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2" yWindow="484" windowWidth="17011" windowHeight="10811"/>
  </bookViews>
  <sheets>
    <sheet name="2014 Funding Round 1" sheetId="2" r:id="rId1"/>
  </sheets>
  <definedNames>
    <definedName name="_xlnm._FilterDatabase" localSheetId="0" hidden="1">'2014 Funding Round 1'!$A$6:$G$297</definedName>
    <definedName name="Z_012F964A_EDD4_4959_8DD2_B3AD9BEA5F76_.wvu.FilterData" localSheetId="0" hidden="1">'2014 Funding Round 1'!$A$6:$G$297</definedName>
    <definedName name="Z_0217808F_9357_43DD_BE63_FE35BA84FFB3_.wvu.FilterData" localSheetId="0" hidden="1">'2014 Funding Round 1'!$A$6:$G$297</definedName>
    <definedName name="Z_04FBD3CB_7A03_44D6_9F98_DD83BA2DE7D2_.wvu.FilterData" localSheetId="0" hidden="1">'2014 Funding Round 1'!$A$6:$G$297</definedName>
    <definedName name="Z_058E5264_A2F8_4EE0_A89C_706D65882526_.wvu.FilterData" localSheetId="0" hidden="1">'2014 Funding Round 1'!$A$6:$G$297</definedName>
    <definedName name="Z_05BC1A6B_AF75_43E7_98A1_940FF9C16D73_.wvu.Cols" localSheetId="0" hidden="1">'2014 Funding Round 1'!#REF!,'2014 Funding Round 1'!#REF!,'2014 Funding Round 1'!#REF!,'2014 Funding Round 1'!$D:$D,'2014 Funding Round 1'!#REF!,'2014 Funding Round 1'!#REF!</definedName>
    <definedName name="Z_05BC1A6B_AF75_43E7_98A1_940FF9C16D73_.wvu.FilterData" localSheetId="0" hidden="1">'2014 Funding Round 1'!$A$6:$G$297</definedName>
    <definedName name="Z_05BC1A6B_AF75_43E7_98A1_940FF9C16D73_.wvu.Rows" localSheetId="0" hidden="1">'2014 Funding Round 1'!#REF!</definedName>
    <definedName name="Z_07FAC490_8F7D_43FD_95BB_3D5B9164AE8E_.wvu.FilterData" localSheetId="0" hidden="1">'2014 Funding Round 1'!$A$6:$G$297</definedName>
    <definedName name="Z_08032C9D_FA58_42C8_811C_544F92A24F0D_.wvu.FilterData" localSheetId="0" hidden="1">'2014 Funding Round 1'!$A$6:$G$297</definedName>
    <definedName name="Z_0D61C5E7_DE31_437C_8B52_BD9BC193B037_.wvu.FilterData" localSheetId="0" hidden="1">'2014 Funding Round 1'!$A$6:$G$297</definedName>
    <definedName name="Z_12095F17_0A7D_4BDF_B026_EAAF45F93ED4_.wvu.FilterData" localSheetId="0" hidden="1">'2014 Funding Round 1'!$A$6:$G$297</definedName>
    <definedName name="Z_15212C65_BD41_4476_AC40_C12C072E2ABB_.wvu.FilterData" localSheetId="0" hidden="1">'2014 Funding Round 1'!$A$6:$G$297</definedName>
    <definedName name="Z_16418857_CFE8_46D5_AEF5_18E966882356_.wvu.FilterData" localSheetId="0" hidden="1">'2014 Funding Round 1'!$A$6:$G$297</definedName>
    <definedName name="Z_184D89A6_DC38_4999_838F_F277C5068C49_.wvu.FilterData" localSheetId="0" hidden="1">'2014 Funding Round 1'!$A$6:$G$297</definedName>
    <definedName name="Z_1A0847B1_9EC3_4D0E_BC3E_6D81323965E7_.wvu.FilterData" localSheetId="0" hidden="1">'2014 Funding Round 1'!$A$6:$G$297</definedName>
    <definedName name="Z_1AF3FFC6_A45B_43C6_80B9_64E55A1BAA2B_.wvu.FilterData" localSheetId="0" hidden="1">'2014 Funding Round 1'!$A$6:$G$297</definedName>
    <definedName name="Z_1B458B83_0320_4AA8_A83C_214DF130970D_.wvu.FilterData" localSheetId="0" hidden="1">'2014 Funding Round 1'!$A$6:$G$297</definedName>
    <definedName name="Z_1B91B563_1195_40E6_874A_7FBB5573AB18_.wvu.FilterData" localSheetId="0" hidden="1">'2014 Funding Round 1'!$A$6:$G$297</definedName>
    <definedName name="Z_1CF1E045_5532_435E_91DF_D8F8E67FD316_.wvu.FilterData" localSheetId="0" hidden="1">'2014 Funding Round 1'!$A$6:$G$297</definedName>
    <definedName name="Z_1D62C4B3_E7DC_4671_A1E8_975CC302E7AF_.wvu.FilterData" localSheetId="0" hidden="1">'2014 Funding Round 1'!$A$6:$G$297</definedName>
    <definedName name="Z_1E2AE246_5F6B_4EE2_9DBC_8409F3D89DC3_.wvu.FilterData" localSheetId="0" hidden="1">'2014 Funding Round 1'!$A$6:$G$297</definedName>
    <definedName name="Z_21085D66_2C20_429D_9D65_6FA62B385024_.wvu.FilterData" localSheetId="0" hidden="1">'2014 Funding Round 1'!$A$6:$G$297</definedName>
    <definedName name="Z_233622B4_4D0E_433E_AE64_9461C3B9B165_.wvu.FilterData" localSheetId="0" hidden="1">'2014 Funding Round 1'!$A$6:$G$297</definedName>
    <definedName name="Z_23EFEC5B_029E_4504_9EC7_F4221CC39909_.wvu.FilterData" localSheetId="0" hidden="1">'2014 Funding Round 1'!$A$6:$G$297</definedName>
    <definedName name="Z_25AD044F_2F4C_4828_B2FC_D85C6ADB5303_.wvu.FilterData" localSheetId="0" hidden="1">'2014 Funding Round 1'!$A$6:$G$297</definedName>
    <definedName name="Z_25C09801_B932_4214_ABC3_968E70AF2AA1_.wvu.FilterData" localSheetId="0" hidden="1">'2014 Funding Round 1'!$A$6:$G$297</definedName>
    <definedName name="Z_261D1CC5_3D20_410E_B4F2_FDA1D0E88A72_.wvu.FilterData" localSheetId="0" hidden="1">'2014 Funding Round 1'!$A$6:$G$297</definedName>
    <definedName name="Z_2700306D_1EE1_424B_89AC_BD152E99F720_.wvu.FilterData" localSheetId="0" hidden="1">'2014 Funding Round 1'!$A$6:$G$297</definedName>
    <definedName name="Z_28927275_C3FA_47E9_B349_054C70BE6346_.wvu.FilterData" localSheetId="0" hidden="1">'2014 Funding Round 1'!$A$6:$G$297</definedName>
    <definedName name="Z_2932D57B_D1CE_4ADB_A726_0EA6F55767C4_.wvu.FilterData" localSheetId="0" hidden="1">'2014 Funding Round 1'!$A$6:$G$297</definedName>
    <definedName name="Z_2AF5EF3A_E2DE_4A10_9667_AE7A945210A7_.wvu.FilterData" localSheetId="0" hidden="1">'2014 Funding Round 1'!$A$6:$G$297</definedName>
    <definedName name="Z_2B159C9F_A4A3_4E5C_A2B9_1845CA5A7D16_.wvu.FilterData" localSheetId="0" hidden="1">'2014 Funding Round 1'!$A$6:$G$297</definedName>
    <definedName name="Z_2C139DBF_598D_4849_AEFA_880517F6241D_.wvu.FilterData" localSheetId="0" hidden="1">'2014 Funding Round 1'!$A$6:$G$297</definedName>
    <definedName name="Z_2E51AA4F_80D5_43EF_BA8C_54403CF5326B_.wvu.FilterData" localSheetId="0" hidden="1">'2014 Funding Round 1'!$A$6:$G$297</definedName>
    <definedName name="Z_2E54A79E_A49A_4612_BB65_213AC21B0DBE_.wvu.FilterData" localSheetId="0" hidden="1">'2014 Funding Round 1'!$A$6:$G$297</definedName>
    <definedName name="Z_2E7FAE2E_BC41_4417_A34D_7772D7C48451_.wvu.FilterData" localSheetId="0" hidden="1">'2014 Funding Round 1'!$A$6:$G$297</definedName>
    <definedName name="Z_3260527F_EB16_44C8_B6B3_FCE62975D5C0_.wvu.FilterData" localSheetId="0" hidden="1">'2014 Funding Round 1'!$A$6:$G$297</definedName>
    <definedName name="Z_328EB183_30DC_47EC_ABC1_0DC8A2480AD0_.wvu.FilterData" localSheetId="0" hidden="1">'2014 Funding Round 1'!$A$6:$G$297</definedName>
    <definedName name="Z_32941B20_13A7_4648_B7D3_23917E4C262C_.wvu.FilterData" localSheetId="0" hidden="1">'2014 Funding Round 1'!$A$6:$G$297</definedName>
    <definedName name="Z_32E54E92_ADCB_4FCF_9CAB_F01EB7FB6E8F_.wvu.FilterData" localSheetId="0" hidden="1">'2014 Funding Round 1'!$A$6:$G$297</definedName>
    <definedName name="Z_33D78E48_492A_466F_A7A4_E017D5D7E93E_.wvu.FilterData" localSheetId="0" hidden="1">'2014 Funding Round 1'!$A$6:$G$297</definedName>
    <definedName name="Z_343D6993_EF9D_4327_93C6_31C2B383CE34_.wvu.FilterData" localSheetId="0" hidden="1">'2014 Funding Round 1'!$A$6:$G$297</definedName>
    <definedName name="Z_352CE9BC_C0EE_49EC_9D38_766F192D4EA4_.wvu.Cols" localSheetId="0" hidden="1">'2014 Funding Round 1'!#REF!</definedName>
    <definedName name="Z_352CE9BC_C0EE_49EC_9D38_766F192D4EA4_.wvu.FilterData" localSheetId="0" hidden="1">'2014 Funding Round 1'!$A$6:$G$297</definedName>
    <definedName name="Z_37113830_C0C2_420A_9FFF_EF255C72E50C_.wvu.FilterData" localSheetId="0" hidden="1">'2014 Funding Round 1'!$A$6:$G$297</definedName>
    <definedName name="Z_37113830_C0C2_420A_9FFF_EF255C72E50C_.wvu.PrintArea" localSheetId="0" hidden="1">'2014 Funding Round 1'!$A$6:$G$297</definedName>
    <definedName name="Z_37113830_C0C2_420A_9FFF_EF255C72E50C_.wvu.PrintTitles" localSheetId="0" hidden="1">'2014 Funding Round 1'!$6:$6</definedName>
    <definedName name="Z_374FC52C_3BA3_4876_BF90_4744D3E63E54_.wvu.FilterData" localSheetId="0" hidden="1">'2014 Funding Round 1'!$A$6:$G$297</definedName>
    <definedName name="Z_3CE6AFE5_9934_436B_8F0D_96B662725711_.wvu.FilterData" localSheetId="0" hidden="1">'2014 Funding Round 1'!$A$6:$G$297</definedName>
    <definedName name="Z_3D692268_819E_4E15_A311_0EA61AC282D1_.wvu.FilterData" localSheetId="0" hidden="1">'2014 Funding Round 1'!$A$6:$G$297</definedName>
    <definedName name="Z_3E98F298_CBD2_484B_9882_9B03C539B0D2_.wvu.FilterData" localSheetId="0" hidden="1">'2014 Funding Round 1'!$A$6:$G$297</definedName>
    <definedName name="Z_40EC3081_79C5_44BC_A70F_69862C4F9779_.wvu.FilterData" localSheetId="0" hidden="1">'2014 Funding Round 1'!$A$6:$G$297</definedName>
    <definedName name="Z_423E6341_72E7_463B_8E9B_D2A5A2C2EAF9_.wvu.FilterData" localSheetId="0" hidden="1">'2014 Funding Round 1'!$A$6:$G$297</definedName>
    <definedName name="Z_42CB9BA6_DB50_4FA1_AD32_6A9BEF2DB20B_.wvu.FilterData" localSheetId="0" hidden="1">'2014 Funding Round 1'!$A$6:$G$297</definedName>
    <definedName name="Z_42EDEE13_9C52_4A2C_A548_2BD6F96D9747_.wvu.FilterData" localSheetId="0" hidden="1">'2014 Funding Round 1'!$A$6:$G$297</definedName>
    <definedName name="Z_4312A95F_E1A1_4AB3_9C73_F09F1C7E9855_.wvu.FilterData" localSheetId="0" hidden="1">'2014 Funding Round 1'!$A$6:$G$297</definedName>
    <definedName name="Z_4460376E_B8CE_4282_8FEE_18A92704E0D6_.wvu.FilterData" localSheetId="0" hidden="1">'2014 Funding Round 1'!$A$6:$G$297</definedName>
    <definedName name="Z_4656EAAB_4FC2_4EF8_A8DC_563BF26907A2_.wvu.FilterData" localSheetId="0" hidden="1">'2014 Funding Round 1'!$A$6:$G$297</definedName>
    <definedName name="Z_48C96D86_4120_47F2_ACA8_D56D1A7CA53A_.wvu.FilterData" localSheetId="0" hidden="1">'2014 Funding Round 1'!$A$6:$G$297</definedName>
    <definedName name="Z_4AB5F089_CCCC_4C61_B49A_85E782A90450_.wvu.FilterData" localSheetId="0" hidden="1">'2014 Funding Round 1'!$A$6:$G$297</definedName>
    <definedName name="Z_500F4680_69B0_41E1_AE7E_7A251C1E5EF1_.wvu.FilterData" localSheetId="0" hidden="1">'2014 Funding Round 1'!$A$6:$G$297</definedName>
    <definedName name="Z_50891600_7F9C_4279_894F_23D4C910C3AA_.wvu.Cols" localSheetId="0" hidden="1">'2014 Funding Round 1'!#REF!</definedName>
    <definedName name="Z_50891600_7F9C_4279_894F_23D4C910C3AA_.wvu.FilterData" localSheetId="0" hidden="1">'2014 Funding Round 1'!$A$6:$G$297</definedName>
    <definedName name="Z_50891600_7F9C_4279_894F_23D4C910C3AA_.wvu.PrintArea" localSheetId="0" hidden="1">'2014 Funding Round 1'!$A$6:$G$297</definedName>
    <definedName name="Z_50891600_7F9C_4279_894F_23D4C910C3AA_.wvu.PrintTitles" localSheetId="0" hidden="1">'2014 Funding Round 1'!$6:$6</definedName>
    <definedName name="Z_51AEA9D9_A74B_4E33_A926_41303A93AABF_.wvu.FilterData" localSheetId="0" hidden="1">'2014 Funding Round 1'!$A$6:$G$297</definedName>
    <definedName name="Z_52A8CEB8_01D7_474B_9635_5C249C456384_.wvu.FilterData" localSheetId="0" hidden="1">'2014 Funding Round 1'!$A$6:$G$297</definedName>
    <definedName name="Z_52E6FB52_ED4D_45BD_9504_324DDEBBD654_.wvu.FilterData" localSheetId="0" hidden="1">'2014 Funding Round 1'!$A$6:$G$297</definedName>
    <definedName name="Z_5466D710_AE47_47BD_A018_4F71D0EC60F9_.wvu.FilterData" localSheetId="0" hidden="1">'2014 Funding Round 1'!$A$6:$G$297</definedName>
    <definedName name="Z_5560DE40_2398_407A_9249_50121ABDF1BE_.wvu.FilterData" localSheetId="0" hidden="1">'2014 Funding Round 1'!$A$6:$G$297</definedName>
    <definedName name="Z_565F24BF_335B_4B3A_A0B8_F7DAA2AA1DA0_.wvu.FilterData" localSheetId="0" hidden="1">'2014 Funding Round 1'!$A$6:$G$297</definedName>
    <definedName name="Z_571B3DFC_A912_41CD_9A31_CC3971B44486_.wvu.FilterData" localSheetId="0" hidden="1">'2014 Funding Round 1'!$A$6:$G$297</definedName>
    <definedName name="Z_57F81163_4F57_4342_A536_A1AE3F3345F0_.wvu.FilterData" localSheetId="0" hidden="1">'2014 Funding Round 1'!$A$6:$G$297</definedName>
    <definedName name="Z_584708CB_1C4F_4B49_BD7A_FA6EE9ACE8AF_.wvu.FilterData" localSheetId="0" hidden="1">'2014 Funding Round 1'!$A$6:$G$297</definedName>
    <definedName name="Z_619B39E4_C3B6_42B5_ACB8_C3086C41BECA_.wvu.FilterData" localSheetId="0" hidden="1">'2014 Funding Round 1'!$A$6:$G$297</definedName>
    <definedName name="Z_619BF1C2_C11B_4357_A7CD_82D85F75222E_.wvu.FilterData" localSheetId="0" hidden="1">'2014 Funding Round 1'!$A$6:$G$297</definedName>
    <definedName name="Z_621173F8_52ED_48F0_8FFD_4E42D5C5B63A_.wvu.FilterData" localSheetId="0" hidden="1">'2014 Funding Round 1'!$A$6:$G$297</definedName>
    <definedName name="Z_6584E931_E06D_418A_85A6_B49B267C69CC_.wvu.FilterData" localSheetId="0" hidden="1">'2014 Funding Round 1'!$A$6:$G$297</definedName>
    <definedName name="Z_685EE83B_2A39_4E3C_B3A2_84EDAF91E37D_.wvu.FilterData" localSheetId="0" hidden="1">'2014 Funding Round 1'!$A$6:$G$297</definedName>
    <definedName name="Z_6A8EF057_4EAB_4753_A4E6_0FF4F1608215_.wvu.FilterData" localSheetId="0" hidden="1">'2014 Funding Round 1'!$A$6:$G$297</definedName>
    <definedName name="Z_703A42D7_F0B0_4093_B255_5161AA28E8DD_.wvu.FilterData" localSheetId="0" hidden="1">'2014 Funding Round 1'!$A$6:$G$297</definedName>
    <definedName name="Z_7340A5A9_37C3_431D_927A_0126B1C96CA9_.wvu.FilterData" localSheetId="0" hidden="1">'2014 Funding Round 1'!$A$6:$G$297</definedName>
    <definedName name="Z_73BB13D1_8BF3_4DD7_BCD6_0FD63EB0B6ED_.wvu.FilterData" localSheetId="0" hidden="1">'2014 Funding Round 1'!$A$6:$G$297</definedName>
    <definedName name="Z_7491988D_626C_4604_9AFD_5AC5C7476097_.wvu.FilterData" localSheetId="0" hidden="1">'2014 Funding Round 1'!$A$6:$G$297</definedName>
    <definedName name="Z_74C9D047_89A3_48DD_B2BA_0197AE825ABF_.wvu.FilterData" localSheetId="0" hidden="1">'2014 Funding Round 1'!$A$6:$G$297</definedName>
    <definedName name="Z_753C8A6E_A2F7_4385_9CDC_D70879644B22_.wvu.FilterData" localSheetId="0" hidden="1">'2014 Funding Round 1'!$A$6:$G$297</definedName>
    <definedName name="Z_75AD45B5_78D8_4A95_9436_50EE21F6E6BF_.wvu.Cols" localSheetId="0" hidden="1">'2014 Funding Round 1'!#REF!,'2014 Funding Round 1'!#REF!</definedName>
    <definedName name="Z_75AD45B5_78D8_4A95_9436_50EE21F6E6BF_.wvu.FilterData" localSheetId="0" hidden="1">'2014 Funding Round 1'!$A$6:$G$297</definedName>
    <definedName name="Z_75AD45B5_78D8_4A95_9436_50EE21F6E6BF_.wvu.Rows" localSheetId="0" hidden="1">'2014 Funding Round 1'!#REF!</definedName>
    <definedName name="Z_762BB0FC_A4F9_4830_8546_309FCC7F26D9_.wvu.FilterData" localSheetId="0" hidden="1">'2014 Funding Round 1'!$A$6:$G$297</definedName>
    <definedName name="Z_7A3AE7AB_793D_4B5F_B344_79D69B32E3E1_.wvu.FilterData" localSheetId="0" hidden="1">'2014 Funding Round 1'!$A$6:$G$297</definedName>
    <definedName name="Z_7B7F755F_DBEB_4977_A48A_63BB614DBBD5_.wvu.FilterData" localSheetId="0" hidden="1">'2014 Funding Round 1'!$A$6:$G$297</definedName>
    <definedName name="Z_7F0C993D_707E_4379_94D5_223C81A1C11A_.wvu.FilterData" localSheetId="0" hidden="1">'2014 Funding Round 1'!$A$6:$G$297</definedName>
    <definedName name="Z_8086C33E_4599_433A_A93A_5F5688796735_.wvu.FilterData" localSheetId="0" hidden="1">'2014 Funding Round 1'!$A$6:$G$297</definedName>
    <definedName name="Z_83D7F815_DAB7_4B24_BA1C_4E53D1B20417_.wvu.FilterData" localSheetId="0" hidden="1">'2014 Funding Round 1'!$A$6:$G$297</definedName>
    <definedName name="Z_83E7EACF_0EEA_405A_8BA3_4170B22A6561_.wvu.FilterData" localSheetId="0" hidden="1">'2014 Funding Round 1'!$A$6:$G$297</definedName>
    <definedName name="Z_840BA857_6800_4A82_951B_97B6FE370F06_.wvu.FilterData" localSheetId="0" hidden="1">'2014 Funding Round 1'!$A$6:$G$297</definedName>
    <definedName name="Z_858589A7_DF3B_4119_88CC_AB9B1103CF4F_.wvu.FilterData" localSheetId="0" hidden="1">'2014 Funding Round 1'!$A$6:$G$297</definedName>
    <definedName name="Z_85928AF6_1039_48F4_B98B_19C599056FC4_.wvu.FilterData" localSheetId="0" hidden="1">'2014 Funding Round 1'!$A$6:$G$297</definedName>
    <definedName name="Z_85928AF6_1039_48F4_B98B_19C599056FC4_.wvu.PrintArea" localSheetId="0" hidden="1">'2014 Funding Round 1'!$A$6:$G$297</definedName>
    <definedName name="Z_85928AF6_1039_48F4_B98B_19C599056FC4_.wvu.PrintTitles" localSheetId="0" hidden="1">'2014 Funding Round 1'!$6:$6</definedName>
    <definedName name="Z_8650ACC8_D510_49FA_A9E3_13BA3F49D487_.wvu.FilterData" localSheetId="0" hidden="1">'2014 Funding Round 1'!$A$6:$G$297</definedName>
    <definedName name="Z_870C14A9_88E0_448F_B1D1_DCEFD8B6C416_.wvu.FilterData" localSheetId="0" hidden="1">'2014 Funding Round 1'!$A$6:$G$297</definedName>
    <definedName name="Z_880A2D54_4554_4382_9D50_C03705DC5244_.wvu.FilterData" localSheetId="0" hidden="1">'2014 Funding Round 1'!$A$6:$G$297</definedName>
    <definedName name="Z_90655D74_0057_4619_ABDF_A22D14C98859_.wvu.FilterData" localSheetId="0" hidden="1">'2014 Funding Round 1'!$A$6:$G$297</definedName>
    <definedName name="Z_91746C5D_2AD9_4993_B9DF_58466B5B479B_.wvu.FilterData" localSheetId="0" hidden="1">'2014 Funding Round 1'!$A$6:$G$297</definedName>
    <definedName name="Z_91CF1BEB_511A_44E4_BF00_38A65D44330B_.wvu.FilterData" localSheetId="0" hidden="1">'2014 Funding Round 1'!$A$6:$G$297</definedName>
    <definedName name="Z_920C272D_8688_415D_82D5_4770931E2AE7_.wvu.FilterData" localSheetId="0" hidden="1">'2014 Funding Round 1'!$A$6:$G$297</definedName>
    <definedName name="Z_9474F499_58F4_4614_A0EB_E479EEB4C978_.wvu.FilterData" localSheetId="0" hidden="1">'2014 Funding Round 1'!$A$6:$G$297</definedName>
    <definedName name="Z_95A79810_7768_4D22_B380_7A99A7FD060D_.wvu.FilterData" localSheetId="0" hidden="1">'2014 Funding Round 1'!$A$6:$G$297</definedName>
    <definedName name="Z_96492223_3B08_48F2_B31F_6CE00C29A3C3_.wvu.FilterData" localSheetId="0" hidden="1">'2014 Funding Round 1'!$A$6:$G$297</definedName>
    <definedName name="Z_97FCA39E_0BDE_424F_9883_1E4919E29A2D_.wvu.FilterData" localSheetId="0" hidden="1">'2014 Funding Round 1'!$A$6:$G$297</definedName>
    <definedName name="Z_9A651B91_6F7E_4D69_B6F4_571A1F7F8FE1_.wvu.FilterData" localSheetId="0" hidden="1">'2014 Funding Round 1'!$A$6:$G$297</definedName>
    <definedName name="Z_9FE50F5E_86EE_41D9_9DD5_0D83CC8C7329_.wvu.FilterData" localSheetId="0" hidden="1">'2014 Funding Round 1'!$A$6:$G$297</definedName>
    <definedName name="Z_A1BED700_0269_4EA8_95F9_50AACBEFD3E9_.wvu.FilterData" localSheetId="0" hidden="1">'2014 Funding Round 1'!$A$6:$G$297</definedName>
    <definedName name="Z_A25E420B_C29C_46BC_8CA7_C94805785362_.wvu.FilterData" localSheetId="0" hidden="1">'2014 Funding Round 1'!$A$6:$G$297</definedName>
    <definedName name="Z_A2951760_67B8_417B_A775_A7182796CC83_.wvu.Cols" localSheetId="0" hidden="1">'2014 Funding Round 1'!$F:$F</definedName>
    <definedName name="Z_A2951760_67B8_417B_A775_A7182796CC83_.wvu.FilterData" localSheetId="0" hidden="1">'2014 Funding Round 1'!$A$6:$G$297</definedName>
    <definedName name="Z_A2951760_67B8_417B_A775_A7182796CC83_.wvu.PrintArea" localSheetId="0" hidden="1">'2014 Funding Round 1'!$A$6:$G$297</definedName>
    <definedName name="Z_A2951760_67B8_417B_A775_A7182796CC83_.wvu.PrintTitles" localSheetId="0" hidden="1">'2014 Funding Round 1'!$6:$6</definedName>
    <definedName name="Z_A2B5A80F_8F50_4561_878C_D81FC29E7E15_.wvu.FilterData" localSheetId="0" hidden="1">'2014 Funding Round 1'!$A$6:$G$297</definedName>
    <definedName name="Z_A392875E_DD32_4DB5_8DC4_067ED2164D7B_.wvu.FilterData" localSheetId="0" hidden="1">'2014 Funding Round 1'!$A$6:$G$6</definedName>
    <definedName name="Z_A5849E8D_546A_4486_ADF4_BB1C671F0C23_.wvu.FilterData" localSheetId="0" hidden="1">'2014 Funding Round 1'!$A$6:$G$297</definedName>
    <definedName name="Z_A6624E1A_9FD7_4E77_880C_6FFF7AA59FBF_.wvu.FilterData" localSheetId="0" hidden="1">'2014 Funding Round 1'!$A$6:$G$297</definedName>
    <definedName name="Z_A7A4C97F_7814_43D5_8A53_0F357F7EAD86_.wvu.FilterData" localSheetId="0" hidden="1">'2014 Funding Round 1'!$A$6:$G$297</definedName>
    <definedName name="Z_A926FBC7_FFB8_4EDC_B032_CE38B4E0BF00_.wvu.FilterData" localSheetId="0" hidden="1">'2014 Funding Round 1'!$A$6:$G$297</definedName>
    <definedName name="Z_AA67994F_0BC3_41ED_838A_51C090CF22AB_.wvu.FilterData" localSheetId="0" hidden="1">'2014 Funding Round 1'!$A$6:$G$297</definedName>
    <definedName name="Z_AAF59838_787B_4A6E_AC83_BB4B579B8735_.wvu.FilterData" localSheetId="0" hidden="1">'2014 Funding Round 1'!$A$6:$G$297</definedName>
    <definedName name="Z_AD19689F_C291_4398_B462_077E167FC3A2_.wvu.FilterData" localSheetId="0" hidden="1">'2014 Funding Round 1'!$A$6:$G$297</definedName>
    <definedName name="Z_AD8E694C_85F6_4D03_A450_68CC29C24448_.wvu.FilterData" localSheetId="0" hidden="1">'2014 Funding Round 1'!$A$6:$G$297</definedName>
    <definedName name="Z_ADF7CB9A_51B2_4CF7_89FA_8653ACDC0FC7_.wvu.FilterData" localSheetId="0" hidden="1">'2014 Funding Round 1'!$A$6:$G$297</definedName>
    <definedName name="Z_AE61297F_1737_44C9_A784_DB9817F6ED57_.wvu.FilterData" localSheetId="0" hidden="1">'2014 Funding Round 1'!$A$6:$G$297</definedName>
    <definedName name="Z_B0087B7A_BDF0_41F0_AAEB_9F4310C97556_.wvu.FilterData" localSheetId="0" hidden="1">'2014 Funding Round 1'!$A$6:$G$297</definedName>
    <definedName name="Z_B27D9519_62FB_4AC5_9293_E716D468EE8D_.wvu.FilterData" localSheetId="0" hidden="1">'2014 Funding Round 1'!$A$6:$G$297</definedName>
    <definedName name="Z_B4492DCC_2B1C_4ADD_A7F6_B607E859733E_.wvu.FilterData" localSheetId="0" hidden="1">'2014 Funding Round 1'!$A$6:$G$297</definedName>
    <definedName name="Z_B4E8A01A_766C_48D0_B9C8_95A4C9AFC11B_.wvu.FilterData" localSheetId="0" hidden="1">'2014 Funding Round 1'!$A$6:$G$297</definedName>
    <definedName name="Z_B7C091FD_80C5_4166_9AB1_3D0E34D223F2_.wvu.FilterData" localSheetId="0" hidden="1">'2014 Funding Round 1'!$A$6:$G$297</definedName>
    <definedName name="Z_B882725B_B823_4959_9563_83DDF9D185BD_.wvu.FilterData" localSheetId="0" hidden="1">'2014 Funding Round 1'!$A$6:$G$297</definedName>
    <definedName name="Z_B8C3B138_94A5_4572_B1AF_EF0AF3F209D4_.wvu.FilterData" localSheetId="0" hidden="1">'2014 Funding Round 1'!$A$6:$G$297</definedName>
    <definedName name="Z_C2AF15A0_4127_4747_A47F_6F3CE3F5FA7D_.wvu.FilterData" localSheetId="0" hidden="1">'2014 Funding Round 1'!$A$6:$G$297</definedName>
    <definedName name="Z_C396161F_416A_4736_8771_C63868CAE58B_.wvu.FilterData" localSheetId="0" hidden="1">'2014 Funding Round 1'!$A$6:$G$297</definedName>
    <definedName name="Z_C51A5B2B_0238_429A_9CF6_D5E298379387_.wvu.FilterData" localSheetId="0" hidden="1">'2014 Funding Round 1'!$A$6:$G$297</definedName>
    <definedName name="Z_C69A6975_B29C_46B8_944A_CA987964405C_.wvu.FilterData" localSheetId="0" hidden="1">'2014 Funding Round 1'!$A$6:$G$297</definedName>
    <definedName name="Z_C69F38BD_8D36_4897_BD07_6005AFFC5AC8_.wvu.FilterData" localSheetId="0" hidden="1">'2014 Funding Round 1'!$A$6:$G$297</definedName>
    <definedName name="Z_C6B76348_8C7F_451A_A0E1_8CF4AC192F5D_.wvu.FilterData" localSheetId="0" hidden="1">'2014 Funding Round 1'!$A$6:$G$297</definedName>
    <definedName name="Z_C9393E33_B700_4484_B004_5AB4376BC670_.wvu.FilterData" localSheetId="0" hidden="1">'2014 Funding Round 1'!$A$6:$G$297</definedName>
    <definedName name="Z_CDCF67CA_FDF0_4C31_A1D6_BA8D778A000F_.wvu.FilterData" localSheetId="0" hidden="1">'2014 Funding Round 1'!$A$6:$G$297</definedName>
    <definedName name="Z_CE1AA310_A0CA_4AC1_B635_631F3FFB6CD8_.wvu.FilterData" localSheetId="0" hidden="1">'2014 Funding Round 1'!$A$6:$G$297</definedName>
    <definedName name="Z_D1519DC5_EC3A_4086_ACFB_EBE71983838C_.wvu.FilterData" localSheetId="0" hidden="1">'2014 Funding Round 1'!$A$6:$G$297</definedName>
    <definedName name="Z_D1B6C485_FCAF_40CC_BDD3_C966DF891D36_.wvu.FilterData" localSheetId="0" hidden="1">'2014 Funding Round 1'!$A$6:$G$297</definedName>
    <definedName name="Z_D272EFA4_5240_4FB5_AB38_BD94D4539F8A_.wvu.FilterData" localSheetId="0" hidden="1">'2014 Funding Round 1'!$A$6:$G$297</definedName>
    <definedName name="Z_D28316A5_E6D0_4C46_A8FB_DCEFCB40CC41_.wvu.FilterData" localSheetId="0" hidden="1">'2014 Funding Round 1'!$A$6:$G$297</definedName>
    <definedName name="Z_D39697F0_6446_4A55_83D9_8B4CBCEDAB12_.wvu.FilterData" localSheetId="0" hidden="1">'2014 Funding Round 1'!$A$6:$G$297</definedName>
    <definedName name="Z_D6B43796_DC4E_42FA_BD4C_6345F7ACA1FA_.wvu.FilterData" localSheetId="0" hidden="1">'2014 Funding Round 1'!$A$6:$G$297</definedName>
    <definedName name="Z_D6BF9017_E9A6_47BD_A875_78C1D46C5BE9_.wvu.FilterData" localSheetId="0" hidden="1">'2014 Funding Round 1'!$A$6:$G$297</definedName>
    <definedName name="Z_D8E16878_1C8E_4E5F_BB60_B650C80C7A65_.wvu.FilterData" localSheetId="0" hidden="1">'2014 Funding Round 1'!$A$6:$G$297</definedName>
    <definedName name="Z_D9487C36_BC00_4495_810D_A0E08442A8B4_.wvu.FilterData" localSheetId="0" hidden="1">'2014 Funding Round 1'!$A$6:$G$297</definedName>
    <definedName name="Z_D9487C36_BC00_4495_810D_A0E08442A8B4_.wvu.PrintArea" localSheetId="0" hidden="1">'2014 Funding Round 1'!$A$6:$G$297</definedName>
    <definedName name="Z_D9487C36_BC00_4495_810D_A0E08442A8B4_.wvu.PrintTitles" localSheetId="0" hidden="1">'2014 Funding Round 1'!$6:$6</definedName>
    <definedName name="Z_D99D2035_64B9_4CED_8E0F_ADC3236CA934_.wvu.FilterData" localSheetId="0" hidden="1">'2014 Funding Round 1'!$A$6:$G$297</definedName>
    <definedName name="Z_DA00D1A3_7124_47C7_BE53_638F0B79F3D5_.wvu.FilterData" localSheetId="0" hidden="1">'2014 Funding Round 1'!$A$6:$G$297</definedName>
    <definedName name="Z_DA9BA63F_CF6A_4F28_8110_DCEC3B1EB5FB_.wvu.FilterData" localSheetId="0" hidden="1">'2014 Funding Round 1'!$A$6:$G$297</definedName>
    <definedName name="Z_DAAE047B_E770_4464_81CB_A8AB6EB19AB2_.wvu.FilterData" localSheetId="0" hidden="1">'2014 Funding Round 1'!$A$6:$G$297</definedName>
    <definedName name="Z_DE73439D_747F_48E9_BB13_F70F7EFFB7FC_.wvu.FilterData" localSheetId="0" hidden="1">'2014 Funding Round 1'!$A$6:$G$297</definedName>
    <definedName name="Z_E02C38AE_F78C_41BD_B774_1ECC9102AEA1_.wvu.FilterData" localSheetId="0" hidden="1">'2014 Funding Round 1'!$A$6:$G$297</definedName>
    <definedName name="Z_E539F8B9_F6EC_41F3_82D5_6FA09C998ED5_.wvu.FilterData" localSheetId="0" hidden="1">'2014 Funding Round 1'!$A$6:$G$297</definedName>
    <definedName name="Z_E58A5BEA_856D_4A9D_821D_20239633E1F5_.wvu.FilterData" localSheetId="0" hidden="1">'2014 Funding Round 1'!$A$6:$G$297</definedName>
    <definedName name="Z_E5BB7D7E_2F66_41CD_AB18_EC787C3A5A97_.wvu.FilterData" localSheetId="0" hidden="1">'2014 Funding Round 1'!$A$6:$G$297</definedName>
    <definedName name="Z_E6BB9F9B_676C_45AC_85EA_3199A0048892_.wvu.FilterData" localSheetId="0" hidden="1">'2014 Funding Round 1'!$A$6:$G$297</definedName>
    <definedName name="Z_E7811FCE_BDEE_48A6_9261_C58107B44349_.wvu.FilterData" localSheetId="0" hidden="1">'2014 Funding Round 1'!$A$6:$G$297</definedName>
    <definedName name="Z_E7AC9527_11FA_431B_B02D_09689C6B1DFC_.wvu.FilterData" localSheetId="0" hidden="1">'2014 Funding Round 1'!$A$6:$G$297</definedName>
    <definedName name="Z_E7E2064E_2456_47A8_B14B_DA95D99084A6_.wvu.FilterData" localSheetId="0" hidden="1">'2014 Funding Round 1'!$A$6:$G$297</definedName>
    <definedName name="Z_EB12E8C0_ED48_455E_863D_8713A8D33ECA_.wvu.FilterData" localSheetId="0" hidden="1">'2014 Funding Round 1'!$A$6:$G$297</definedName>
    <definedName name="Z_ECA49D30_4FB2_4042_805A_5C30929E7355_.wvu.FilterData" localSheetId="0" hidden="1">'2014 Funding Round 1'!$A$6:$G$297</definedName>
    <definedName name="Z_ECF0D373_D9FD_477B_8685_9CED8CC5BAA6_.wvu.FilterData" localSheetId="0" hidden="1">'2014 Funding Round 1'!$A$6:$G$297</definedName>
    <definedName name="Z_EEE012F0_4882_41A4_A016_85E4757354B3_.wvu.FilterData" localSheetId="0" hidden="1">'2014 Funding Round 1'!$A$6:$G$297</definedName>
    <definedName name="Z_F1D7FC6C_FDAD_4E3A_ADF9_CE3A252A8814_.wvu.FilterData" localSheetId="0" hidden="1">'2014 Funding Round 1'!$A$6:$G$297</definedName>
    <definedName name="Z_F25E3711_8031_40B7_845B_5C48C02D2D13_.wvu.FilterData" localSheetId="0" hidden="1">'2014 Funding Round 1'!$A$6:$G$297</definedName>
    <definedName name="Z_F28FA3BF_A270_4882_8CCF_FCB00F39C4C0_.wvu.FilterData" localSheetId="0" hidden="1">'2014 Funding Round 1'!$A$6:$G$297</definedName>
    <definedName name="Z_F49E0193_914B_448D_A338_749707730F62_.wvu.FilterData" localSheetId="0" hidden="1">'2014 Funding Round 1'!$A$6:$G$297</definedName>
    <definedName name="Z_F5FA0155_12E0_4845_BBEC_82BBD73FF0B7_.wvu.FilterData" localSheetId="0" hidden="1">'2014 Funding Round 1'!$A$6:$G$297</definedName>
    <definedName name="Z_F6BA9EDF_E4AF_49D3_9E40_65F8EE12C90A_.wvu.FilterData" localSheetId="0" hidden="1">'2014 Funding Round 1'!$A$6:$G$297</definedName>
    <definedName name="Z_F87C474D_1C2D_4EC1_A901_C29C9326C355_.wvu.FilterData" localSheetId="0" hidden="1">'2014 Funding Round 1'!$A$6:$G$297</definedName>
    <definedName name="Z_F8E36F2D_69D7_4B6C_A5B4_1AFE3C1B732C_.wvu.FilterData" localSheetId="0" hidden="1">'2014 Funding Round 1'!$A$6:$G$297</definedName>
    <definedName name="Z_FC5B4AAC_D019_4107_B10B_C5F575CF5429_.wvu.FilterData" localSheetId="0" hidden="1">'2014 Funding Round 1'!$A$6:$G$297</definedName>
  </definedNames>
  <calcPr calcId="145621"/>
</workbook>
</file>

<file path=xl/calcChain.xml><?xml version="1.0" encoding="utf-8"?>
<calcChain xmlns="http://schemas.openxmlformats.org/spreadsheetml/2006/main">
  <c r="F294" i="2" l="1"/>
  <c r="E169" i="2" l="1"/>
  <c r="F169" i="2" l="1"/>
  <c r="F119" i="2"/>
  <c r="E297" i="2" l="1"/>
  <c r="F297" i="2"/>
</calcChain>
</file>

<file path=xl/sharedStrings.xml><?xml version="1.0" encoding="utf-8"?>
<sst xmlns="http://schemas.openxmlformats.org/spreadsheetml/2006/main" count="1463" uniqueCount="1033">
  <si>
    <t>Redevelopment Assistance Capital Program</t>
  </si>
  <si>
    <t>County</t>
  </si>
  <si>
    <t>Municipality</t>
  </si>
  <si>
    <t>Grant Amount Requested</t>
  </si>
  <si>
    <t>Grant Amount Awarded</t>
  </si>
  <si>
    <t>Brief Project Description</t>
  </si>
  <si>
    <t>Philadelphia</t>
  </si>
  <si>
    <t>City of Philadelphia</t>
  </si>
  <si>
    <t>York</t>
  </si>
  <si>
    <t>Berks</t>
  </si>
  <si>
    <t>City of Reading</t>
  </si>
  <si>
    <t>Leg Up Farm</t>
  </si>
  <si>
    <t>Leg Up Farm, Inc.</t>
  </si>
  <si>
    <t>East Manchester Township</t>
  </si>
  <si>
    <t>City of Allentown</t>
  </si>
  <si>
    <t>Lehigh</t>
  </si>
  <si>
    <t>Westmoreland</t>
  </si>
  <si>
    <t>Franklin</t>
  </si>
  <si>
    <t>Butler</t>
  </si>
  <si>
    <t>Washington</t>
  </si>
  <si>
    <t>Children's Hospital of Pittsburgh of UPMC</t>
  </si>
  <si>
    <t>Allegheny</t>
  </si>
  <si>
    <t>City of Sharon</t>
  </si>
  <si>
    <t>Mercer</t>
  </si>
  <si>
    <t>Erie</t>
  </si>
  <si>
    <t>City of Pittsburgh</t>
  </si>
  <si>
    <t>Delaware</t>
  </si>
  <si>
    <t>Indiana</t>
  </si>
  <si>
    <t>Northampton</t>
  </si>
  <si>
    <t>City of Bethlehem</t>
  </si>
  <si>
    <t>Pittsburgh International Airport World Trade Center Site</t>
  </si>
  <si>
    <t>Allegheny County Airport Authority</t>
  </si>
  <si>
    <t>Findlay Township</t>
  </si>
  <si>
    <t>The Pittsburgh International Airport World Trade Center is located on 195 acres at the entrance to Pittsburgh International Airport.  The site is located in Foreign Trade Zone 33 and is intended to be a world class business park with a focus on international trade.</t>
  </si>
  <si>
    <t>Chester</t>
  </si>
  <si>
    <t>East Whiteland Township</t>
  </si>
  <si>
    <t>Montgomery</t>
  </si>
  <si>
    <t>Luzerne</t>
  </si>
  <si>
    <t>Redevelopment Authority of the County of Bucks</t>
  </si>
  <si>
    <t>Bucks</t>
  </si>
  <si>
    <t>Middletown Township</t>
  </si>
  <si>
    <t>Clarion</t>
  </si>
  <si>
    <t>Monroe Township</t>
  </si>
  <si>
    <t>Cumberland</t>
  </si>
  <si>
    <t>City of Erie</t>
  </si>
  <si>
    <t>Philadelphia University</t>
  </si>
  <si>
    <t>Drexel University</t>
  </si>
  <si>
    <t>Dauphin</t>
  </si>
  <si>
    <t>Richmond Township</t>
  </si>
  <si>
    <t>Lycoming</t>
  </si>
  <si>
    <t>Greene</t>
  </si>
  <si>
    <t>Centre</t>
  </si>
  <si>
    <t>Cambria</t>
  </si>
  <si>
    <t>Bristol Borough</t>
  </si>
  <si>
    <t>Fairmount Park Conservancy</t>
  </si>
  <si>
    <t>Bristol Township</t>
  </si>
  <si>
    <t>Monroe</t>
  </si>
  <si>
    <t>Monroe County Industrial Development Authority</t>
  </si>
  <si>
    <t>Smithfield Township</t>
  </si>
  <si>
    <t>Kennedy Township</t>
  </si>
  <si>
    <t>Wellington Ridge Shopping Center</t>
  </si>
  <si>
    <t>B&amp;G Associates, LP</t>
  </si>
  <si>
    <t>City of Chester</t>
  </si>
  <si>
    <t>Transit oriented, mixed-use retail and social services project totaling 115,000 square feet. It will include a new
grocery store providing fresh meat and produce (22,000 SF), and additional retail outlets including clothing, food,
banking, social services, health clinic and other service providers. Site is located one half of a mile from the I-95
Highland Avenue Off-ramp.</t>
  </si>
  <si>
    <t>Army Heritage Center Foundation</t>
  </si>
  <si>
    <t>Middlesex Township</t>
  </si>
  <si>
    <t>Akshar Lackawanna Station Hospitality, LP</t>
  </si>
  <si>
    <t>Lackawanna</t>
  </si>
  <si>
    <t>City of Scranton</t>
  </si>
  <si>
    <t>Holy Family University</t>
  </si>
  <si>
    <t>Blair</t>
  </si>
  <si>
    <t>City of Altoona</t>
  </si>
  <si>
    <t>Armstrong</t>
  </si>
  <si>
    <t>Shippensburg Regional Conference Center</t>
  </si>
  <si>
    <t>Shippensburg University Foundation</t>
  </si>
  <si>
    <t>Shippensburg Township</t>
  </si>
  <si>
    <t>Greater Erie Industrial Development Corporation</t>
  </si>
  <si>
    <t>City of Johnstown</t>
  </si>
  <si>
    <t>Keystone Community Network, Inc.</t>
  </si>
  <si>
    <t>Clinton</t>
  </si>
  <si>
    <t>Westfield Hospital North</t>
  </si>
  <si>
    <t>Candidates with projects that received a RACP Grant Award will receive a letter with guidance on submitting a RACP Application.</t>
  </si>
  <si>
    <t>Candidates with projects that did not get selected during the current funding round may re-apply in future funding rounds, but are subject to the same RACP Business Plan Submission process, requirements, and guidelines.</t>
  </si>
  <si>
    <t>Project Name</t>
  </si>
  <si>
    <t>Beneficiary of Requested Award</t>
  </si>
  <si>
    <t>Pittsburgh Parks Conservancy</t>
  </si>
  <si>
    <t>Steamfitter Technology Center-Steamfitters Local 449 Expansion</t>
  </si>
  <si>
    <t>Steamfitters Local Union 449</t>
  </si>
  <si>
    <t>The scope will include site preparation, three synthetic turf fields including lighting, providing up to 4' of fill for the area of the site designated as Phase 1, one crushed stone parking lot, chain link fencing around the synthetic fields and contractor contingencies.  The fill is necessary due to the new FEMA maps which have designated the entire site as being in the floodplain, and other areas in the floodway.</t>
  </si>
  <si>
    <t>Diesel and Industrial Technician Training Center</t>
  </si>
  <si>
    <t>Beaver</t>
  </si>
  <si>
    <t>Hopewell Business Park III</t>
  </si>
  <si>
    <t>Beaver County Corporation for Economic Development</t>
  </si>
  <si>
    <t>Hopewell Township</t>
  </si>
  <si>
    <t>Former Bon Secours Hospital Campus Redevelopment</t>
  </si>
  <si>
    <t>BCDC V</t>
  </si>
  <si>
    <t>Route 13 Industrial Area</t>
  </si>
  <si>
    <t>Buckingham Township</t>
  </si>
  <si>
    <t>St. Mary Medical Center</t>
  </si>
  <si>
    <t>RACP funds will be used to construct the St. Mary Rehabilitation Hospital, a freestanding 55,000 sq. ft. 50-bed inpatient rehabilitation hospital for patients recovering from stroke, trauma, brain injury, spinal cord injury and orthopedic conditions to address the needs of the aging population of Bucks County without patients traveling to major cities for treatment.</t>
  </si>
  <si>
    <t>Zelienople Revitalization and Economic Development</t>
  </si>
  <si>
    <t>Expansion and Upgrade of YMCA Facility</t>
  </si>
  <si>
    <t>Greater Johnstown Community YMCA</t>
  </si>
  <si>
    <t>Expansion and upgrade of the existing YMCA facility, including a youth center addition, a therapeutic pool addition, relocation of entrances, upgrade and replacement of existing facility roof, HVAC, plumbing and electrical, reconfigured parking lot, site improvements, interior and facade upgrades, office additions, and demolition of unused or unneeded existing structures.</t>
  </si>
  <si>
    <t>Weatherly Borough</t>
  </si>
  <si>
    <t>Carbon</t>
  </si>
  <si>
    <t>Rush Township</t>
  </si>
  <si>
    <t>The People's Light &amp; Theatre Company</t>
  </si>
  <si>
    <t>The People's Light Theatre Company embarked on a comprehensive project to revitalize the entire facility beginning in 1994.  Many aspects of construction have been completed but there are additional items that have suffered from deferred maintenance/upgrades or lack of space.  The RACP funding will enable these vital upgrades to HVAC, roofing, flooring, bathrooms, as well as new construction tasks.</t>
  </si>
  <si>
    <t>Uptown Worthington Mixed-Use Development</t>
  </si>
  <si>
    <t>Clearfield</t>
  </si>
  <si>
    <t>City of DuBois</t>
  </si>
  <si>
    <t>Crawford</t>
  </si>
  <si>
    <t>City of Meadville</t>
  </si>
  <si>
    <t>Derry Township</t>
  </si>
  <si>
    <t>Sun Center Studios Phase III</t>
  </si>
  <si>
    <t>Chester Township</t>
  </si>
  <si>
    <t>Philadelphia Freedom Valley YMCA</t>
  </si>
  <si>
    <t>Haverford Township</t>
  </si>
  <si>
    <t>Elk</t>
  </si>
  <si>
    <t>Ridgway Borough</t>
  </si>
  <si>
    <t>Conneaut Township</t>
  </si>
  <si>
    <t>Chambersburg Borough</t>
  </si>
  <si>
    <t>Lackawanna Station Restoration</t>
  </si>
  <si>
    <t>Lancaster</t>
  </si>
  <si>
    <t>City of Lancaster</t>
  </si>
  <si>
    <t>Lebanon</t>
  </si>
  <si>
    <t>North Cornwall Township</t>
  </si>
  <si>
    <t>City of Wilkes-Barre</t>
  </si>
  <si>
    <t>Muncy Valley Hospital Emergency Department Expansion</t>
  </si>
  <si>
    <t>Muncy Valley Hospital</t>
  </si>
  <si>
    <t>Muncy Creek Township</t>
  </si>
  <si>
    <t>Primary Health Network</t>
  </si>
  <si>
    <t>Coolbaugh/Tobyhanna Natural Gas Line Extension</t>
  </si>
  <si>
    <t>Coolbaugh &amp; Tobyhanna</t>
  </si>
  <si>
    <t>The project is infrastructure improvements required for the development of industrial and commercial property in Coolbaugh and Tobyhanna Townships.  These improvements include the extension of a natural gas line and highway improvements required by PennDOT.  Only the gas line extension project is included in the RACP Scope.</t>
  </si>
  <si>
    <t>Westfield Hospital North, LP</t>
  </si>
  <si>
    <t>Ambler Crossings Development Partners, LP</t>
  </si>
  <si>
    <t>The work scope associated with Phase IV includes the environmental remediation and the installation of required infrastructure to support the future development of 90 apartment units on a contaminated site as the continuation of a Brownfield Redevelopment project.</t>
  </si>
  <si>
    <t>King of Prussia Business Improvement District</t>
  </si>
  <si>
    <t>Upper Merion Township</t>
  </si>
  <si>
    <t>A $2.8 M infrastructure installation project, conjoined with a land use and rezoning initiative designed to reposition the business park as a modern, forward-looking environment that facilitates new investment, job creation and tax generation. Installation of 3 gateway infrastructure improvements and streetscape improvements along Moore Road in the KOP Business Park.</t>
  </si>
  <si>
    <t>Montgomery County Community College</t>
  </si>
  <si>
    <t>Whitpain Township</t>
  </si>
  <si>
    <t>Renovation of the West Wing Labs of the Science Center located on the Blue Bell Campus of Montgomery County Community College.</t>
  </si>
  <si>
    <t>Self Help Movement, Inc.</t>
  </si>
  <si>
    <t>The Philadelphia Zoo</t>
  </si>
  <si>
    <t>Wordsworth Ford Road Renovation</t>
  </si>
  <si>
    <t>Arcade at the Divine Lorraine Hotel</t>
  </si>
  <si>
    <t>Wistar Institute</t>
  </si>
  <si>
    <t>Free Library of Philadelphia Foundation</t>
  </si>
  <si>
    <t>The Center for Autism</t>
  </si>
  <si>
    <t>Woodmere Art Museum</t>
  </si>
  <si>
    <t>Moore College of Art &amp; Design</t>
  </si>
  <si>
    <t>Establish an Innovation Neighborhood Development on the campus of Drexel University to create a nexus for Research, Technology Transfer, and Economic Development as well as developing the nation's most dynamic transportation hub-based University District.  Project will include land acquisition, building renovations, and environmental improvements.</t>
  </si>
  <si>
    <t>Salvation Army Eliza Shirley Campus Redevelopment</t>
  </si>
  <si>
    <t>Needed funding will go to revitalize and prepare the Eliza Shirley Campus for the Red Shield Residence for individuals and families transitioning from homelessness to self-sufficiency.  Capital improvements include an indoor day care facility, a multipurpose community room, new campus connections and repurposing of existing facilities.</t>
  </si>
  <si>
    <t>Nueva III</t>
  </si>
  <si>
    <t xml:space="preserve">The renovation and new construction of Esperanza's 7-acre campus in North Philadelphia. Project elements include, a the addition of space for a middle school, gym, black box theatre, the removal of blighted building for parking space, and landscaping. </t>
  </si>
  <si>
    <t>HACE</t>
  </si>
  <si>
    <t>Arsenal Associates</t>
  </si>
  <si>
    <t>University Place Associates</t>
  </si>
  <si>
    <t>Chinatown Community Center</t>
  </si>
  <si>
    <t>Cool Valley</t>
  </si>
  <si>
    <t>Cecil Township</t>
  </si>
  <si>
    <t>City of Washington</t>
  </si>
  <si>
    <t>City of Greensburg</t>
  </si>
  <si>
    <t>Total Amount Requested</t>
  </si>
  <si>
    <t>Otter Creek &amp; Adams Hollow Creek Stream Clearance</t>
  </si>
  <si>
    <t>Alleviate the flooding caused by dredging excess material from the stream channel, removing overgrown vegetation, restoring culverts to their intended functionality, providing stream bank stabilization along the creeks, repairing the deteriorated bulkhead walls, and restoring the Maple Beach bridge.</t>
  </si>
  <si>
    <t>Acquisition (by donation) and redevelopment of the former Bon Secours Hospital Campus including certain existing buildings and associated 14 acres for mixed use development including professional office, commercial, light industrial and possibly residential.</t>
  </si>
  <si>
    <t>Philipsburg Front Street Redevelopment</t>
  </si>
  <si>
    <t>Philipsburg Real Estate, LLC</t>
  </si>
  <si>
    <t>Philipsburg Borough</t>
  </si>
  <si>
    <t>Wellsboro Community Athletic Complex</t>
  </si>
  <si>
    <t xml:space="preserve">Wellsboro Area Education Foundation </t>
  </si>
  <si>
    <t>Tioga</t>
  </si>
  <si>
    <t>Borough of Wellsboro</t>
  </si>
  <si>
    <t>The Wellsboro Area Education Foundation is redeveloping the Wellsboro Community Athletic Complex (Athletic Complex), a deteriorating public recreational facility located in the Borough of Wellsboro. The project will demolish the obsolete facility and construct a new, state-of-the-art athletic complex for public use.</t>
  </si>
  <si>
    <t>Convention Center Commons/Tech Center</t>
  </si>
  <si>
    <t>Convention Center Commons, LLC</t>
  </si>
  <si>
    <t>Allegheny Township</t>
  </si>
  <si>
    <t>The Convention Center Commons/Tech Center Project consists of a 61,975 sq. ft. pad for a Carmike 12 screen theater with "BIGD" auditorium, Carmike's acclaimed premium theater environment.  In combination with the theater will be 14,500 sq. ft. subdivision for premium retail, as well as three fully pad ready class A office/tech space totaling 17,900 sq. ft.  Overall project cost is estimated at $16 million.</t>
  </si>
  <si>
    <t>Spencer Family YMCA</t>
  </si>
  <si>
    <t>YMCA of Greater Pittsburgh</t>
  </si>
  <si>
    <t>Bethel Park</t>
  </si>
  <si>
    <t>Renovation and expansion of existing 62,000 sq. ft. pre-engineered ice rink into a full-service YMCA. Complete amenities will include: additional 12,000 sq. ft. 2nd floor; state of the art wellness center; Sports Court; indoor 4-lane pool and recreational pool; group exercise studios; locker rooms; community all-purpose room; child watch class room; and support and administrative offices.</t>
  </si>
  <si>
    <t>Rural Health &amp; Wellness Science Complex Phase III</t>
  </si>
  <si>
    <t>Saint Francis University</t>
  </si>
  <si>
    <t>Loretto Borough</t>
  </si>
  <si>
    <t xml:space="preserve">The proposed RACP scope is help complete the third and final phase of the Rural Health and Wellness Science Complex.  This effort will involve the construction of 23,250 sq. ft. addition to Sullivan Hall at a cost of $9.4 million to accommodate the School of Health Sciences. </t>
  </si>
  <si>
    <t>Think Loud Office and Entertainment Center</t>
  </si>
  <si>
    <t>8th Street LLC</t>
  </si>
  <si>
    <t>LCCC Carbon County Campus</t>
  </si>
  <si>
    <t>Lehigh Carbon Community College</t>
  </si>
  <si>
    <t>Jim Thorpe Borough</t>
  </si>
  <si>
    <t xml:space="preserve">Lehigh Carbon Community College (LCCC) proposes to build a new higher education facility on the campus of the Carbon Career and Technical Institute (CCTI) that will be a hub for STEM-related education and workforce training in the area.  </t>
  </si>
  <si>
    <t>Sun Center II, Inc.</t>
  </si>
  <si>
    <t>Upper Perkiomen Valley YMCA</t>
  </si>
  <si>
    <t>Upper Hanover Township</t>
  </si>
  <si>
    <t>Development of the Upper Perkiomen Valley YMCA. This Y will encompass 72,000 sq. ft. and is expected to serve 5,500 members in this rural community. Currently, one gym exists in the area and serves women only. The RACP scope consists of contract values for pools and flooring.  Ineligible scope?</t>
  </si>
  <si>
    <t>Monsour Medical Center Redevelopment</t>
  </si>
  <si>
    <t>Westmoreland County Industrial Development Corp.</t>
  </si>
  <si>
    <t>City of Jeannette</t>
  </si>
  <si>
    <t>Acquisition, demolition and remediation of dilapidated structures for potential commercial/retail/offices reuse.  The project includes 60,000+ square-feet of buildings, of which most consists of two-stories with a ten-story tower, and a second, single-family dwelling situated on approximately 6.4 acres known as the former Monsour Medical Center located in the City of Jeannette, Westmoreland County, PA.</t>
  </si>
  <si>
    <t>North Cornwall Commons-Springwood Development LP</t>
  </si>
  <si>
    <t>Springwood Development Partners, LP</t>
  </si>
  <si>
    <t>Wilkes University Engineering Initiative</t>
  </si>
  <si>
    <t>Wilkes University</t>
  </si>
  <si>
    <t>Over the next two years (2014-2016), the University will renovate 161,500 square feet of Stark; the remaining 58,500 square feet (east wing, built in 1957 and 1962) will be demolished at the conclusion of the renovation. The renovation will include three renovation phases followed by the east wing demolition and construction of new lobby and entrances to the interior of campus. Each renovation phase will include approximately 50,000 to 60,000 square feet of space. The 1957 east wing will be maintained for swing space during the multiphase renovation.</t>
  </si>
  <si>
    <t>Holy Spirit Emergency Department Renovation</t>
  </si>
  <si>
    <t>Holy Spirit Hospital of the Sisters of Christian Charity</t>
  </si>
  <si>
    <t>East Pennsboro Township</t>
  </si>
  <si>
    <t>Comprehensive redesign and renovation of Holy Spirit's existing John R. Dietz Emergency Department. In order to continue operating the ED throughout the renovation, the project has been broken into six phases of demolition and reconstruction. The proposed RACP scope will be limited to Phases I, II, and III of the Holy Spirit Emergency Department Renovation.</t>
  </si>
  <si>
    <t>Army Museum - Visitor Center Expansion</t>
  </si>
  <si>
    <t>Expansion of the Visitor and Education Center. Enhancements include an additional exhibit and interpretative gallery, two multi-purpose rooms, and improved capabilities to accommodate growing visitation, conferences, and reunions.</t>
  </si>
  <si>
    <t>Municipal Complex and Emergency Services Center</t>
  </si>
  <si>
    <t>South Hanover Township</t>
  </si>
  <si>
    <t xml:space="preserve">Construction of a new Municipal Complex and Emergency Services Center on land on the west side of State Rout 39, north of the Village of Union Deposit.  The project scope consists of the design and construction of two separate buildings totaling approximately 19,500 sq. ft. at an estimated construction cost of $5,690,900. </t>
  </si>
  <si>
    <t>Carpenters JAC Training Center of Lehigh Valley</t>
  </si>
  <si>
    <t>Carpenters Joint Apprenticeship Committee (JAC)</t>
  </si>
  <si>
    <t>AEPM Energy Generation</t>
  </si>
  <si>
    <t>Bald Eagle Energy, LLC</t>
  </si>
  <si>
    <t>Tyrone Borough</t>
  </si>
  <si>
    <t>Work connected in conjunction with the construction of a combined heat/power plant including site work, excavation, concrete, roads, parking and walkways at the American Eagle Paper Mill in Tyrone, PA.</t>
  </si>
  <si>
    <t>Weavertown Industrial Park Development</t>
  </si>
  <si>
    <t>Weavertown Transport Leasing, Inc.</t>
  </si>
  <si>
    <t>Potter Township</t>
  </si>
  <si>
    <t>The project will include development of an abandoned industrial site along the Ohio River in Potter Township, Beaver County. The RACP scope will include construction of a beneficial re-use water treatment plant and barge docking facility. The overall project will add the re-construction of a biofuel plant, rail spur terminal, and disposal of 80,000 tons of synthetic gypsum byproduct abandoned by previous owners.</t>
  </si>
  <si>
    <t>Montgomery Twp. Multi-Purpose Recreation Community Center</t>
  </si>
  <si>
    <t>Montgomery Township</t>
  </si>
  <si>
    <t>Construction of a Multi-Purpose Recreation and Community Center for the citizens of Montgomery Township and surrounding area.</t>
  </si>
  <si>
    <t>People's Light &amp; Theatre Company Capital Improvements Project II</t>
  </si>
  <si>
    <t>Sunoco Corporate Headquarters Relocation/Consolidation</t>
  </si>
  <si>
    <t>Sunoco, Inc.</t>
  </si>
  <si>
    <t>Newtown Township</t>
  </si>
  <si>
    <t>Consolidation of two existing offices into one facility to maximize Sunoco's efficiency of operations and to further develop its business units. Sunoco purchased two vacant buildings and will undertake a comprehensive redevelopment to establish the new corporate headquarters facility. Upon completion, the two-level facility will feature 230,000 square feet of modern, Class A office space.</t>
  </si>
  <si>
    <t>Building 18 - Urban Outfitters (Philadelphia Navy Yard)</t>
  </si>
  <si>
    <t>Urban Outfitters, Inc.</t>
  </si>
  <si>
    <t>Energy Infrastructure for Direct-to Consumer Fulfillment Center</t>
  </si>
  <si>
    <t>Salisbury Township</t>
  </si>
  <si>
    <t>Construction and installation of a roof-top solar array, accompanied by a possible battery storage facility, at a direct-to-consumer fulfillment center to be constructed in the area of the Town  of Gap, Lancaster County.</t>
  </si>
  <si>
    <t>Conrad Building Rehabilitation Project</t>
  </si>
  <si>
    <t>Johnstown Business District Development Corp.</t>
  </si>
  <si>
    <t>The rehabilitation and restoration of the historic Conrad Building in downtown Johnstown.</t>
  </si>
  <si>
    <t>Ebensburg Ambulatory Care Center</t>
  </si>
  <si>
    <t>Conemaugh Health System Inc.</t>
  </si>
  <si>
    <t>Cambria Township</t>
  </si>
  <si>
    <t>Conemaugh will establish an ambulatory care center in rural Northern Cambria County.  The center will provide more physician, pharmacy and hospital services allowing better patient access to more and varied services.</t>
  </si>
  <si>
    <t>Richland Ambulatory Care Center</t>
  </si>
  <si>
    <t>Richland Township</t>
  </si>
  <si>
    <t>PinnacleHealth Medical Service Expansion: Fredricksen Campus</t>
  </si>
  <si>
    <t>PinnacleHealth Hospitals</t>
  </si>
  <si>
    <t>Hampden Township</t>
  </si>
  <si>
    <t>Expansion of medical services at the Medical Office Building 2, located on the PinnacleHealth Fredricksen Campus in Cumberland County. This project will expand four separate services lines; Spine, Cardiology, Oncology, and Neurology.</t>
  </si>
  <si>
    <t>Madison Parking Lot Redevelopment Project</t>
  </si>
  <si>
    <t xml:space="preserve">Equus Capital Partners, Ltd. </t>
  </si>
  <si>
    <t>Borough of Lansdale</t>
  </si>
  <si>
    <t>The proposed RACP project scope consists of infrastructure improvements and site work to deliver a pad-ready site for the proposed mixed-use development. Both Building A and Building B, to be completed during Phase 1 and Phase 2, respectfully,
will be located on this pad-ready site.</t>
  </si>
  <si>
    <t>Mansfield Medical Office Building</t>
  </si>
  <si>
    <t>Susquehanna Health</t>
  </si>
  <si>
    <t>Construction of Mansfield Medical Office Building</t>
  </si>
  <si>
    <t>Paul R. Stewart Science Hall-Waynesburg University</t>
  </si>
  <si>
    <t>Waynesburg University</t>
  </si>
  <si>
    <t>Waynesburg Borough</t>
  </si>
  <si>
    <t>Municipal Complex</t>
  </si>
  <si>
    <t>Miller Center for Recreation and Wellness</t>
  </si>
  <si>
    <t>Playworld Systems, Inc.</t>
  </si>
  <si>
    <t>Union</t>
  </si>
  <si>
    <t>East Buffalo Township</t>
  </si>
  <si>
    <t>Playworld Systems, Inc. (Playworld Systems) is proposing to construct the Miller Center for Recreation and Wellness (Miller Center), a 96,500 sf facility that will provides a variety of recreation and wellness amenities and programming, as well as medical research and physical therapy medical services, for both the general public and under-served populations.</t>
  </si>
  <si>
    <t>Butler Memorial Hospital Renovation</t>
  </si>
  <si>
    <t>Butler Memorial Hospital</t>
  </si>
  <si>
    <t>Butler Township/Butler City</t>
  </si>
  <si>
    <t>Renovation of ailing and dated floors in Butler Memorial Hospital to increase efficiency, safety, and quality to create value for patients, students, and employees utilizing the floor for educational and medical care.</t>
  </si>
  <si>
    <t>Northway Mall Redevelopment</t>
  </si>
  <si>
    <t>LRC Realty Northway Mall Acquisitions LLC</t>
  </si>
  <si>
    <t>Ross Township</t>
  </si>
  <si>
    <t>Renovation of Former Glenshaw Glass Plant</t>
  </si>
  <si>
    <t>Dufftown Real Estate II LP</t>
  </si>
  <si>
    <t>Shaler Township</t>
  </si>
  <si>
    <t>Energy efficiency renovations to the existing buildings: roofing, sidewalls, insulation, electrical wiring/lighting, etc.</t>
  </si>
  <si>
    <t>Innovation Neighborhood Development-Drexel University</t>
  </si>
  <si>
    <t>St. Luke's Hospital - Allentown Clinical Expansion</t>
  </si>
  <si>
    <t>St. Luke’s Hospital</t>
  </si>
  <si>
    <t>A $5 million expansion of the clinical areas of general surgery, neonatology (NICU) and gastrointestinal surgery (GI) at the existing St. Luke’s Hospital – Allentown Campus.</t>
  </si>
  <si>
    <t>Moshannon Valley Community Medical Building</t>
  </si>
  <si>
    <t>Penn Highlands Healthcare</t>
  </si>
  <si>
    <t>The proposed shovel ready Penn Highlands Moshannon Valley Community Medical Building is an approximately 23,000 square foot, one-story building to be constructed on approximately 7.32 acres of land that Penn Highlands will purchase for $450,000. The land is located in Rush Township, Centre County at 289 Railroad Street, Philipsburg.</t>
  </si>
  <si>
    <t>Self Help Movement Restoration</t>
  </si>
  <si>
    <t>Self Help Movement Restoration is a rehabilitation of the existing 3rd floor of our Southwest
building, which will result in providing additional bed space for clients, increased job
opportunities and the ability to provide care for an expanded number of individuals who are in
desperate need of treatment.</t>
  </si>
  <si>
    <t>Nueva Esperanza, Inc.</t>
  </si>
  <si>
    <t>Glatfelter Natural Gas Conversion - Spring Grove</t>
  </si>
  <si>
    <t>P.H. Glatfelter Company</t>
  </si>
  <si>
    <t>Spring Grove Borough</t>
  </si>
  <si>
    <t>Improvement, modernization and rehabilitation of Spring Grove facility to replace coal fired burners with new highly efficient natural gas fired modular boilers and demolish existing recovery building, construction of a  new building, and partial dismantling and remediation of old boilers.</t>
  </si>
  <si>
    <t>Conneaut Lake Comprehensive Economic Development Project</t>
  </si>
  <si>
    <t>Borough of Conneaut Lake</t>
  </si>
  <si>
    <t>Sharon FQHC Anchored Multi-Service Facility</t>
  </si>
  <si>
    <t>Construction of an FQHC-Anchored Multi-Service Facility located in the city of Sharon, Mercer County.  The project will bring together the services of a FQHC along with other specialists, organizations, and social service agencies in an effort to provide better care to patients/clients with a goal to achieve better outcomes and improved cost efficiency, while increasing economic development.</t>
  </si>
  <si>
    <t>Intervention Radiology/Cardiac Cath Lab Suite-Riddle Hospital</t>
  </si>
  <si>
    <t>Riddle Hospital</t>
  </si>
  <si>
    <t xml:space="preserve">The Riddle Hospital Interventional Radiology /Cardiac Cath Lab Suite project will be located in a newly expanded, central location on the campus to allow for hospital interventional radiologists, cardiologists, vascular surgeons, nurses and other caregivers to address the growing community need for cardiac catheterizations and other life-saving procedures.  </t>
  </si>
  <si>
    <t>210 York Street</t>
  </si>
  <si>
    <t>Think Loud Development, LLC</t>
  </si>
  <si>
    <t>City of York</t>
  </si>
  <si>
    <t xml:space="preserve">RACP scope of overall Project is the final fit out for the first two floors of a historic renovation/redevelopment of an underutilized, vacant, deteriorating warehouse in a blighted neighborhood.  First two floors of building will be the flagship offices of Think Loud Development and United Fiber &amp; Data. </t>
  </si>
  <si>
    <t>West Shore Bureau of Fire Station 1 Firehouse</t>
  </si>
  <si>
    <t>West Shore Bureau of Fire</t>
  </si>
  <si>
    <t>Lemoyne Borough</t>
  </si>
  <si>
    <t>West Shore Bureau of Fire needs a new firehouse and this project would move the location of the firehouse, permit sale of the current location and construct a new, energy efficient, safe firehouse.</t>
  </si>
  <si>
    <t>Sports &amp; Athletics Complex at Montour Junction</t>
  </si>
  <si>
    <t>Redevelopment Authority of Allegheny County (RAAC)</t>
  </si>
  <si>
    <t>Borough of Coraopolis</t>
  </si>
  <si>
    <t>Orchard Behavioral Health Adult Psychiatric Inpatient</t>
  </si>
  <si>
    <t>KidsPeace</t>
  </si>
  <si>
    <t>North Whitehall Twp.</t>
  </si>
  <si>
    <t>Dietz &amp; Watson Distribution Facility</t>
  </si>
  <si>
    <t>Dietz &amp; Watson, Inc.</t>
  </si>
  <si>
    <t>Dietz &amp; Watson intends to reconstruct its warehouse and cold storage building, general and corporate offices and expand its project to add a fleet garage, auto and truck facilities and related operations.</t>
  </si>
  <si>
    <t>Pocono Mountains Corporate Center South Access Improvements</t>
  </si>
  <si>
    <t>Coolbaugh Twp. &amp; Mt. Pocono Bo.</t>
  </si>
  <si>
    <t xml:space="preserve">The Pocono Mountains Corporate Center South Access Improvements project will facilitate the development of two separate economic development initiatives:  1) The Pocono Mountains Corporate Center South (Corporate Center); and 2) the Mount Pocono Marketplace (Marketplace). </t>
  </si>
  <si>
    <t>Expansion and renovation of Emergency Department, renovation and expansion of Radiology Department, and renovation of Occupational Health Services</t>
  </si>
  <si>
    <t>South of Lancaster Avenue Parking Improvements</t>
  </si>
  <si>
    <t>Villanova University</t>
  </si>
  <si>
    <t>Radnor Township</t>
  </si>
  <si>
    <t>TJUH Obstetrics Program Renovation</t>
  </si>
  <si>
    <t>Thomas Jefferson University Hospitals, Inc.</t>
  </si>
  <si>
    <t>The project will consist of relocating and expanding the Labor and Delivery Unit onto adjacent floors in the Thompson and Pavilion Buildings. The project involves the gutting of the 11th floors and the construction of seven new Labor, Delivery, and Recovery (LDR) Rooms, two new C-Section operating rooms, an enhanced registration area, an expanded waiting room (20 seats, up from 5), and 10 Triage/Evaluation rooms.</t>
  </si>
  <si>
    <t>Cold Storage Distribution Expansion</t>
  </si>
  <si>
    <t xml:space="preserve">Weis Markets, Inc. </t>
  </si>
  <si>
    <t>Northumberland</t>
  </si>
  <si>
    <t>Milton Borough</t>
  </si>
  <si>
    <t xml:space="preserve">Weis is planning to invest approximately $12 million to expand its existing 1.2 million-square foot distribution facility in Milton, Pennsylvania.  The 104,000 square foot expansion project will serve as a cold storage distribution facility for dairy, deli, and packaged meats.  </t>
  </si>
  <si>
    <t>Concilio Headquarters Project</t>
  </si>
  <si>
    <t>Council of Spanish Speaking Organizations, Inc.</t>
  </si>
  <si>
    <t>The adaptive re-use of a commercial building at 113 East Hunting Park Avenue to be developed as Concilio's new headquarters.</t>
  </si>
  <si>
    <t>Greene Street Friends SchoolAddition</t>
  </si>
  <si>
    <t>Greene Street Friends School</t>
  </si>
  <si>
    <t>Construction of a 22,000 square foot building expansion at Greene Street Friends School. The new building will add eight new classrooms and a ground floor multi-purpose room.</t>
  </si>
  <si>
    <t>PHMC Public Health Innovation Campus</t>
  </si>
  <si>
    <t>Public Health Management Corp.</t>
  </si>
  <si>
    <t xml:space="preserve">The development of a Philadelphia campus for integrated health and education services to promote public health and to facilitate the growth of new programming, social enterprises and nonprofits. </t>
  </si>
  <si>
    <t>FMC Tower at Cira Centre South</t>
  </si>
  <si>
    <t>FMC Corporation</t>
  </si>
  <si>
    <t>Tenant improvements associated with the relocation of FMC Corporation headquarters to a new high rise tower at 2930 Walnut Street in the University City section of Philadelphia.</t>
  </si>
  <si>
    <t>Wordsworth Academy</t>
  </si>
  <si>
    <t>A major renovation of the existing Cancer Research Building (CRB), including site work, installation of new window units, doors, structural upgrades, mechanical systems, masonry and curtainwall.</t>
  </si>
  <si>
    <t>Proto Brewery Hotel</t>
  </si>
  <si>
    <t>Leopard Real Estate Partners LP</t>
  </si>
  <si>
    <t>Conversion of the former Proto Brewery in Fishtown into a modern 100 room hotel, including 20,000 square feet of co-working space, and a restaurant, lounge and banquet facility.</t>
  </si>
  <si>
    <t>Girard Square</t>
  </si>
  <si>
    <t>Girard Square A NY LP</t>
  </si>
  <si>
    <t>The first phase of a multi-phase project aimed at creating a transformational new development of midsized retailers at Market East, in the area bounded by Market Street, Chestnut Street and 11th and 12th Streets.</t>
  </si>
  <si>
    <t>The Common Place</t>
  </si>
  <si>
    <t xml:space="preserve">Create an extraordinary place committed to improving the lives of children and families in Southwest Philadelphia by renovating the building and attracting program partners to enhance the education of local children. </t>
  </si>
  <si>
    <t>1801 Vine Street Hotel</t>
  </si>
  <si>
    <t>TBD</t>
  </si>
  <si>
    <t>Renovation and conversion of the 1801 Vine Street building into a 250 room hotel with restaurant and meeting space.</t>
  </si>
  <si>
    <t>Comcast Innovation &amp; Technology Center</t>
  </si>
  <si>
    <t>Liberty Property Trust</t>
  </si>
  <si>
    <t>Infrastructure costs related to the development of a $1.2 billion, 59-story mixed use tower in the heart of Center City, Philadelphia. The completed 1,121 foot tower will include 1,281,000 rentable square feet of office space, a 222 room hotel and a block-long lobby with a glass-enclosed indoor plaza.</t>
  </si>
  <si>
    <t>Temple Heart &amp; Vascular Center at Temple University Hospital - Phase II</t>
  </si>
  <si>
    <t>Center for Autism - Grant Avenue Expansion Project</t>
  </si>
  <si>
    <t xml:space="preserve">The Grant Avenue Expansion Project is for the acquisition, renovation and construction of the 30,000 square feet of unoccupied warehouse and office space located at 2801 Grant Avenue in Philadelphia.  The Project will address the Center's need to expand programs and services, provide additional services, and relocate the Center's administrative and support staff. </t>
  </si>
  <si>
    <t>Philadelphia University Health Sciences Building</t>
  </si>
  <si>
    <t>Construction of a new, 31,000 gross square foot, $20 million, Health Sciences Building.</t>
  </si>
  <si>
    <t>Lehigh Somerset Neighborhood Revitalization Project</t>
  </si>
  <si>
    <t>New Kensington CDC</t>
  </si>
  <si>
    <t>Acquisition and redevelopment of the Orinoka Mills Historic complex, including 100,000 square feet of vacant building space and 40,000 square feet of vacant land in the Kensington neighborhood of Philadelphia. The completed project will be a mixed use development to include job training facilities, green space, a coffee shop, offices and residences.</t>
  </si>
  <si>
    <t>NewCourtland Senior Center at Allegheny Phase II</t>
  </si>
  <si>
    <t>NewCourtland Elder Services</t>
  </si>
  <si>
    <t xml:space="preserve">The 8,000 sq ft Senior Service Center in separate condominium space on the ground floor of a PHFA funded 60 unit Sr Apartment Building. </t>
  </si>
  <si>
    <t>ASPIRA of PA Expansion Phase III</t>
  </si>
  <si>
    <t xml:space="preserve">Several additional facilities development activities, including the construction of a gymnasium, an auditorium, and additional classroom, office, and parking space. In order to complete these expansions, approximately 2 acres of additional land acquisition is necessary. In addition, building renovations and improvements on plumbing, electrical, technological, and HVAC systems will continue from prior phases.   </t>
  </si>
  <si>
    <t>Project 4B</t>
  </si>
  <si>
    <t>EnerSys Delaware, Inc.</t>
  </si>
  <si>
    <t>Bern Township</t>
  </si>
  <si>
    <t>National Liberty Corporate Campus</t>
  </si>
  <si>
    <t>20 Moores Road Associates, LP</t>
  </si>
  <si>
    <t xml:space="preserve">Redevelopment of a vacant 65-acre corporate campus in East Whiteland Township.  Our goal is to transform the blighted structures into a world class LEED certified corporate HQ. This would include the reuse of existing structures, new storm water management systems, installation of new energy efficient glass façade, and state-of-the-art HVAC. </t>
  </si>
  <si>
    <t>Middletown Downtown Streetscape</t>
  </si>
  <si>
    <t>Middletown Borough</t>
  </si>
  <si>
    <t>Middletown Borough`</t>
  </si>
  <si>
    <t>Park Towne Place Redevelopment</t>
  </si>
  <si>
    <t>Aimco/Park Towne Place Associates, LP</t>
  </si>
  <si>
    <t xml:space="preserve">Fully renovate the existing PTP Towne Center commercial space; construct a new, ±2,500-4,000 SF restaurant at street level; construct a vibrant, new outdoor recreational space on the Parkway in front of the existing PTP building campus; and install significant pedestrian and visitor amenities, including new trails/walkways, paved areas, gathering spaces, benches, street lighting, and landscaping. </t>
  </si>
  <si>
    <t>Revitalization of former Frankford Arsenal as Shopping Center</t>
  </si>
  <si>
    <t>Installation of the wick drain and surcharge compaction system, portions of the site grading, and portions of the storm and sanitary sewer systems as part of the site/land development portion of the Shopping Center at the Arsenal.</t>
  </si>
  <si>
    <t>JFK Plaza Improvements</t>
  </si>
  <si>
    <t>J.F.K. Plaza modernization and renovations, including improved ADA access, safer street crossings and sustainable design. Specific improvements include improved roofing and bathrooms in the Welcome Center, safer pavers throughout the plaza, better site drainage and irrigation and a more efficient fountain design.</t>
  </si>
  <si>
    <t>Forbes Hospice Redesign</t>
  </si>
  <si>
    <t>The Western Pennsylvania Hospital</t>
  </si>
  <si>
    <t xml:space="preserve">The Forbes Hospice Redesign includes reconstruction and renovation of an existing 9,000 sf space located on the 6th floor of Western Pennsylvania's North Tower.  The scope of the Forbes Hospice Redesign includes demolition, redesign, construction, fabrication and assembly of a ten bed comprehensive inpatient hospice unit. </t>
  </si>
  <si>
    <t>Frick Pittsburgh Education and Community Center</t>
  </si>
  <si>
    <t>Frick Art and Historical Center</t>
  </si>
  <si>
    <t xml:space="preserve">The proposed RACP scope will be limited to the approximately $9.5 million new Frick Education Center and Community Center.  The structure will house  three large classrooms as well as education offices and support spaces; a new 1,200 square foot community center and prep kitchen for special events and lectures; and a renovated 8,000 square foot Car and Carriage museum gallery.  </t>
  </si>
  <si>
    <t>Carnegie Science Center STEM Education Center (Phase I)</t>
  </si>
  <si>
    <t>Carnegie Institute</t>
  </si>
  <si>
    <t>ARC House Development</t>
  </si>
  <si>
    <t>October Development</t>
  </si>
  <si>
    <t>Construction of a 120 room upscale Hotel in the Deutschtown/East Allegheny neighborhood of Pittsburgh, with retail and a parking garage with 300 spaces.</t>
  </si>
  <si>
    <t>Expansion of Pediatric Specialty Hospital</t>
  </si>
  <si>
    <t>Children's Home of Pittsburgh</t>
  </si>
  <si>
    <t>Goodwill Southside Workforce Development Center</t>
  </si>
  <si>
    <t>Goodwill of SWPA</t>
  </si>
  <si>
    <t>Renovation for the Goodwill Southside Workforce Development Center</t>
  </si>
  <si>
    <t>Allegheny Health Network ED Expansion</t>
  </si>
  <si>
    <t>Allegheny General Hospital</t>
  </si>
  <si>
    <t>Enhancements to the department will include a new and enclosed front entrance and EMS area, an expanded decontamination shower, 2-3 additional bed spaces for treatment of acute patient conditions, a 3-4 bed quick treatment space to meet the needs of the community, and modifications of existing spaces to meet the specialized needs of the growing geriatric population.</t>
  </si>
  <si>
    <t>Academic Village: New Pittsburgh Playhouse</t>
  </si>
  <si>
    <t>Point Park University</t>
  </si>
  <si>
    <t xml:space="preserve">Relocation of the Pittsburgh Playhouse from Oakland to downtown Pittsburgh, removing existing blight from the Forbes/Wood corridor, creating a state-of-the-art academic and cultural development in its place. </t>
  </si>
  <si>
    <t>Woodmere Art Museum Phase I Redevelopment</t>
  </si>
  <si>
    <t>Woodmere will meet needed renovation and design improvements to facilities at the museum, including $12.2 million in overall capital improvements to the main exhibition building and certain derelict buildings as well as landscaping improvements to ready the site for a sculpture garden.</t>
  </si>
  <si>
    <t>Ponds Edge Redevelopment</t>
  </si>
  <si>
    <t>Ponds Edge Development GP, Inc.</t>
  </si>
  <si>
    <t>Phase I consists of all necessary site work, infrastructure, interior road construction and vertical commercial construction.  The 31,250 SF of commercial development is planned to include 15,600 SF sit-down dining restaurant with liquor and an additional 15,650 SF of neighborhood commercial and retail development.</t>
  </si>
  <si>
    <t>Fraser Centre</t>
  </si>
  <si>
    <t>Fraser Partners, LLC</t>
  </si>
  <si>
    <t>State College Borough</t>
  </si>
  <si>
    <t>The RACP portion of the project includes construction of the core &amp; shell of the building that will be designated for mixed us.  The building will encompass a hotel, retail, and some residential condominium units.  The project will be approximately 266,000 square feet.</t>
  </si>
  <si>
    <t>King's on the Square- Ramada Hotel Redevelopment</t>
  </si>
  <si>
    <t>King's College</t>
  </si>
  <si>
    <t>Acquisition, construction, infrastructure, redevelopment, abatement of hazardous materials and other costs related to King’s College’s acquisition and renovation of the Ramada Hotel for the Physician Assistant Studies Program, the Athletic Training Education Program, and Exercise Science Program; an Art Gallery, Student Housing, a Restaurant, Remodeling of the Core/Shell, and Parking.</t>
  </si>
  <si>
    <t>Heinz Hall Renovations</t>
  </si>
  <si>
    <t>Pittsburgh Symphony, Inc.</t>
  </si>
  <si>
    <t>Renovation of Heinz Hall.  Specifically, a new fire/life safety system installation in 2014 and three projects in 2015: creating handicap access from the front-of-house to the backstage area; renovating the Grand Tier Lounge including creating handicap accessible restrooms; and installing new carpeting throughout the concert hall and lobby.</t>
  </si>
  <si>
    <t>University Commons- Carlow University</t>
  </si>
  <si>
    <t>Carlow University</t>
  </si>
  <si>
    <t>Carlow University s planned 82,500-square-foot University Commons will be an all-encompassing center for student success at the heart of the physical campus. It will provide extensive academic programs, resources and services to equip students with the practical skills demanded in today’s workplace.</t>
  </si>
  <si>
    <t>El Centre de Oro Market</t>
  </si>
  <si>
    <t>Indigo Square-Tree Plaza</t>
  </si>
  <si>
    <t>2414 Morgan Development LLC</t>
  </si>
  <si>
    <t>The Tree Plaza:  An open public space beautified with chairs, tables, benches, granite seat walls and other fine site furniture.  Trees and shrub to provide a cool resting place to enhance the ambience of the community.</t>
  </si>
  <si>
    <t>South Side Works- Open Hearth Garage</t>
  </si>
  <si>
    <t>Urban Redevelopment Authority</t>
  </si>
  <si>
    <t>Peoples Natural Gas Field Improvement</t>
  </si>
  <si>
    <t>Lozinak Professional Baseball, LLC</t>
  </si>
  <si>
    <t>Logan Township</t>
  </si>
  <si>
    <t>Capital improvements to Peoples Natural Gas Field including Ticket Office Replacement, Structural and Steel Treatment, Gutter Replacement, HVAC Unit and Roof Replacement, Lighting System improvements.</t>
  </si>
  <si>
    <t>Haverford Township Municipal Services Building</t>
  </si>
  <si>
    <t>Construct a 43,000 square foot combined Haverford police, EMSs and administrative services building at the site of the current police facility, streamlining local government operations and improving services.</t>
  </si>
  <si>
    <t>Redevelopment of the Gallery at Market East (Phase II)</t>
  </si>
  <si>
    <t>PREIT Associates, LP</t>
  </si>
  <si>
    <t>Almono-Hazelwood Phase I Infrastructure</t>
  </si>
  <si>
    <t>Almono, LP</t>
  </si>
  <si>
    <t>Construction of necessary on-site transportation infrastructure (site access road -- known as Signature Boulevard), site utility infrastructure (water, sanitary sewer, storm sewer), off-site transportation improvements, public open space, general site preparation, &amp; site remediation.</t>
  </si>
  <si>
    <t>Wynne Senior Residences</t>
  </si>
  <si>
    <t>Pennrose Development, LLC</t>
  </si>
  <si>
    <t>Heinz II Development</t>
  </si>
  <si>
    <t>Ferchill Group</t>
  </si>
  <si>
    <t>The Heinz Lofts II Project will transform this vacant, historic building that has been part of the Troy Hill neighborhood in downtown Pittsburgh since the 30’s into energy efficient, cutting-edge market rate housing on the North Side of the Alleghany River.  While maintaining the historic features of the building, this renovation will bring 173 new apartments, including micro-units to the existing Heinz housing complex.</t>
  </si>
  <si>
    <t>Borough of Zelienople</t>
  </si>
  <si>
    <t>Crossings at Ambler Phase IV</t>
  </si>
  <si>
    <t>Ambler Borough</t>
  </si>
  <si>
    <t>Construction &amp; Infrastructure Project for St. Luke's Hospital-Monroe Campus</t>
  </si>
  <si>
    <t xml:space="preserve">St. Luke's University Health Network </t>
  </si>
  <si>
    <t>Stroud Township</t>
  </si>
  <si>
    <t>JWF Industries- Cramer Pike Expansion Phase II</t>
  </si>
  <si>
    <t xml:space="preserve">JWF Industries </t>
  </si>
  <si>
    <t>West Taylor Township</t>
  </si>
  <si>
    <t>To provide for continued renovation of a facility that will be utilized primarily to produce manufactured products to service the oil and natural gas drilling industries.</t>
  </si>
  <si>
    <t>Hunting Park Revitalization Project (Phase III)</t>
  </si>
  <si>
    <t xml:space="preserve">Capital improvements to Hunting Park including: renovation of the Recreation Center, Concession Building, Logan House and Band Pavilion, a new handball court, multi-use field, and track and amphitheater-style seating for the football field.  These improvements will greatly enhance the safety and utility of the park, provide crucial revenue streams, and create an accessible public space for recreation. </t>
  </si>
  <si>
    <t>Yesha Family Care Center</t>
  </si>
  <si>
    <t>Yesha Ministries</t>
  </si>
  <si>
    <t>The Yesha Family Care Center is a multifaceted center which will provide adult day care, after school, career and college development and violence prevention services for residents.</t>
  </si>
  <si>
    <t>Southmont Renovations</t>
  </si>
  <si>
    <t>Presbyterian SeniorCare</t>
  </si>
  <si>
    <t>North Franklin</t>
  </si>
  <si>
    <t>Southmont is a 155 bed nursing facility built in 1984 in Washington, PA.  Renovations will occur on two resident floors to transform them from the traditional medical design/model to a residential design/model through the creation of "Culture Change" households which enhance outcomes and quality of life for frail seniors and creates a supportive environment for persons with Alzheimer's Disease.</t>
  </si>
  <si>
    <t>Washington Trust Building</t>
  </si>
  <si>
    <t>TREK Development Group</t>
  </si>
  <si>
    <t xml:space="preserve">Renovation of the Washington Trust Building to a mix of rental housing and commercial.  A dilapidated former trolley car warehouse will be converted into a parking deck.  The building will include 44 dwelling units of which 37 rental units are designated affordable and 7 units are designated market rate. </t>
  </si>
  <si>
    <t>3.0 University Place</t>
  </si>
  <si>
    <t xml:space="preserve">3.0 University Place will be the second LEED Platinum Building from the project developer.  The new construction, eco-friendly building will provide 180,000 sq. ft. of Class A Trophy commercial space consisting of approximately 150,000 sq. ft. of office space and 30,000 sq ft of ground floor retail.  University Place Associates is committed to innovation and cutting edge sustainability features. </t>
  </si>
  <si>
    <t>The project is Phase III of the expansion of the Hopewell Business Park.  The scope of work includes cut/fill earthwork, construction of an access road and installation of infrastructure to create two shovel ready pads approximately 5.5 acres and 8.5 acres each.</t>
  </si>
  <si>
    <t>NCC Center for Innovation and Entrepreneurship</t>
  </si>
  <si>
    <t>Northampton Community College</t>
  </si>
  <si>
    <t xml:space="preserve">Funding will allow for the continued renovation of NCC’s Fowler Family Southside Center, located in the former Bethlehem Steel Administrative Offices and included in the South Bethlehem Keystone Innovation Zone. </t>
  </si>
  <si>
    <t>Geisinger's Mifflin &amp; Juniata County Health Improvement</t>
  </si>
  <si>
    <t>Geisinger Health System Foundation</t>
  </si>
  <si>
    <t>Mifflin</t>
  </si>
  <si>
    <t>Lewistown Borough</t>
  </si>
  <si>
    <t>Renovations to Lewistown Hospital's Emergency Department, Radiology Department, and Pain Clinic.  Completion of construction of Big Valley Area Medical Center in Belleville.</t>
  </si>
  <si>
    <t>Overbrook Estates Senior Campus TOD</t>
  </si>
  <si>
    <t>Valcott Enterprises, LLC</t>
  </si>
  <si>
    <t>The scope of work for the RACP grant includes site and infrastructure improvements to the former Overbrook Middle School Campus along Route 51 (Saw Mill Run Blvd.) in Pittsburgh.  These improvements include additional site access, stream bank work, improved access to transit, and new infrastructure.  This project is part of a larger senior living campus development at the site.</t>
  </si>
  <si>
    <t>Restaurant at FringeArts</t>
  </si>
  <si>
    <t>Philadelphia Fringe Festival</t>
  </si>
  <si>
    <t>FringeArts will complete the repurposing of a historic building by constructing a full service restaurant, creating a
unique destination on the Delaware River waterfront that offers high‐quality arts and culinary experiences.</t>
  </si>
  <si>
    <t>MCPA Phase III Capital Projects</t>
  </si>
  <si>
    <t>Mann Center for the Performing Arts</t>
  </si>
  <si>
    <t>The Mann is requesting funding for the continuation of ongoing capital improvement projects that began in 2010.  This work will complete part B of Phase 2.  These projects will require a capital investment of approximately $27.6 million and will focus on the continued renovation and expansion of the performing arts facility.</t>
  </si>
  <si>
    <t>Three Crossings-Intermodal Garage</t>
  </si>
  <si>
    <t>Three Crossings, LP</t>
  </si>
  <si>
    <t xml:space="preserve">Three Crossings is a $121 million mixed-use development project sponsored by Oxford Development Company, General Partner; and Hammel’s Express, Inc., the primary Limited Partner.  The Project is situated between 25th and 27th streets on the Allegheny River, Railroad, and Smallman streets. </t>
  </si>
  <si>
    <t>Growing Clinics and Jobs at Children's Hospital (CHP)</t>
  </si>
  <si>
    <t>Data Center Construction and Operation-Iron Mountain, Inc.</t>
  </si>
  <si>
    <t>Iron Mountain</t>
  </si>
  <si>
    <t>Cherry Township</t>
  </si>
  <si>
    <t>Reclamation of additional mine area  underground at the Boyers Facility in Butler County.  Once the area has been mined of Limestone the area is prepared and eventually finished for computer servers that will back up data.</t>
  </si>
  <si>
    <t>Lincoln Square</t>
  </si>
  <si>
    <t>1001 South 15th Street Associates LLC</t>
  </si>
  <si>
    <t xml:space="preserve">Lincoln Square is a dynamic model of sustainable urban renewal, including the rehabilitation of the historic Philadelphia, Wilmington &amp; Baltimore Train Station into a 50,000 SF grocery store, and the construction of new a 25,000 SF destination family restaurant and event venue, a 22,000 SF fitness facility, 200 to 250 residential units, a 15,000 SF plaza and a 315 car parking garage.  </t>
  </si>
  <si>
    <t>5.0 University Place</t>
  </si>
  <si>
    <t xml:space="preserve">5.0 University Place (formerly 4.0 University Place) will be the third LEED Platinum Building of the Project Developer.  This dramatic 25-story signature building of this corridor of LEED Platinum buildings will provide 675,000 square feet of Class A Trophy Commercial space, consisting of approximately 600,000 square feet of office space and 25,000 square feet of mezzanine floor retail. </t>
  </si>
  <si>
    <t>Waverly Terrace</t>
  </si>
  <si>
    <t>Route 88 Ventures, LP</t>
  </si>
  <si>
    <t>Castle Shannon</t>
  </si>
  <si>
    <t>Northern Tier Community Broadband &amp; Public Safety Network</t>
  </si>
  <si>
    <t>Bakery Square 2.0 Phase 2 Office and Garage</t>
  </si>
  <si>
    <t>Bakery Square 2, LP</t>
  </si>
  <si>
    <t>“Bakery Square 2.0 (BSQ2.0) Phase 2 Office and Garage” project consists of a 200,000 square foot office building and a parking garage.  This project is a continuation of the Bakery Square project. The BSQ2.0 represents a $150 million mixed-use development project adjacent to the original Bakery Square site.  The RACP Scope of this project is limited to the garage.</t>
  </si>
  <si>
    <t>School of Business Building-Holy Family U</t>
  </si>
  <si>
    <t>Construction of a 42,000 Sq. Ft. School of Business Building including four occupied floors, partial basement for MPE Equipment and Mechanical Penthouse MPE and Elevator Equipment. It will contain classrooms, faculty offices and computer labs.</t>
  </si>
  <si>
    <t>Frick Environmental Center</t>
  </si>
  <si>
    <t>The Frick Environmental Center will replace a burned, dilapidated building with a new campus of facilities and landscape, designed to achieve Living Building Challenge certification.  Showcasing green technologies, the Frick Environmental Center will provide innovative indoor and outdoor facilities that will serve as a regional hub for environmental education, park stewardship, and recreation activities.</t>
  </si>
  <si>
    <t>ODEON Building</t>
  </si>
  <si>
    <t>TBR Odeon JV Entity</t>
  </si>
  <si>
    <t xml:space="preserve">Construction of an approximately 106,000 square foot mixed- use building located on the most prominent corner in the center of the East Liberty neighborhood commercial district in the City of Pittsburgh. </t>
  </si>
  <si>
    <t>Forbes Hotel</t>
  </si>
  <si>
    <t>Granite Building, LLC</t>
  </si>
  <si>
    <t>ARIA Torresdale Emergency Department Expansion</t>
  </si>
  <si>
    <t>ARIA Health System</t>
  </si>
  <si>
    <t>Expansion of the ARIA Health System Torresdale Campus Emergency Department  The  new  two (2) story, 32,000  sq.  ft. Emergency Department will be constructed adjacent to the existing Observation Unit.</t>
  </si>
  <si>
    <t>Equal Justice Center</t>
  </si>
  <si>
    <t>Center for Rehabilitation Education</t>
  </si>
  <si>
    <t>The University of Scranton</t>
  </si>
  <si>
    <t>The University of Scranton's center for rehabilitation education will house the school's Occupational Therapy, Physical Therapy and Exercise Science academic departments. It will be a 111,500-square-foot, eight-story, $48.6 million building .</t>
  </si>
  <si>
    <t>Pocono International Raceway Tunnel Modifications &amp; Safety Improvements</t>
  </si>
  <si>
    <t>Pocono International Raceway, Inc.</t>
  </si>
  <si>
    <t>Tunkhannock</t>
  </si>
  <si>
    <t xml:space="preserve">Major renovation and improvement plan for main facility entrance that is used daily for all operations.  Reconstruct two existing 50 year old tunnels that are near failure.  These tunnels provide the only entrance and exit from within the racetrack. In addition to rebuilding the tunnels, the project will also include a pedestrian walkway where there currently is none.  </t>
  </si>
  <si>
    <t>Willows Renovations</t>
  </si>
  <si>
    <t>Oakmont Borough</t>
  </si>
  <si>
    <t>The Willows is a 200 bed nursing facility built in 1986 in Oakmont, PA. Renovations will occur on three resident floors to transform them from the traditional medical design/model to a residential design/model through the creation of "Culture Change" households which enhance outcomes and quality of life for frail seniors and creates a supportive environment for persons with Alzheimer's Disease.</t>
  </si>
  <si>
    <t>SLS International Hotel &amp; Residences</t>
  </si>
  <si>
    <t>Broad &amp; Spruce Associates LP</t>
  </si>
  <si>
    <t>Pottstown Memorial Medical Center Expansion</t>
  </si>
  <si>
    <t>Pottstown Hospital Company LLC dba Pottstown Memorial Medical Center</t>
  </si>
  <si>
    <t>Pottstown Borough</t>
  </si>
  <si>
    <t>The overall project encompasses the design and construction of a 3-story medical office building and associated parking lot/deck on the main campus of Pottstown Memorial Medical Center. The proposed RACP scope will be limited to the design and construction of the parking lot/deck.</t>
  </si>
  <si>
    <t>Udarbe Business Tower Renovation Project</t>
  </si>
  <si>
    <t>Dr. Guillermo Udarbe</t>
  </si>
  <si>
    <t>Hempfield Twp Redevelopment</t>
  </si>
  <si>
    <t xml:space="preserve">Hempfield Township  </t>
  </si>
  <si>
    <t>Hempfield Township</t>
  </si>
  <si>
    <t>Hempfield Township, PA desires to see the approximately 130 acre former SCI Westmoreland property returned to a taxable status through the sale of the property by the Commonwealth to private owners.  Given the size and location of the property, there exists an opportunity to develop a mix of residential, commercial, retail and/or entertainment/sporting uses on this strategically located site.</t>
  </si>
  <si>
    <t>Bogert Hotel</t>
  </si>
  <si>
    <t>Bogert House, LLC</t>
  </si>
  <si>
    <t>Stabilization &amp; Infrastructure Improvements-Eastern State Penitentiary</t>
  </si>
  <si>
    <t>Stabilization work will include new roofing on the lower roofs of Cellblocks 5, 6 and 7; new cast iron cell skylights; and new galvanized workshop skylights, and will complete the protection of these c. 1835 structures, the oldest on the site.  Infrastructure work, including HVAC and electrical installation, will ready an area of Cellblock 4 as a new climate--‐controlled exhibit space.</t>
  </si>
  <si>
    <t>Lehigh Valley Charter High School for the Performing Arts</t>
  </si>
  <si>
    <t>The project scope consists of site development and construction costs of $26 million for 82,000 square feet of environmentally sensitive educational space designed to promote the arts and academics.  In addition, the project will house a 350 seat performing arts theatre that will serve the arts, cultural and educational organizations surrounding the school in addition to the LVPA student body.</t>
  </si>
  <si>
    <t>Science Center West Wing Labs Renovation-MCCC</t>
  </si>
  <si>
    <t>Core Project-Philadelphia Museum of Art</t>
  </si>
  <si>
    <t>Philadelphia Museum of Art</t>
  </si>
  <si>
    <t>The Core Project scope of work is focused on infrastructure renovation and improvements.  It includes essential building system repairs and upgrades, energy efficiency improvements, fire and life safety systems, and work required to keep the historic structure in compliance with current safety codes.</t>
  </si>
  <si>
    <t>Indiana Community Center Building Renovations</t>
  </si>
  <si>
    <t>Borough of Indiana</t>
  </si>
  <si>
    <t>The proposed project consists of the restoration, rehabilitation, renovation and various interior and exterior improvements of the Indiana Community Center Building, including but not limited to the façade, windows, roof, exterior fire escape, ADA restrooms, HVAC, electrical, demolition, hazardous materials abatement, construction, architectural &amp; engineering, and contingency.</t>
  </si>
  <si>
    <t>Girl Scouts Outdoor Leadership Centers</t>
  </si>
  <si>
    <t>Girl Scouts of Eastern Pennsylvania</t>
  </si>
  <si>
    <t>Kidder/Blakeslee</t>
  </si>
  <si>
    <t>GSEP's Outdoor Leadership Center are focused on creating year-round enriching opportunities for girls at camp. Camp Mosey Wood in Carbon County will maintain traditional camping opportunities and have an overarching Adventure and Water theme.  The capital project includes a new lodge to accommodate an increasing number of girls, renovations to water facilities, and new adventure elements, e.g., zip lines.</t>
  </si>
  <si>
    <t>Aspinwall Riverfront Park Development</t>
  </si>
  <si>
    <t>Aspinwall Riverfront Park, Inc.</t>
  </si>
  <si>
    <t>Aspinwall</t>
  </si>
  <si>
    <t>Development of Eastern portion of the Aspinwall Riverfront Park.</t>
  </si>
  <si>
    <t>Community Based Vocational Day Program</t>
  </si>
  <si>
    <t>Catholic Social Services</t>
  </si>
  <si>
    <t>Upper Darby Township</t>
  </si>
  <si>
    <t>Rehabilitation of Skytop Lake Dam</t>
  </si>
  <si>
    <t>Skytop Lodge Corporation</t>
  </si>
  <si>
    <t>Barrett Township</t>
  </si>
  <si>
    <t>The Project is a rehabilitation of the Skytop Lake Dam located across the Leavitt Branch of Brodhead Creek in Barrett Township, Monroe County.  The Project will upgrade the dam's spillway capacity and will consist of regrading the embankment to 3H:1V slope, placing articulated concrete blocks over the embankment for overtopping protection and replacing the discharge chute of the outlet/drawdown conduit.</t>
  </si>
  <si>
    <t>Pittsburgh Zoo Expansion</t>
  </si>
  <si>
    <t>Pittsburgh Zoo &amp; PPG Aquarium</t>
  </si>
  <si>
    <t>Granary Building Redevelopment Project</t>
  </si>
  <si>
    <t>Granary Partners LP</t>
  </si>
  <si>
    <t>The redevelopment of the historic Granary Building is an $18,562,900 restoration and renovation project in the heart of Philadelphia's Logan Square neighborhood.  This work includes the installation of more than 62,500 SF of commercial, restaurant and office spaces on the lower levels and additional office spaces in the upper levels in this Federally certified historic structure.</t>
  </si>
  <si>
    <t>Phoebe Richland Development</t>
  </si>
  <si>
    <t>Phoebe Richland Health Care Center</t>
  </si>
  <si>
    <t>Richlandtown Borough</t>
  </si>
  <si>
    <t xml:space="preserve">Construction of new 72,538 sf personal care facility on the Phoebe Richland campus and renovation to existing skilled facility.  The project will add 80 personal care beds, 14 skilled nursing beds  and create 59 permanent health care jobs. </t>
  </si>
  <si>
    <t>Independence Seaport Museum Redevelopment</t>
  </si>
  <si>
    <t xml:space="preserve">Independence Seaport Museum </t>
  </si>
  <si>
    <t>Demolition of existing museum building and construction of a new, 40,000 SF museum in conjunction with the City of Philadelphia's master planning process for Penn's Landing. RACP includes demolition, pier stabilization, site preparation and construction costs.</t>
  </si>
  <si>
    <t>Worthington Associates Holding, LP</t>
  </si>
  <si>
    <t>Donald L. Heiter Community Center's Renovations</t>
  </si>
  <si>
    <t xml:space="preserve">Donald L. Heiter Community Center's </t>
  </si>
  <si>
    <t>Lewisburg</t>
  </si>
  <si>
    <t>Ultimate Sports Group Complex</t>
  </si>
  <si>
    <t>Ultimate Sports Group, LLC</t>
  </si>
  <si>
    <t>Plains Township</t>
  </si>
  <si>
    <t>Development of the Ultimate Sports Group Complex, including a  112,000 sq. ft. inflatable dome and a 62,250 sq. ft. tension fabric dome, each with playing fields/courts for various sports; the first phase (25,000 sq. ft.) of a fieldhouse that will contain offices, retail space, a sports/athletic facilities, food court, and childcare facility, and supporting sitework.</t>
  </si>
  <si>
    <t>Castle Inn Development</t>
  </si>
  <si>
    <t>Castle Hill Development Corp.</t>
  </si>
  <si>
    <t>Delaware Water Gap</t>
  </si>
  <si>
    <t>Lansdale 311 Arts Center</t>
  </si>
  <si>
    <t>Lansdale Borough</t>
  </si>
  <si>
    <t>The 311 Arts Center project will transform a vacant historic Masonic building on Main Street into a public space for cultural enterprise as a key component of downtown economic revitalization. The building will be brought into code and current safety standards, providing a state-of-the-art facility dedicated for public use and a destination for local and tourist activity.</t>
  </si>
  <si>
    <t>Penn Regional Business Center III</t>
  </si>
  <si>
    <t>Overall project is 3 phases of Construction: Phase 1-35,000 SF medical bldg, Phase 2-35,000 square foot second floor of medical bldg and the adjacent foundation for the 30,000 square foot data center and Phase 3 - 30,000 SF Data Center.  This Business Plan is for Phase 2 Only.</t>
  </si>
  <si>
    <t>Construction and Renovations to Civic Theatre</t>
  </si>
  <si>
    <t>Civic Theatre of Allentown</t>
  </si>
  <si>
    <t xml:space="preserve">Civic Theatre of Allentown’s construction and renovation project will “rebirth” the historic Nineteenth Street Theatre and preserve it for future generations. </t>
  </si>
  <si>
    <t>Heritage Culinary Incubator Project</t>
  </si>
  <si>
    <t>Methodist Family Services of Philadelphia</t>
  </si>
  <si>
    <t>The Heritage Culinary Incubator Project is a business incubator that will create 7 NEW  jobs and RETAIN 8 jobs and create 30 construction jobs.  The project supports the Philadelphia 2035:  West Park Plan in that it strengthens the City Line Commercial Corridor.  The Project has secured $300,000 from Methodist Home for Children Foundation and $20,000 from the Reinvestment Fund.</t>
  </si>
  <si>
    <t>City of Erie Bayfront Harbor Place</t>
  </si>
  <si>
    <t>Scott Enterprises</t>
  </si>
  <si>
    <t>Phase 1 of this $150,000,000 waterfront redevelopment project will consist of a 120 room Hampton Inn &amp; Suites, 10 room extended stay hotel and 10 residential condominiums.  The 10 residential condominiums will be privately funded and are not considered part of the RACP request or match.</t>
  </si>
  <si>
    <t>Orthopedic and Spine Institute</t>
  </si>
  <si>
    <t>Abington Health</t>
  </si>
  <si>
    <t>Abington Township</t>
  </si>
  <si>
    <t xml:space="preserve">Create a dedicated 21-bed Orthopaedic and Spine Institute (OSI) Unit at Abington Memorial Hospital for elective joint procedures to deliver the ideal care experience where instead of moving patient to various care services in the hospital, they are cared for in a comfortable location from pre-surgical preparation through intra-operative and post operative care and rehabilitation. </t>
  </si>
  <si>
    <t>Liberty Park Improvements</t>
  </si>
  <si>
    <t>Biotechnology Incubator Expansion:  A Job Creating Center for Entrepreneurial Scientists</t>
  </si>
  <si>
    <t>Pennsylvania Biotechnology Center of Bucks County</t>
  </si>
  <si>
    <t>This project will add a 3-story 37,000 square foot addition to existing facilities and upgrade its Emergency Power, Freezer capacity, and Parking facilities. It will allow for new start-up biotechnology companies and entrepreneurial academic collaborators, helping meet growing demand, and providing greatly needed assistance to the Life Science community which will impact the overall economic health of the Region.</t>
  </si>
  <si>
    <t>Animal Wellness Center</t>
  </si>
  <si>
    <t>Animal Friends, Inc.</t>
  </si>
  <si>
    <t>Kilbuck Township</t>
  </si>
  <si>
    <t>Situated on the recently acquired 64 acres of forested property adjacent to the existing Animal Friends' Community Resource Center is the building site for the proposed Animal Wellness Center and its corresponding parking, access roads and other infrastructure.</t>
  </si>
  <si>
    <t>Norwin STEM Innovation Center for Teaching and Learning</t>
  </si>
  <si>
    <t>Norwin School District</t>
  </si>
  <si>
    <t>North Huntingdon</t>
  </si>
  <si>
    <t>The proposed STEM Innovation Center, a 36,000-square-foot energy efficient building, will be a two-story facility. The building’s first floor will contain two large, two-story training rooms for energy and engineering programs and two large rooms for advanced manufacturing activities.  The second floor will contain labs and classrooms for biomedical science and computer science engineering as well as a presentation room and a series of small group meeting rooms.</t>
  </si>
  <si>
    <t>Chester-Upland Neighborhood Revitalization</t>
  </si>
  <si>
    <t>Crozer-Chester Medical Center</t>
  </si>
  <si>
    <t>Hamill Mill Development Project</t>
  </si>
  <si>
    <t>Hamill Development Corp.</t>
  </si>
  <si>
    <t>Redevelopment of an existing parcel of land and buildings through renovations of 56 units of housing and the erection of a 20,000sf medical mix use facility.</t>
  </si>
  <si>
    <t>Kinder Park Redevelopment</t>
  </si>
  <si>
    <t>Housing Authority of the County of Delaware</t>
  </si>
  <si>
    <t>Ridley &amp;  Nether Providence Townships</t>
  </si>
  <si>
    <t>The proposed RACP scope of the development is limited to the renovation of an existing maintenance building, demolition of 18 existing housing buildings and utility, infrastructure, and sitework improvements.</t>
  </si>
  <si>
    <t>Abington Health Cancer Center</t>
  </si>
  <si>
    <t>Upper Moreland Township</t>
  </si>
  <si>
    <t xml:space="preserve">Construct a 63,000 SQ ft. full service state-of-the-art Cancer Center to more fully integrate cancer as an outpatient service in our larger community.  The Center will be a comprehensive, integrated outpatient program dedicated to preventing, diagnosing, treating and improving outcomes in cancer. It will address the continuum of care experienced by the patient - with the patient at the center of care. </t>
  </si>
  <si>
    <t>DuBois Miracle Field</t>
  </si>
  <si>
    <t>Update and addition to the current Showers Field Baseball Complex. The addition of a Miracle Baseball Field, for use by handicapped youth. Resurfacing of the current showers field. New grandstand, bleachers, restrooms, concessions, utilities, parking, entrance and signage for the entire complex.</t>
  </si>
  <si>
    <t>Infrastructure and Sitework UPenn South Bank</t>
  </si>
  <si>
    <t>University of Pennsylvania</t>
  </si>
  <si>
    <t>Design and construction of infrastructure and sitework to accommodate the growth projected for the Pennovation Center and other Tech Transfer Park parcels on the site. Establish a grid of service utilities with taps for individual parcels installed for future connections. Landscaping, wayfinding, creating a plaza.</t>
  </si>
  <si>
    <t>Improvements to Magee Rehabilitation Hospital</t>
  </si>
  <si>
    <t>Magee Rehabilitation Hospital</t>
  </si>
  <si>
    <t>The Improvements to Magee Rehabilitation Hospital Project will make needed upgrades and address outdated and worn patient areas in the corridors of the third, fourth and fifth floors and the nursing stations on each of the three patient floors.</t>
  </si>
  <si>
    <t>Learning Center for Health, Science and Technology - Mount Aloysius College</t>
  </si>
  <si>
    <t>Mount Aloysius College</t>
  </si>
  <si>
    <t>Cresson</t>
  </si>
  <si>
    <t>Construction of an approximately 32,000 sf addition to our existing Health Science Building, Pierce Hall. The project, upon completion would create “The Learning Center for Health Science and Technology”.</t>
  </si>
  <si>
    <t>Erie Inland Port-Grand River Ironsands North Atlantic Iron Company Development-Phase I</t>
  </si>
  <si>
    <t>Washington Lane Road Improvement</t>
  </si>
  <si>
    <t>Sikorsky Global Helicopters, Inc.</t>
  </si>
  <si>
    <t>Coatesville</t>
  </si>
  <si>
    <t>Wilson College-John Stewart Memorial Library</t>
  </si>
  <si>
    <t>Wilson College</t>
  </si>
  <si>
    <t>Renovation of a 1923 building, including restoration of the exterior stone façade. The project also razes the 1960’s annex which will be replaced by a 21,200 square foot addition, a Learning Commons with modern furnishings and technology.  The Learning Commons model includes centralized academic support services and more user-friendly, comfortable work spaces.</t>
  </si>
  <si>
    <t>Sacred Heart Residences</t>
  </si>
  <si>
    <t xml:space="preserve">The proposed RACP scope will be limited to: acquisition and assemblage of the existing fifteen (15) parcels; demolition of existing structures and site encumbrances; environmental remediation; and site work necessary for constructing the 74,594 square foot vertical structure. </t>
  </si>
  <si>
    <t>KLN Process Water Treatment Plant</t>
  </si>
  <si>
    <t>Erie County General Authority</t>
  </si>
  <si>
    <t>Waterford Township</t>
  </si>
  <si>
    <t>ECGA and GEIDC are requesting RACP funds to construct a process water treatment plant at the site of the former Troyer potato chip factory, which has been purchased and is being renovated by KLN Family Foods, a snack food manufacturer.  KLN plans to reopen the plant in the summer of 2014, immediately hiring at least 87 full time employees.</t>
  </si>
  <si>
    <t>S.D. Richman Sons Shredder Construction</t>
  </si>
  <si>
    <t xml:space="preserve">S.D. Richman Sons </t>
  </si>
  <si>
    <t xml:space="preserve">This project consists of the acquisition of an industrial Steel shredder, site preparation, infrastructure installation, foundation construction, and installation of the massive industrial machinery on the current SDR site.  The project is zoned, fully permitted and under the early stages of construction. </t>
  </si>
  <si>
    <t>SR: Sprinfield; LW: NewHanover/Upper Fredrick</t>
  </si>
  <si>
    <t>GSEP's Outdoor Leadership Centers are focused on creating year-round enriching opportunities for girls at camp. Camps Shelly Ridge and Laughing Waters will maintain traditional camping opportunities and have a overarching STEM and Health and Wellness themes respectively.  The capital project winterized lodges and activity centers to accommodate an increasing number of girls and provide relevant programming.</t>
  </si>
  <si>
    <t>Gateway Marriott Hotel Redevelopment</t>
  </si>
  <si>
    <t>Solow RI, L.P.</t>
  </si>
  <si>
    <t>Solow RI, L.P. is redeveloping a previously utilized site at 3701 Island Avenue in southwest Philadelphia, proximate the Philadelphia International Airport.  RACP scope consists of vertical hotel construction. The$22.9 M Gateway Marriott will serve Airport users as well as corporate users of the Gateway Business Center in which the hotel is located.</t>
  </si>
  <si>
    <t>911/Emergency Operations Center</t>
  </si>
  <si>
    <t>County of Tioga</t>
  </si>
  <si>
    <t>Charleston Township</t>
  </si>
  <si>
    <t>The 911 emergency operations center project will consist of demolition, remodeling and addition to an existing County building, constructing an emergency response storage building and erecting a communication tower and service building.</t>
  </si>
  <si>
    <t>Pennsylvania College of Health Sciences</t>
  </si>
  <si>
    <t>This project will construct a new 155,000 square foot building for the Pennsylvania College of Health Sciences in the City of Lancaster and renovate the existing building. The proposed RACP scope will fit out 100,000 square feet for instructional use within the "cold, dark shell" of the new facility.</t>
  </si>
  <si>
    <t>City of Monongahela Aquatorium Restoration &amp; Expansion</t>
  </si>
  <si>
    <t>City of Monongahela</t>
  </si>
  <si>
    <t>The project – Westfield Hospital North – is a to-be-constructed 70,000 sq. ft., 56 bed acute care hospital to serve the healthcare needs of Monroe County and the surrounding populations of Northeastern Pennsylvania and Western New Jersey.</t>
  </si>
  <si>
    <t>Clarion Research Group Biotechnology Manufacturing Expansion</t>
  </si>
  <si>
    <t>Monroe Commons, LP</t>
  </si>
  <si>
    <t>Construction of a multi-tenant commercial building with a focus on biotechnology, medical, energy and education related businesses. This building will be named Monroe Commons and will be situated on 4.25 acres of land at the entrance of Trinity Point at Monroe.</t>
  </si>
  <si>
    <t>African Plains Trail</t>
  </si>
  <si>
    <t>The Philadelphia Zoo requests support for the next phase of its innovative Trailways system, to allow large hoofstock animals (hippos, rhino, giraffe, etc.) to range across the Zoo. The system, the first of its kind at this scale in the world, enables animals to "timeshare" a trail system and explore in ways that more closely resemble their behavior in the wild. It will provide a unique, exciting visitor experience.</t>
  </si>
  <si>
    <t>Perry Square Opportunity Zone</t>
  </si>
  <si>
    <t>Bustleton Bengals Gymnasium</t>
  </si>
  <si>
    <t>Bustleton Bengals Club</t>
  </si>
  <si>
    <t>Construction of new gymnasium, locker rooms, toilet facilities including infrastructure improvements and connections to the existing building.</t>
  </si>
  <si>
    <t>Erie Event Complex Expansion and Improvements</t>
  </si>
  <si>
    <t>Expansion and upgrades to Jerry Uht ballpark.  Completion of upgrades and enhancements to Erie Insurance Arena.</t>
  </si>
  <si>
    <t>Revitalize North Main Street-Expand Civic Engagement</t>
  </si>
  <si>
    <t>Allegheny College</t>
  </si>
  <si>
    <t>The scope of the proposed RACP initiative includes renovating Pelletier Library to house The Allegheny Gateway, including a full mechanical upgrade in Pelletier Library, and moving Gateway offices currently in Reis Hall to Pelletier Library; expanding the parking adjacent to Pelletier and landscaping the area for aesthetic appeal; burying utility lines; installing improved lighting; and designing and installing the Bicentennial Plaza.</t>
  </si>
  <si>
    <t>Redevelopment of Former Mill Run Property</t>
  </si>
  <si>
    <t>Cacace Associates Inc.</t>
  </si>
  <si>
    <t>Grundy Power House Redevelopment</t>
  </si>
  <si>
    <t>Barnes Foundation Food Service Facility Expansion</t>
  </si>
  <si>
    <t>The Barnes Foundation</t>
  </si>
  <si>
    <t>Design and Construction of an on-site commissary for food preparation for The Barnes Foundation, including a group dining facility, to support the Foundation's event business and restaurant amenity.</t>
  </si>
  <si>
    <t>EB Realty Management Corp.</t>
  </si>
  <si>
    <t xml:space="preserve">Like a phoenix rising on North Broad Street, the activation of the Arcade at Divine Lorraine Hotel and the renovation of the Hotel itself will signal the rebirth of the gap between Center City and Temple University.  EB Realty Management Corp. working in partnership with the City and PIDC plans to renovate the Divine Lorraine Hotel into a mix of market rate and affordable apartments as well as restaurants and retail.  </t>
  </si>
  <si>
    <t>Shoppes at Wissinomimg</t>
  </si>
  <si>
    <t>Philadelphia-Harbison, L.P</t>
  </si>
  <si>
    <t>Replace a dilapidated warehouse with a state of the art retail center anchored by a 67,000+/- square foot full format Supermarket along with other retail and service concepts to serve the Wissinoming neighborhood which is in great need as this is considered a supermarket desert.  Additional uses may include restaurants, apparel stores, financial institutions and many other retail concepts.</t>
  </si>
  <si>
    <t>SAP Newtown Square Data Center</t>
  </si>
  <si>
    <t>SAP America, Inc.</t>
  </si>
  <si>
    <t xml:space="preserve">SAP currently houses a 40,000 square foot Data Center in its North America Headquarters in Newtown Square, PA. This Data Center facility is only used to about 35% of its potential capacity due to a lack of power and infrastructure. The project to upgrade SAP's data center would increase the incoming power with additional infrastructure to support the new power loads and increase the capacity of the data center. </t>
  </si>
  <si>
    <t>The Salvation Army</t>
  </si>
  <si>
    <t>Berks Women in Crisis Center</t>
  </si>
  <si>
    <t xml:space="preserve">Berks Women in Crisis </t>
  </si>
  <si>
    <t>Montgomery Park</t>
  </si>
  <si>
    <t>Elon Group, Ltd.</t>
  </si>
  <si>
    <t>Norristown</t>
  </si>
  <si>
    <t xml:space="preserve">The requested $2M funds are directed towards the first phase of the four-phased redevelopment of Montgomery Park.  The RACP funds will be limited to funding the demolition and remediation of the site (Phase 1), which is estimated to cost $5,034,561.  The result will be a senior campus made up of a LIFE Center and 100 units of affordable housing on the former Montgomery Hospital site. </t>
  </si>
  <si>
    <t>WHYY Facility Upgrades</t>
  </si>
  <si>
    <t>WHYY, Inc.</t>
  </si>
  <si>
    <t>WHYY's Facility Upgrades project includes teleproduction upgrades, carpeting replacement and HVAC upgrades to our main production facility and Public Media Commons.  This project will address necessary health and safety improvements to the WHYY facility as well as improvements that will significantly enhance WHYY's teleproduction capabilities and therefore expand our facility rentals market.</t>
  </si>
  <si>
    <t>Expansion of Obstetrical &amp; Newborn Care Unit-LVH</t>
  </si>
  <si>
    <t>Lehigh Valley Hospital, Inc.</t>
  </si>
  <si>
    <t>Salisbury</t>
  </si>
  <si>
    <t xml:space="preserve">The purpose of the project described in this business plan is to expand and renovate the Mother Baby Unit (MBU) at Lehigh Valley Hospital – Cedar Crest (LVH-CC) location. This expansion will support a growing obstetrical population by providing updated and centralized services, while allowing a focus on patient- and family-centered care. </t>
  </si>
  <si>
    <t>Kittanning Borough</t>
  </si>
  <si>
    <t>Overhead utility relocation, sidewalk replacement to meet ADA requirements, decorative street lighting, street trees and benches, traffic signal and signage upgrades at intersections of Market/Jefferson Streets and Market/Water Streets - including the implementation of two-way traffic on Jefferson Street, installation of a gateway sign and a planted median in the block situated between Water and Jefferson Streets.</t>
  </si>
  <si>
    <t>Philadelphia Chinatown Development Corp.</t>
  </si>
  <si>
    <t xml:space="preserve">The Chinatown Community Center is a planned mixed-use project at the nwc of 10th &amp; Vine Streets in Philadelphia.  Sponsored by Phila. Chinatown Development Corp. (PCDC), it will be 277,000 sf - 9,000sf retail; 16,000sf office; 17,500sf multi-use recreational/events; and 143 units of housing, 22% affordable. </t>
  </si>
  <si>
    <t>DuBois Country Club Hotel</t>
  </si>
  <si>
    <t>DuBois Resorts, LLC</t>
  </si>
  <si>
    <t>New construction of a 77 room Choice Hotel on the grounds of the DuBois Country Club, creating a resort, conference and vacation destination.</t>
  </si>
  <si>
    <t>Goggleworks II-Incubator/Restaurants</t>
  </si>
  <si>
    <t>Renovation of factory building into 25 live/work incubator units for artists and new construction of upscale restaurant as part of Reading's Entertainment Square redevelopment.</t>
  </si>
  <si>
    <t>St. Mary Rehabilitation Hospital Construction</t>
  </si>
  <si>
    <t>Free Library 21st Century Libraries Initiative</t>
  </si>
  <si>
    <t xml:space="preserve">In the initial phase of the 21st Century Libraries Initiative that is described here, renovation and expansion will be conducted in four neighborhood libraries that represent a cross-section of Philadelphia: Lillian Marrero (Eastern North), Logan (North), Lovett Memorial (Northwest), and Tacony (Lower Northeast). </t>
  </si>
  <si>
    <t>Edgely Industrial Park</t>
  </si>
  <si>
    <t>To bring the Industrial park infrastructure up to the existing design specifications of the municipality so the park can be dedicated as part of the Township.  This includes ingress/egress, water and sewer improvements, street lighting, drainage improvements and repaving of the roadways in the park.</t>
  </si>
  <si>
    <t>Racetrack Road Development</t>
  </si>
  <si>
    <t>Racetrack Road Mgmt, LLC</t>
  </si>
  <si>
    <t>South Strabane Township</t>
  </si>
  <si>
    <t xml:space="preserve">A 153 acre mixed use development (including approx. 500,000 s.f. of offices) fronting on Racetrack Road in South Strabane Township.  The $2.5 million Phase I project will provide road access and utilities to the office development areas, while creating the first two building pads adjacent to two Tanger Blvd. intersections.  </t>
  </si>
  <si>
    <t>T&amp;R Properties &amp; Affiliates</t>
  </si>
  <si>
    <t>The Cool Valley development is projected to be a 911-acre business park that will be a modern, mixed-use development, will create over 14,500 jobs and generate over $16.9 billion in economic benefit to the region and state over the next ten years.  The project will consist of approx. 2.25 million SF of Class A office space and 800,000 SF of retail, hotel and medical.</t>
  </si>
  <si>
    <t>Smithfield Street Corridor Revitalization</t>
  </si>
  <si>
    <t>McKnight 535 Smithfield L.P. and Millcraft Investments</t>
  </si>
  <si>
    <t>Development of a parking garage, retail space and a 228-room hotel located in downtown Pittsburgh.</t>
  </si>
  <si>
    <t>Rosedale Technical Institute</t>
  </si>
  <si>
    <t>Yeadon Public Library Expansion</t>
  </si>
  <si>
    <t>Yeadon Public Library</t>
  </si>
  <si>
    <t>Yeadon</t>
  </si>
  <si>
    <t>The Yeadon Public Library Expansion project is to expand the existing footprint by approx. 1200SF.  Work includes site work, general construction, electrical, mechanical, and plumbing services to construct (2) 12'x15' offices and (1) 525SF assembly room.</t>
  </si>
  <si>
    <t>Bethlehem Pike Improvement Project - Phase III</t>
  </si>
  <si>
    <t>Lower Gwynedd Township</t>
  </si>
  <si>
    <t>Purchase Radisson Lackawanna Station as an underperforming historical asset and focal point of Downtown Scranton.  Complete restoration and maximize performance to create premier downtown hotel and dining.  Project will preserve/retain significant number of jobs as well as create additional jobs, generate revenue for state and city, and stabilize asset for long-term viability.  Continued deterioration of the physical asset jeopardizes success and sustainability.</t>
  </si>
  <si>
    <t>Carrie Furnace Earthworks</t>
  </si>
  <si>
    <t>Redevelopment
Authority of
Allegheny
County</t>
  </si>
  <si>
    <t>Rankin, Swissvale</t>
  </si>
  <si>
    <t>This project will include earth works activities which will bring the site up above the 100 year flood plain and provide over 80 acres of pad‐ready for an eco‐friendly/flex office park.</t>
  </si>
  <si>
    <t>Borough of Factoryville Revitalization Project</t>
  </si>
  <si>
    <t>Petty Enterprises, Inc.</t>
  </si>
  <si>
    <t>Wyoming</t>
  </si>
  <si>
    <t>Borough of Factoryville</t>
  </si>
  <si>
    <t xml:space="preserve">The project is the construction of a new 28,000 square foot facility on College Avenue—adjacent to Route 6 &amp; 11, on an existing surface parking lot, on the edge of Keystone’s campus.  The project features three different business: a local and family-owned supermarket (24,000 sq. ft.), Peoples State Bank (3,000 sq. ft.), and a pharmacy (3,000 sq. ft.). </t>
  </si>
  <si>
    <t>DCMH Renovations of Patient Rooms to Private Rooms</t>
  </si>
  <si>
    <t>Delaware County Memorial Hospital of the Crozer-Keystone Health System</t>
  </si>
  <si>
    <t>Construction &amp; renovation to convert 150 patient rooms to private rooms to meet standards for infection control and patient comfort.</t>
  </si>
  <si>
    <t>North Broad ShopRite</t>
  </si>
  <si>
    <t>Brown's Super Stores, Inc</t>
  </si>
  <si>
    <t xml:space="preserve">Brown’s Super Stores, Inc is requesting $6,000,000 for the design and construction of a supermarket anchored development on North Broad Street on the northern end of Center City.  The Broad Street ShopRite will be the anchor tenant in a mixed used development including additional retail, housing and structured parking.  This development will add to the continued investment occurring along North Broad.  </t>
  </si>
  <si>
    <t>Mantua Price Rite</t>
  </si>
  <si>
    <t xml:space="preserve">Brown’s Super Stores, Inc is requesting $4,000,000 for the design and construction of a supermarket anchored development in the Mantua neighborhood of West Philadelphia.  The Mantua PriceRite will be a part of the Westview Project and will be a 40,000 square foot supermarket operated by Brown’s Super Stores in one of only five newly designated “Promise Zones” nationally. </t>
  </si>
  <si>
    <t>Susquehanna Mining Solutions Pilot AMD Treatment Plant</t>
  </si>
  <si>
    <t>Susquehanna Mining Solutions, LLC</t>
  </si>
  <si>
    <t>Duryea/Old Forge</t>
  </si>
  <si>
    <t>Susquehanna Mining Solutions LLC is about to begin Phase 1 of a 4-Phase, $60M project designed to treat the largest source of pollution in the Chesapeake Bay Watershed - the Old Forge Borehole.  Phase 1 is the construction of a pilot AMD treatment plant, for the purpose of fine tuning and replicating the process for other applications throughout the Commonwealth.</t>
  </si>
  <si>
    <t>I-81 Commerce Park</t>
  </si>
  <si>
    <t>Shippensburg Investors, L.P.</t>
  </si>
  <si>
    <t>West Scranton Revitalization Project</t>
  </si>
  <si>
    <t>Main Swetland LLC</t>
  </si>
  <si>
    <t xml:space="preserve">The West Scranton Revitalization Project is the design and construction of a new three-story, 15,000 square foot building, featuring a mixed-use concept, on the corner of Main Avenue and Swetland Street in West Scranton, Lackawanna County.  The project includes a physical therapist office (1st Floor), bio-tech offices (2nd Floor), and residential (3rd floor). </t>
  </si>
  <si>
    <t>One Franklin Square Redevelopment</t>
  </si>
  <si>
    <t>Franklin Condo Association (FCA)</t>
  </si>
  <si>
    <t>Moore Catering, Dining &amp; Reception Commons Renewal</t>
  </si>
  <si>
    <t>Island Avenue ShopRite Redevelopment</t>
  </si>
  <si>
    <t>Brown’s Super Stores, Inc is requesting $6,000,000 to redevelop a supermarket anchored development in the Southwest neighborhood of Philadelphia.  The Island Avenue ShopRite was the flagship store in the PA Fresh Food Financing Initiative, but is currently under facilitated. In order to prevent the center from becoming blighted, this investment would allow Brown’s Super Stores to redevelop the store.</t>
  </si>
  <si>
    <t>Improvement of the Dickson City Civic Center</t>
  </si>
  <si>
    <t>Borough of Dickson City</t>
  </si>
  <si>
    <t>Haverford Avenue ShopRite Redevelopment</t>
  </si>
  <si>
    <t>Brown’s Super Stores, Inc is requesting $6,000,000 to redevelop a supermarket anchored development in the Haverford neighborhood of Philadelphia. In order to prevent the center from becoming blighted, this investment would allow Brown’s Super Stores to redevelop the store.</t>
  </si>
  <si>
    <t>Redevelopment and Infrastructure Improvements for Downtown Greensburg</t>
  </si>
  <si>
    <t>Greensburg Community Development Corp</t>
  </si>
  <si>
    <t xml:space="preserve">The City and the GCDC propose a $10.7M revitalization project which will include the construction of a $2M pedestrian/bike bridge, $1M in new sidewalks, landscaping and designated bike lanes and $7.7M in site acquisition and building demolition/remediation. </t>
  </si>
  <si>
    <t>Westfield Business Park Phase 4-Demolition</t>
  </si>
  <si>
    <t>Tioga County Development Corporation</t>
  </si>
  <si>
    <t>Westfield Borough &amp; Westfield Township</t>
  </si>
  <si>
    <t>Fox Chase Cancer Center Programmatic Improvements</t>
  </si>
  <si>
    <t>American Oncologic Hospital (d.b.a. Fox Chase Cancer Center)</t>
  </si>
  <si>
    <t xml:space="preserve">The programmatic improvements at Fox Chase include consolidation of Fox Chase Cancer Center's Data Center, construction of its Comparative Medical Research Building, and renovations to its Radiation Oncology Department to support new technology. </t>
  </si>
  <si>
    <t>West Chester National Guard Armory Repurpose</t>
  </si>
  <si>
    <t>Uptown Entertainment Alliance</t>
  </si>
  <si>
    <t>Borough of West Chester</t>
  </si>
  <si>
    <t>New Lauri Ann West Regional Community Center</t>
  </si>
  <si>
    <t>Township of O'Hara</t>
  </si>
  <si>
    <t>The new 29,000 SF Lauri Ann West Community Center will be built on the site of the current building on a 13 acre parcel of land.  The proposed RACP scope will focus on construction including, but not limited to, demolition of the old elementary school; site preparation; construction of the building; creation of the parking lot, sidewalks and internal roadway; and landscaping.</t>
  </si>
  <si>
    <t>Rehabilitation of Cedarpak Building, former Reading Tube</t>
  </si>
  <si>
    <t>Interstate Resources, Inc.</t>
  </si>
  <si>
    <t>Reading Viaduct - Phase 1</t>
  </si>
  <si>
    <t>Center City District</t>
  </si>
  <si>
    <t>The transformation of the derelict, 4.5 acre elevated Reading Railroad Viaduct in Philadelphia, running from 11th and Vine Streets to Ninth and Fairmount with a western spur at Noble Street, into a public amenity and park can have a catalytic impact, creating both temporary and permanent jobs and stimulating commercial and housing investment in an area immediately north of downtown Philadelphia.</t>
  </si>
  <si>
    <t>Oregon Avenue ShopRite Redevelopment</t>
  </si>
  <si>
    <t>Brown’s Super Stores, Inc is requesting $6,000,000 to redevelop a supermarket anchored development in South Philadelphia.  The store is currently under facilitated.  In order to continue to operate and prevent the center from becoming blighted, this investment would allow Brown’s Super Stores to redevelop the store.</t>
  </si>
  <si>
    <t>Adams County Commerce Park - Phase II</t>
  </si>
  <si>
    <t>Adams County Industrial Development Authority</t>
  </si>
  <si>
    <t>Adams</t>
  </si>
  <si>
    <t>Straban Township</t>
  </si>
  <si>
    <t>Bedford County Business Park II -Phase II</t>
  </si>
  <si>
    <t>Bedford County Development Association</t>
  </si>
  <si>
    <t>Bedford</t>
  </si>
  <si>
    <t>Bedford Township</t>
  </si>
  <si>
    <t xml:space="preserve">The Bedford County Development Association (BCDA) is proposing to make Lot 4, approximately 82 acres, in the Bedford County Business Park II (Park) pad ready.  The project will involve approximately 465,000 cubic yards of earthwork, placement of soil erosion and sedimentation control measures, and seeding of graded areas. </t>
  </si>
  <si>
    <t>South Montrose Water Extension</t>
  </si>
  <si>
    <t>Susquehanna County Commissioners</t>
  </si>
  <si>
    <t>Susquehanna</t>
  </si>
  <si>
    <t>Bridgewater Township</t>
  </si>
  <si>
    <t xml:space="preserve">Extending the public waterline from Montrose Borough, south into Bridgewater Township approximately 8,000' to connect to the Susquehanna County Correctional Facility and the Susquehanna County Recycling Center. </t>
  </si>
  <si>
    <t>Lewistown FQHC-Anchored Multi-Service Facility</t>
  </si>
  <si>
    <t>Construction of a FQHC-Anchored Multi-Service Facility located in Derry Township, Mifflin County, Pennsylvania.  The project will bring together the services of a FQHC along with other specialists, organizations, and social service agencies in an effort to provide better care to patients/clients with a goal to achieve better outcomes and improved cost efficiency, while increasing economic development.</t>
  </si>
  <si>
    <t>Land acquisition, demolition and construction of new 9000+ square foot Dollar General and ~30 car parking lot at 2‐
22 N. Front Street, bounded by Laurel and Presque isle Streets.</t>
  </si>
  <si>
    <t>A six level 60,000 office/retail facility and a three level 35,000 square foot scalable concert venue will be constructed on a now vacant lot in center city Allentown.</t>
  </si>
  <si>
    <t xml:space="preserve">Expansion of existing studio facility that will allow for increased capacity and larger scale productions by constructing two additional sound stages with adjacent office space.  Construction of a 125 room hotel and a Tourist Attraction Center that will attract an average of 800,000 people annually.  </t>
  </si>
  <si>
    <t xml:space="preserve">Development of a dynamic, mixed-use, livable community, development project in North Cornwall Township, Lebanon County. With a total estimated project cost of $160 million, the North Cornwall Commons project will feature office, retail, restaurant, hotel, residential, and recreational uses. </t>
  </si>
  <si>
    <t>The Carpenters JAC is interested in constructing a 20,000 sq ft training center at 1100 American Parkway Allentown, PA.  The Carpenters JAC is a Certified State Apprenticeship Program in Carpentry, Floorlaying, Mill/Cabinetmaking, Wharf and Dock building, and Millwrighting.</t>
  </si>
  <si>
    <t>Rehabilitation, renovation and expansion of Building 18 in the Philadelphia Navy Yard and site development of associated outside areas for parking and other purposes.</t>
  </si>
  <si>
    <t>Conemaugh will construct a new ambulatory care center on property owned by Conemaugh,  The center will replace two older, out of date local Conemaugh facilities and will add new and expanded medical services.</t>
  </si>
  <si>
    <t>The proposed project is for the renovation of the Paul R. Stewart Science Hall on the campus of Waynesburg University. The total renovation will create an updated facility for the education of science, math, computer science, and nursing students.</t>
  </si>
  <si>
    <t>The Project is to construct a "Municipal Complex" on a 16 acre Brownfield
site located in the downtown area of the Borough.</t>
  </si>
  <si>
    <t xml:space="preserve">Redevelopment of a lagging commercial site to increase profitability, create jobs, and increase tax revenue.  The project will transform an underperforming traditional mall into a lifestyle center, creating an outdoor shopping/ dining center with a grocery store, residential apartments, a promenade, and internal "Main Street" for a local and regional draw to the Northway Mall. </t>
  </si>
  <si>
    <t xml:space="preserve">The Conneaut Lake Comprehensive Economic Development Project is an initiative undertaken by the Borough to help fix blighted conditions and spur new economic growth. Furthermore it will retain and strengthen the current jobs within the Borough while growing state taxes for the Borough, while creating a first class tourism destination.            </t>
  </si>
  <si>
    <t>KidsPeace proposes the construction of a 60-bed adult inpatient psychiatric hospital pavilion, which will be connected to the existing KidsPeace Hospital in Orefield.  The target population will be male and female adult patients ages 21 and older, with a subset of patient ages 65 and older (geriatric psychiatric specialty).</t>
  </si>
  <si>
    <t xml:space="preserve">The proposed RACP scope will be limited to two phases of a larger six phase project.  Phase 1 will include the creation of a West Lancaster surface parking lot behind six buildings that the University owns.  Phase 2 will construct a new parking garage on Ithan  Avenue next to the proposed Performing Arts Center (Phase 6). </t>
  </si>
  <si>
    <t xml:space="preserve">The Wordsworth Ford Road Renovation Project is renovation of a multi-use site located just off the busy City Ave corridor of Philadelphia.  This site is home to a range of children, youth and family serving agencies and programs that together support hundreds of the city's most vulnerable residents.   The project will increase safety/security and improve quality of life for the residents, clients and community. </t>
  </si>
  <si>
    <t>Temple University Hospital, Inc.</t>
  </si>
  <si>
    <t>Construction of a comprehensive outpatient ambulatory patient center and Electrophysiology procedural room.  The center will house the Cardiology, Cardiac Surgery, Vascular Surgery and Electrophysiology Specialties.</t>
  </si>
  <si>
    <t>ASPIRA Community Enterprises, Inc.</t>
  </si>
  <si>
    <t>EnerSys, the world's leading manufacturer of stored energy solutions for industrial applications will be completing a $16.6 M renovation of global headquarters in Bern Township, Berks County.  This expansion would primarily be focused on office space, however a modest addition to the current laboratory is being evaluated.</t>
  </si>
  <si>
    <t xml:space="preserve">Streetscape related improvements will include asphalt paving, decorative paving, curbing, sidewalk, street trees, and utility replacement. Utility replacement will include the complete replacement and upgrade of the storm sewer system, sanitary sewer system, electric, phone, cable and gas utilities. </t>
  </si>
  <si>
    <t>Approximately 60,000 square foot expansion to and 140,000 square foot renovation of the existing Carnegie Science Center building and associated site work.</t>
  </si>
  <si>
    <t>The Pediatric Specialty Hospital at the Children's Home of Pittsburgh is expanding by adding on to the existing facility. Totaling 11,000 square feet, this expansion will encompass two new hospital units (one with eight private rooms, the other with six private rooms) as well as in-room accommodations for patients' family members to comfortably stay overnight. This expansion will increase total capacity to 30 beds.</t>
  </si>
  <si>
    <t>The RACP project will address the lack of services in our community for children with special health care needs through the creation of a physical health complex, special education classrooms, therapy pool, and vocational programs.</t>
  </si>
  <si>
    <t xml:space="preserve">El Centro de Oro Market is part of HACE’s strategic plan to revitalize the North 5th Street Commercial corridor through the development of a Brownfield site to provide retail space opportunities for microbusinesses to sell arts, crafts, produce and other goods, thereby creating jobs and economic opportunities for local residents as well as the wider community.  </t>
  </si>
  <si>
    <t xml:space="preserve">Phase III of the redevelopment of the Gallery at Market East will include interior renovation, new retail, restaurant and entertainment space within the property, street level entrance and façade improvements along Market, Filbert, 8th, 9th, 10th and 11th Streets.  </t>
  </si>
  <si>
    <t>Development of 54 unit senior affordable housing facility including approximately 1000 square feet of commercial space</t>
  </si>
  <si>
    <t>The Zelienople Revitalization and Economic Development Project is a collaborative effort between the Borough of Zelienople, Zelienople PA Rev. Inc., Butler Convention and Tourism Bureau and Butler County to spur economic growth within the Borough of Zelienople through renov./constr. of basic infrastructure within the Central Business District, also including the new surface parking lot and Kaufman House.</t>
  </si>
  <si>
    <t xml:space="preserve">Project will consist of constructing a 108 bed, 189,320 square-foot acute care hospital. The RACP scope will consist of the costs associated with the building pad readiness associated with the construction of St. Luke's Hospital-Monroe Campus. </t>
  </si>
  <si>
    <t>Children's Hospital will undertake a series of projects: (1)Build an IntraOperative Magnetic Resonance Imaging suite. (2) Add new NICU beds. (3) Expand space for the Divisions of Hematology, Oncology and Blood and Marrow Transplant. (4) New space for childhood lymphoma research and treatment. (5) Add new Observation Unit beds. (5) Configure decentralization of Child Life specialist practice.</t>
  </si>
  <si>
    <t xml:space="preserve">Construction of a transit-oriented residential development that includes 256 apartments, parking garage, community center, recreational amenities and new public road. </t>
  </si>
  <si>
    <t>This project expands KCNet's not-for-profit broadband network capabilities  into the entire Northern Tier of Pennsylvania.  It builds upon a partnership with the PA State Police SRND who manages the ARRA-funded Middle Mile Broadband Project.  The goal is that KCNet and PSP SRND will extend last-mile connections from the MMBP network to reach underserved and unserved communities in the region.</t>
  </si>
  <si>
    <t>An adaptive reuse of the historic Granite Building, a lively, unique, independent boutique hotel with 104 rooms, 1 restaurant, 3 bars, 5-star service, &amp; close proximity to 14 major cultural venues and 18 corporate headquarters. A showcase for Pittsburgh, its people and products. A national &amp; international destination, a meeting place for local residents, &amp; a force for positive change in the surrounding community.</t>
  </si>
  <si>
    <t>Development of 54 unit senior affordable housing facility including approximately 1000 square feet of commercial space.</t>
  </si>
  <si>
    <t>Mixed-use development that replaces two vacant and blighted buildings in the heart of the Avenue of the Arts. It will activate its immediate block and add vitality and safety to the neighborhood.  SLS International is a destination luxury brand.  It will have 149 hotel rooms, 123 condominiums, a ballroom overlooking the Kimmel Center for Performing Arts, a restaurant, corner bar, street level retail, and a green roof.</t>
  </si>
  <si>
    <t xml:space="preserve">Renovation of the former Masonic Temple building in the historic district of Ridgway Borough as a commercial mixed use facility.  The renovations include the replacement of relica windows, HVAC, roofing, electrical, flooring, security systems, and elevators. The result will be compliance with the Department of the Interior's standards for historic structures, 18 apartments and 12 commercial /retail business sites. </t>
  </si>
  <si>
    <t xml:space="preserve">This is a complete rehabilitation of a blighted, 12,000sqft building on Main Street in the downtown Historic District of Ridgway.  The vacant building will be converted into a 50-room hotel.  The hotel will feature a premier restaurant and bar that serves locally sourced foods. </t>
  </si>
  <si>
    <t>Eastern
State
Penitentiary</t>
  </si>
  <si>
    <t xml:space="preserve">The project will adaptively re-use a now vacant school building for use as a day program for 270 adults with developmental and intellectual disabilities.  The program will be relocated into the community, a requirement by the PA DPW and Dept. of Health. </t>
  </si>
  <si>
    <t xml:space="preserve">The Pittsburgh Zoo &amp; PPG Aquarium plans a $30,193,522 capital expansion project of the remaining six acres of undeveloped land on Zoo grounds. The expansion will include a renovated and extended internal pathway system, service road, and approximately 178,000 sq. feet of exhibit and building construction, including 19 new animal exhibits, restaurants, playground, classrooms, and a conservatory-style building. </t>
  </si>
  <si>
    <t>The Uptown Worthington Mixed-Use Development comprises almost 2 million square feet of new development  in East Whiteland Township, Chester County. The project is fully zoned, approved, and shovel ready. It will include retail space, office space, multi-family residential units, and several hotels. It is a Brownfield revitalization of the former Worthington Steel plant and will be transformational for the area.</t>
  </si>
  <si>
    <t>The Donald Heiter Renovation Project is a renovation and addition to our existing building. The building is need of these renovations because we need to provide a safe and healthy environment for the many children we service each day.</t>
  </si>
  <si>
    <t>Castle Inn Development is the restoration and rebuilding of historic Castle Inn, in Delaware Water Gap, to ensure its continued viability and financial sustainability for generations to come.  The Project will address structural needs of the Main Building and purchase billboard land providing visibility for its retail tenants.  The Dining Hall will be renovated into a premier Banquet facility.</t>
  </si>
  <si>
    <t>Construction of a restroom and concession building at Liberty Park</t>
  </si>
  <si>
    <t>Infrastructure improvements to the surrounding location near Crozer-Chester Medical Center enabling better direct access and creating a safer community via streetscape designs.</t>
  </si>
  <si>
    <t>The RACP project is located on "Area 3/5" of the ACCE Redevelopment Area. Therefore, this project supports not only GRI, but the potential support facilities as well. The RACP project scope includes: acquisition of property from CN railroad, improvements to local roads, a bridge, and PA Route 3008, construction of new rail sidings, and development of site improvements, such as access roads and storm water management.</t>
  </si>
  <si>
    <t xml:space="preserve">The proposed RACP scope will be limited to engineering and constructing a tunnel under Washington Lane which will connect Sikorsky’s existing manufacturing facility with a 12-acre parcel of land adjacent to the Chester County Airport. </t>
  </si>
  <si>
    <t>The City is seeking RACP monies to fund the final phase of the Aquatorium restoration and expansion project.  Project includes resurfacing stage, new safety railings, sound and lighting systems, electrical upgrades, parking area, completion of the ADA welcome center with restrooms, fencing, railroad crossing device, playground, landscaping, ADA pathways connecting facility to down town business district.</t>
  </si>
  <si>
    <t>Funding for final improvements to Perry Square Park including the restoration of the historic Edison Fountain, replacement of the existing gazebo with a multi-purpose stage, and installation of specially interior surfaces.</t>
  </si>
  <si>
    <t>Redevelopment of this facility into a state of the art independent, assisted living community called Renaissance Manor at Bristol. The 77,000 square foot facility will consist of a park like campus setting with independent assisted care units in an independent living environment.</t>
  </si>
  <si>
    <t>The proposed RACP Scope will be limited to the elimination of blighted conditions that exist which entails the demolition of the existing structure and site work to prepare this Brownfield property, which has been remediated, for redevelopment.</t>
  </si>
  <si>
    <t>Kittanning Revitalization Phase II</t>
  </si>
  <si>
    <t>Our City Reading, Inc.</t>
  </si>
  <si>
    <t>The Phase III of the Shippensburg Regional Conference Center will serve as a multifunctional facility offering 46,000 square feet of career development, classroom, meeting and dining space, which will accommodate seating up to 750 persons. It will meet the growing needs of South Central PA’s business community by providing the much needed year-round accommodations for business and career development, technology training, meetings, conventions, trade shows, banquets and other public/non-public gathering needs.</t>
  </si>
  <si>
    <t>Extend Water and sewer line approximately 3,500 feet to service several vacant and underutilized industrial properties in the Route 13 Industrial Area.  Other infrastructure improvements such as the installation of a pumping station would also be needed in order to accommodate the expected growth.</t>
  </si>
  <si>
    <t>The Diesel Training Center is a rehabilitation and facility operations for a job training center that will create hundreds of jobs in the field of diesel mechanics, industrial mechanics and transportation, particularly in the Marcellus Shale Industry.</t>
  </si>
  <si>
    <t>Phase III or the South portion (3,335 LF) of Bethlehem Pike includes car dealers, residential homes, residential developments and both business and professional offices. In addition, and possibly most importantly, this section will connect our downtown area with the local schools and school district offices. By installing sidewalks in this section we will be able to directly connect to the students of Lower Gwynedd Elementary School, Wissahickon Middle School and Wissahickon High School.</t>
  </si>
  <si>
    <t>King of Prussia Business Improvement District Infrastructure Construction (KOP-BID)</t>
  </si>
  <si>
    <t>The I-81 Commerce Park, located at the exit 29 interchange of Interstate 81, will include 1.1 million square feet of warehousing/distribution/industrial space, with an accompanying 6,300 square feet of dedicated restaurant/retail space.  The project will produce 454 new, permanent jobs, while supporting an additional 470 construction phase jobs and leveraging more $67 million in private investment in the area.</t>
  </si>
  <si>
    <t xml:space="preserve">FCA is advancing an adaptive reuse and redevelopment project at 421 Race Street  at the foot of the Ben Franklin Bridge known as One Franklin Square (OFS).  Phase I of OFS will restore a currently vacant, concrete structure on this underutilized parcel, converting it into a 156-room, three-story, flagship hotel to accommodate the growing business traveler/tourism industry in Philadelphia. </t>
  </si>
  <si>
    <t>The Moore Catering, Dining &amp; Reception Commons Renewal project will renovate 5,300 square feet of catering kitchen space and add 2,200 square feet of modern, sustainably-designed dining and public reception space; positioning Moore to employ more education and food service workers, increase the student population by 20%, increase catering income, and better serve Philadelphia residents and tourists.</t>
  </si>
  <si>
    <t>Construction of a building addition adjacent to the existing Civic Center structure. The new building will provide space for additional/expanded services of the Civic Center. This expansion will increase the program capacity of the Center and will require additional personnel to provide the services, all of which is intended to improve the quality of life for the Borough's residents.</t>
  </si>
  <si>
    <t>The RACP request will offset costs for building demolition and renovations to useable buildings on the 17.6 acre site.  Four buildings will remain and be renovated at the site.  Tioga County Development Corporation has already completed a Master Plan detailing the project and is currently doing environmental and site work.</t>
  </si>
  <si>
    <t>Funding will support an adaptive reuse of the West Chester National Guard Armory Building in West Chester Borough for use as a theater for live performance, educational opportunities and film.  RACP funds would be to acquire the property ($249,000) and to support the purchase and installation of HVAC (251,000).</t>
  </si>
  <si>
    <t>The project proposes to undertake a two phase implementation plan that would start with the update and rehabilitation of the building for immediate use.  The second phase involves the rehabilitation of the building in order to use more of the facility and to induce a manufacturing facility to locate at the site.</t>
  </si>
  <si>
    <t>The Adams County Commerce Park-Phase II RACP Scope of Work is estimated at $1,110,000.  The Applicant is requesting $525,000 in RACP funds, to be matched with an estimated $585,000 in non-state/local/private matching funds.   Once sold and developed the subject property will accommodate more than 120 new jobs, in addition to the more than 500 already created at the site.</t>
  </si>
  <si>
    <t>Mixed-use development to include 11,213 SF of retail underneath a 559 space parking garage each to serve 262 apartment units.</t>
  </si>
  <si>
    <t>Phase III of the project involves further expansion of the facility eastward on Woodruff Street.  Phase Scope of Work includes the acquisition of additional vacant buildings, site preparation, construction of additional parking and the continued physical expansion of the Training Facility. Said expansion will allow for a capital facility that will accommodate additional training and simulated conditions.</t>
  </si>
  <si>
    <t>Northern Children's Service Campus Renovations-Merrick Hall</t>
  </si>
  <si>
    <t>Northern Children's Services</t>
  </si>
  <si>
    <t>The Merrick renovations is a total renovation of the 3-story, stone masonry building constructed in the 1870's.  The project will encompass 15,000SF for residential use for our Generations programs, serving teenage mothers who have aged out of foster care or are homeless, living together with their young children.  The project includes site improvements, walkways, parking, and a courtyard.</t>
  </si>
  <si>
    <t>Historic Restoration</t>
  </si>
  <si>
    <t>Please Touch Museum</t>
  </si>
  <si>
    <t xml:space="preserve">Rehabilitating and waterproofing the dome; historic conservation of the dome’s statues; removal of fixtures within the dome, replacing with a more energy efficient model; repairing &amp; restoring the building’s ornamental plaster; repairing &amp; restoring historic marble flooring, and integrating energy efficient lighting into the buildings landscape architecture. </t>
  </si>
  <si>
    <t>Freemansburg Municipal Police, Fire, Public Works &amp; Administration Building</t>
  </si>
  <si>
    <t>Freemansburg Borough</t>
  </si>
  <si>
    <t>Phase #4 of the Borough's Municipal Building project, which consists of construction, demolition, renovation of the Freemansburg Municipal Building.  The lack of existing adequate facilities to properly operate a safe, secure, user friendly, economical, energy saving, and ADA code compliant building is an ongoing project.</t>
  </si>
  <si>
    <t>40th Street Trolley Portal</t>
  </si>
  <si>
    <t>University City District</t>
  </si>
  <si>
    <t xml:space="preserve">Working closely with SEPTA, the City of Philadelphia and a committee of neighborhood leaders and stakeholders, UCD has devised a plan for the economic revitalization and improvement of the 40th Street Trolley Portal, creating an important community asset at the heart of Philadelphia's “Eds and Meds” community while greening and revitalizing a blighted and unsafe concrete space. </t>
  </si>
  <si>
    <t>Palace Theatre Upper Floor Renovations-Phase III</t>
  </si>
  <si>
    <t>Westmoreland Cultural Trust</t>
  </si>
  <si>
    <t>The Palace Theatre's upper floor renovation is the third and final phase of The Palace Theatre Project.  The project calls for developing approx. 16,300SF of office space in the historic Palace Theatre.  This project will produce a revenue flow enabling The Palace Theatre to be financially sustainable.  The scope of the project includes renovation of the second and third floors of The Palace Theatre.</t>
  </si>
  <si>
    <t>ACHIEVA Manufacturing and Office Facility Greening</t>
  </si>
  <si>
    <t>ACHIEVA</t>
  </si>
  <si>
    <t>Bridgeville</t>
  </si>
  <si>
    <t>Construction, infrastructure and other related costs to green ACHIEVA's manufacturing facilities and office space.</t>
  </si>
  <si>
    <t>Hawthorne Hall</t>
  </si>
  <si>
    <t>People's Emergency Center</t>
  </si>
  <si>
    <t>The redevelopment of 3 buildings known as Hawthorne Hall. PEC will transform these vacant neighborhood landmarks into dynamic, multi-purpose spaces. The redeveloped Hawthorne Hall will include a range of uses in its approximately 11,000 square feet, including but not limited to a sit-down restaurant, a theater/music venue, four residential apartments and potential auxiliary retail or office space.</t>
  </si>
  <si>
    <t>Phipps Conservatory and Botanical Gardens-Landmark Glasshouse Museum Rehabilitation Project</t>
  </si>
  <si>
    <t>Rehabilitation of historic glasshouse that houses public programming engagement space.  The project scope addresses costs of $2,000,000 to fulfill required infrastructure rehabilitation and program venue installation to make possible the program’s national model for indoor-outdoor community learning and demonstration space.</t>
  </si>
  <si>
    <t>Bruder Life Center-Safety Crossing Project-Neumann University</t>
  </si>
  <si>
    <t>Neumann University</t>
  </si>
  <si>
    <t>Aston Township</t>
  </si>
  <si>
    <t>SOKO Lofts</t>
  </si>
  <si>
    <t>1300 North Second St. LP</t>
  </si>
  <si>
    <t>SOKO Lofts is a proposed mixed-use development located on a former brownfields site in the Kensington South (Old Kensington) neighborhood of Philadelphia. This project, which will include 278 dwelling units, including 10 live-work units and 1600 square feet of retail space, will bring vitality and economic development to this key transitional neighborhood in Philadelphia.</t>
  </si>
  <si>
    <t>Penn Treaty Village-Mixed Use Development</t>
  </si>
  <si>
    <t xml:space="preserve">Core Equity III, L.P. </t>
  </si>
  <si>
    <t xml:space="preserve">Core Equity III, L.P. is the owner of two contiguous parcels located at 29-45 Poplar St. and 918-980 Delaware Ave.  Core intends to develop these parcels into a mixed use development with both office and retail spaces available to lease.  Core will look to rehabilitate the vacant industrial buildings on the Delaware Ave parcel to house the retail portion of the development.  </t>
  </si>
  <si>
    <t>InVision Corporate Phase II</t>
  </si>
  <si>
    <t>InVision Human Services</t>
  </si>
  <si>
    <t>Township of Pine</t>
  </si>
  <si>
    <t>Phase II of Project InVision Human Services (Contract ME 30‐1240): The build out of the 2nd floor and remaining half
of the 3rd floor.</t>
  </si>
  <si>
    <t>Waterside</t>
  </si>
  <si>
    <t>Bensalem Redevelopment, L.P.</t>
  </si>
  <si>
    <t>Bensalem Township</t>
  </si>
  <si>
    <t>Construction of 53,600 square feet of commercial/retail/office space along with 605 residential units (not included in the project scope) in a transit-oriented, traditional neighborhood design setting, including infrastructure improvements supporting economic development in the State Road Industrial Area park.  Located on a 45 acre brownfield property on the Delaware River within the Bucks County Enterprise Zone.</t>
  </si>
  <si>
    <t>8 West Market Street Redevelopment</t>
  </si>
  <si>
    <t>City Tower, LLC</t>
  </si>
  <si>
    <t xml:space="preserve">City Tower, LLC proposes to reposition the former Miners Bank building into a mixed-use facility with office, residential and commercial. </t>
  </si>
  <si>
    <t>Academy of Music HVAC Renovation</t>
  </si>
  <si>
    <t>Academy of Music</t>
  </si>
  <si>
    <t xml:space="preserve">The Academy of Music seeks to replace vital portions of its HVAC system components installed in 1966 and replace its manual temperature controls system with an automated system throughout the building. The project scope includes the phased renovation - demolition of existing and install of new HVAC units. </t>
  </si>
  <si>
    <t>Johnstown Flood Museum</t>
  </si>
  <si>
    <t>Johnstown Area Heritage Association</t>
  </si>
  <si>
    <t>Westmoreland Museum of American Art Expansion</t>
  </si>
  <si>
    <t>Westmoreland Museum of American Art</t>
  </si>
  <si>
    <t>Construction of a LEED Silver expansion of the WMAA that allows for new galleries, classrooms, studies and public gathering spaces.</t>
  </si>
  <si>
    <t>Tirelogix LLC Manufacturing Center</t>
  </si>
  <si>
    <t>Economic Progress Alliance</t>
  </si>
  <si>
    <t>Greenwood Township</t>
  </si>
  <si>
    <t>Economic Progress Alliance proposes to construct a 45,000 square foot flexible manufacturing facility on a site it will control at the Keystone Regional Industrial Park for long-term lease to a committed tenant, Tirelogix LLC, a stand-alone tire-derived fuel processing business which will provide fuel feedstock for power generation facilities and sell reprocessed tires to other established markets on a profitable basis.</t>
  </si>
  <si>
    <t>Taylor Hospital ED Renovation and ICU Relocation</t>
  </si>
  <si>
    <t>CKHS - Taylor Hospital</t>
  </si>
  <si>
    <t>Ridley Park</t>
  </si>
  <si>
    <t>CCMC Energy Plant Upgrades</t>
  </si>
  <si>
    <t>Upland Borough</t>
  </si>
  <si>
    <t xml:space="preserve">The project involves construction of a new heating and cooling system, including chillers and boilers, to meet the needs of 750,000 square feet of facilities.  The existing central chiller/boiler plant is 50 years old, prone to failure and energy inefficient. The project, budgeted at $16,043,660, is based on an energy audit conducted by Tozour Energy Services in 2012. </t>
  </si>
  <si>
    <t>Chatham University Eden Hall Campus Phase 1B</t>
  </si>
  <si>
    <t xml:space="preserve">Chatham University  </t>
  </si>
  <si>
    <t>Phase 1B encompasses the construction of the Commons dining and classroom facility; one residence hall housing 75 students; a PV array in the north parking lot, moving Chatham toward its net-zero energy goal; and road improvements.</t>
  </si>
  <si>
    <t>Electrical Substation at Jeanes Hospital Campus</t>
  </si>
  <si>
    <t>Jeanes Hospital</t>
  </si>
  <si>
    <t>A new electrical service infrastructure at Jeanes Hospital needs to be designed, zoning approvals need to be sought, and the construction job needs to be executed.</t>
  </si>
  <si>
    <t>Sharon Center for Arts &amp; Technology</t>
  </si>
  <si>
    <t>Community Foundation of W. PA &amp; E. OH</t>
  </si>
  <si>
    <t>ISC Global Headquarters Expansion</t>
  </si>
  <si>
    <t xml:space="preserve">Industrial Scientific Corporation  </t>
  </si>
  <si>
    <t>Township of Robinson</t>
  </si>
  <si>
    <t>Construction of an approximately 200,000 SF global headquarters in Robinson Township, Allegheny County.  Located off Interstate 376 in the PIT Airport Corridor, the approximately $53 million facility would include office, manufacturing and research &amp; development lab space.  The project would allow ISC to unify and centralize several key global functions in the Pittsburgh region.</t>
  </si>
  <si>
    <t>Bradley Center Renovation</t>
  </si>
  <si>
    <t xml:space="preserve">The Bradley Center </t>
  </si>
  <si>
    <t xml:space="preserve">Renovation of the Bradley Center focused on energy efficiency upgrades to provide a cost savings and improve the comfort/safety of residents.  </t>
  </si>
  <si>
    <t>Denis Theatre Foundation Renovation and Upgrade</t>
  </si>
  <si>
    <t>The Denis Theatre Foundation</t>
  </si>
  <si>
    <t>Mt. Lebanon</t>
  </si>
  <si>
    <t>Renovation of the 74-year old Denis Theatre as a destination for cinema, arts and education. Located in the heart of the Mt. Lebanon business district and within two blocks of the commuter train, renovation of the 17,000 square feet of useable space will make the facility handicapped accessible and use green technologies where feasible.</t>
  </si>
  <si>
    <t>Knowledge (Learning) Commons PHASE II</t>
  </si>
  <si>
    <t>Marywood University</t>
  </si>
  <si>
    <t>Marywood will construct a new, 72,000SF Knowledge Commons that will create jobs and support the training of a Commonwealth workforce for the Biotechnology, Pharmaceutical/Life Sciences, High Tech, Business &amp; Financial Services, and Healthcare &amp; Medical Research/Education industries.  Accessible to the public, area residents will have access to information literacy services and to innovate technologies.</t>
  </si>
  <si>
    <t>Verizon Building Redevelopment</t>
  </si>
  <si>
    <t>Keystone Property Group</t>
  </si>
  <si>
    <t>Conshohocken Borough</t>
  </si>
  <si>
    <t>Intense cleanup and mold remediation of the Verizon Building in Conshohocken, PA.  Complete building renovation including new roof, elevators, façade, mechanical, electrical and plumbing systems.  New Class "A" building will be home to the Borough of Conshohocken's administrative functions, as well as their new Police headquarters.  Additional office and retail space will be available for lease.</t>
  </si>
  <si>
    <t>Scranton / Dunmore</t>
  </si>
  <si>
    <t>Phipps Conservatory &amp; Botanical Gardens</t>
  </si>
  <si>
    <t>The Bruder Life Center-Safety Crossing Project is an infrastructure, construction, renovation and expansion of Neumann University's student life center centrally-located on its main campus in Aston (Delaware County), Pennsylvania.  The Project will address utility and building services, vehicular circulation, pedestrian safety and terrain to support campus life and community resources for today and in the future.</t>
  </si>
  <si>
    <t>Renovation, maintenance, modernization and system upgrades to Johnstown Flood Museum, including HVAC and exhibits.</t>
  </si>
  <si>
    <t>The project has two parts: 1) Renovations to move the Intensive Care Unit (ICU) from the ground floor to the second floor will be completed, allowing for more efficient staffing and better coverage for acute patients; 2) The Emergency Department will be renovated to provide a new walk-in entrance to newly designed triage, registration, security, and waiting areas and expanded to increase the number of treatment rooms.</t>
  </si>
  <si>
    <t>Establishment of a Center for Arts &amp; Technology in Sharon, PA that will provide industry specific job training to unemployed, underemployed &amp; never-employed adults in the healthcare industry, as well as cultural &amp; learning opportunities to teenage youth in public schools.</t>
  </si>
  <si>
    <t>Excela Health System Orthopedic Center of Excellance</t>
  </si>
  <si>
    <t>Excela Health</t>
  </si>
  <si>
    <t>Construction of a 125K sf building to consolidate and enhance existing physician offices, diagnostic testing and outpatient rehabilitation sites, into a patient-centered geographically central destination.</t>
  </si>
  <si>
    <t>Rostraver Business Park - Phase I</t>
  </si>
  <si>
    <t>Vale Vista Associates - West Municipal Road, LLC</t>
  </si>
  <si>
    <t>Rostraver Township</t>
  </si>
  <si>
    <t>• Construction of a Connector Road linking Concord Lane to Municipal Drive that runs along the border of the business park, which then feeds into Route 51.  
• Grading and site preparation, installing site utilities, including water, gas, sanitary, storm, electric, retention ponds, paving, and landscaping to enable 24 pad-ready sites within the Rostraver Business Park.</t>
  </si>
  <si>
    <t>Combined Systems</t>
  </si>
  <si>
    <t>Coatesville Office/Hotel Development</t>
  </si>
  <si>
    <t>Combined Systems, Inc.</t>
  </si>
  <si>
    <t>Coatesville Office Partner, LLC</t>
  </si>
  <si>
    <t>Greene Township</t>
  </si>
  <si>
    <t>City of Coatesville</t>
  </si>
  <si>
    <t xml:space="preserve">Company expansion, including the construction of two additional buildings, investment in infrastructure (water &amp; sewer).  The expansion will enable the company to penetrate new national &amp; international markets and accommodate market growth. </t>
  </si>
  <si>
    <t>The overall scope--development of a select-service hotel, an 80,000 SF Class A office building, &amp; a free-standing restaurant.  The proposed RACP scope-- construction of the core &amp; shell for a 80,000 SF Class A office building.</t>
  </si>
  <si>
    <t>Business Center for Entrepreneurship's Social Enterprise</t>
  </si>
  <si>
    <t>The Business Center for Entrepreneurship and Social Enterprise</t>
  </si>
  <si>
    <t xml:space="preserve">The project is: 1. To acquire and rehabilitate a vacant commercial building to use as office and entrepreneurial training space for the Business Center for Entrepreneurship and Social Enterprise and  2. To make leasehold improvements to two vacant retail properties in order to house 2 social enterprise initiatives that will provide funding for the mission driven operations of the Business Center. </t>
  </si>
  <si>
    <t>Moonshine Theater</t>
  </si>
  <si>
    <t>Scranton-MTI, LP</t>
  </si>
  <si>
    <t xml:space="preserve">The project scope consists of site development and construction costs of $2.8 million for 20,540 square feet of an entertainment and cultural venue and retail space designed to promote the national and local arts.  </t>
  </si>
  <si>
    <t>CRB Laboratory Environmental Enhancement</t>
  </si>
  <si>
    <r>
      <t xml:space="preserve">Note:  The below is a listing of all submissions received for consideration of RACP Grant funding.  Projects awarded RACP Grant funding will have a grant amount in the "Grant Amount Awarded" column, while projects not awarded will have "N/A" in the same column.  Official letters will be mailed to all Candidates as notification of the selection results.  
</t>
    </r>
    <r>
      <rPr>
        <b/>
        <i/>
        <u/>
        <sz val="11"/>
        <color rgb="FF0070C0"/>
        <rFont val="Times New Roman"/>
        <family val="1"/>
      </rPr>
      <t xml:space="preserve">
</t>
    </r>
  </si>
  <si>
    <t>United States Steel Corporation</t>
  </si>
  <si>
    <t>Braddock Borough; West Mifflin Borough; City of Clairton</t>
  </si>
  <si>
    <t>The project consists of the relining of the company's blast furnace at its Braddock location and improvements and repairs to its railroad transportation infrastructure.</t>
  </si>
  <si>
    <r>
      <t xml:space="preserve">Listing of Candidates and Selection Results for 2014 Round 1 </t>
    </r>
    <r>
      <rPr>
        <b/>
        <sz val="16"/>
        <color rgb="FFFF0000"/>
        <rFont val="Times New Roman"/>
        <family val="1"/>
      </rPr>
      <t>(FINAL)</t>
    </r>
  </si>
  <si>
    <t>Lower Hill Infrastructure</t>
  </si>
  <si>
    <t>Project Clarity - Marcus Hook Splitter Acquisition</t>
  </si>
  <si>
    <t xml:space="preserve">Bayfront Place Hotel </t>
  </si>
  <si>
    <t>Philadelphia Energy Solutions Catalytic Cracker</t>
  </si>
  <si>
    <t>Sports &amp; Exhibition Authority of the City of Pittsburgh</t>
  </si>
  <si>
    <t>Braskem America Inc.</t>
  </si>
  <si>
    <t>Erie County Convention Center Authority</t>
  </si>
  <si>
    <t>Philadelphia Energy Solutions</t>
  </si>
  <si>
    <t>Marcus Hook Borough</t>
  </si>
  <si>
    <t>The project will provide for an urban street grid which will create traditional urban blocks for development. Phase I covers the installation of the municipal water, storm sewer and sanitary sewer lines for the entire site, before roads are constructed.  Phase II includes construction of Wylie Avenue, Fullerton Avenue, Hazel Street, Logan Street and Lemieux Place.</t>
  </si>
  <si>
    <t>Marcus Hook Splitter Acquisition is the acquisition, optimization, and integration of the splitter units within Sunoco Inc.’s Marcus Hook Refinery.</t>
  </si>
  <si>
    <t>Construction of a limited-service hotel and 450 space parking garage immediately adjacent to the Bayfront Convention Center and on the Bayfront Place site.</t>
  </si>
  <si>
    <t xml:space="preserve">Upgrade the existing 100,000 barrel per day residual fuel catalytic cracker to improve both operational reliability and efficiency. </t>
  </si>
  <si>
    <t>US Steel - Mon Valley Works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</si>
</sst>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_(&quot;$&quot;* #,##0_);_(&quot;$&quot;* \(#,##0\);_(&quot;$&quot;* &quot;-&quot;??_);_(@_)"/>
  </numFmts>
  <fonts count="11" x14ac:knownFonts="1">
    <font>
      <sz val="11"/>
      <color theme="1"/>
      <name val="Calibri"/>
      <family val="2"/>
      <scheme val="minor"/>
    </font>
    <font>
      <b/>
      <sz val="14"/>
      <color theme="1"/>
      <name val="Times New Roman"/>
      <family val="1"/>
    </font>
    <font>
      <sz val="12"/>
      <color theme="1"/>
      <name val="Times New Roman"/>
      <family val="1"/>
    </font>
    <font>
      <b/>
      <sz val="22"/>
      <color theme="1"/>
      <name val="Times New Roman"/>
      <family val="1"/>
    </font>
    <font>
      <i/>
      <sz val="11"/>
      <color theme="1"/>
      <name val="Times New Roman"/>
      <family val="1"/>
    </font>
    <font>
      <b/>
      <i/>
      <u/>
      <sz val="11"/>
      <color rgb="FF0070C0"/>
      <name val="Times New Roman"/>
      <family val="1"/>
    </font>
    <font>
      <b/>
      <sz val="12"/>
      <color theme="1"/>
      <name val="Times New Roman"/>
      <family val="1"/>
    </font>
    <font>
      <sz val="11"/>
      <color theme="1"/>
      <name val="Calibri"/>
      <family val="2"/>
      <scheme val="minor"/>
    </font>
    <font>
      <sz val="12"/>
      <name val="Times New Roman"/>
      <family val="1"/>
    </font>
    <font>
      <sz val="10"/>
      <name val="MS Sans Serif"/>
      <family val="2"/>
    </font>
    <font>
      <b/>
      <sz val="16"/>
      <color rgb="FFFF0000"/>
      <name val="Times New Roman"/>
      <family val="1"/>
    </font>
  </fonts>
  <fills count="2">
    <fill>
      <patternFill patternType="none"/>
    </fill>
    <fill>
      <patternFill patternType="gray125"/>
    </fill>
  </fills>
  <borders count="7">
    <border>
      <left/>
      <right/>
      <top/>
      <bottom/>
      <diagonal/>
    </border>
    <border>
      <left style="hair">
        <color indexed="64"/>
      </left>
      <right style="hair">
        <color indexed="64"/>
      </right>
      <top/>
      <bottom style="hair">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3">
    <xf numFmtId="0" fontId="0" fillId="0" borderId="0"/>
    <xf numFmtId="44" fontId="7" fillId="0" borderId="0" applyFont="0" applyFill="0" applyBorder="0" applyAlignment="0" applyProtection="0"/>
    <xf numFmtId="0" fontId="9" fillId="0" borderId="0"/>
  </cellStyleXfs>
  <cellXfs count="32">
    <xf numFmtId="0" fontId="0" fillId="0" borderId="0" xfId="0"/>
    <xf numFmtId="0" fontId="2" fillId="0" borderId="0" xfId="0" applyFont="1" applyBorder="1"/>
    <xf numFmtId="0" fontId="2" fillId="0" borderId="0" xfId="0" applyFont="1" applyFill="1" applyBorder="1"/>
    <xf numFmtId="0" fontId="2" fillId="0" borderId="0" xfId="0" applyFont="1" applyBorder="1" applyAlignment="1">
      <alignment vertical="center"/>
    </xf>
    <xf numFmtId="0" fontId="2" fillId="0" borderId="0" xfId="0" applyFont="1" applyFill="1" applyBorder="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2" fillId="0" borderId="0" xfId="0" applyFont="1" applyFill="1" applyBorder="1" applyAlignment="1">
      <alignment horizontal="left" vertical="top" wrapText="1"/>
    </xf>
    <xf numFmtId="164" fontId="2" fillId="0" borderId="0" xfId="0" applyNumberFormat="1" applyFont="1" applyFill="1" applyBorder="1" applyAlignment="1">
      <alignment horizontal="right"/>
    </xf>
    <xf numFmtId="165" fontId="2" fillId="0" borderId="1" xfId="1" applyNumberFormat="1" applyFont="1" applyFill="1" applyBorder="1" applyAlignment="1">
      <alignment vertical="top"/>
    </xf>
    <xf numFmtId="0" fontId="1" fillId="0" borderId="4" xfId="0"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top" wrapText="1"/>
    </xf>
    <xf numFmtId="0" fontId="8" fillId="0" borderId="0" xfId="0" applyFont="1" applyFill="1" applyBorder="1"/>
    <xf numFmtId="0" fontId="8" fillId="0" borderId="6" xfId="0" applyFont="1" applyFill="1" applyBorder="1" applyAlignment="1">
      <alignment horizontal="center" vertical="top" wrapText="1"/>
    </xf>
    <xf numFmtId="0" fontId="2" fillId="0" borderId="6" xfId="0" applyFont="1" applyFill="1" applyBorder="1" applyAlignment="1">
      <alignment horizontal="left" vertical="top" wrapText="1"/>
    </xf>
    <xf numFmtId="0" fontId="2" fillId="0" borderId="6" xfId="0" applyFont="1" applyFill="1" applyBorder="1" applyAlignment="1">
      <alignment horizontal="center" vertical="top" wrapText="1"/>
    </xf>
    <xf numFmtId="165" fontId="2" fillId="0" borderId="6" xfId="1" applyNumberFormat="1" applyFont="1" applyFill="1" applyBorder="1" applyAlignment="1">
      <alignment vertical="top"/>
    </xf>
    <xf numFmtId="0" fontId="8" fillId="0" borderId="1"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5" xfId="0" applyFont="1" applyFill="1" applyBorder="1" applyAlignment="1">
      <alignment horizontal="center" vertical="top" wrapText="1"/>
    </xf>
    <xf numFmtId="164" fontId="8" fillId="0" borderId="1" xfId="0" applyNumberFormat="1" applyFont="1" applyFill="1" applyBorder="1" applyAlignment="1">
      <alignment horizontal="right" vertical="top"/>
    </xf>
    <xf numFmtId="165" fontId="2" fillId="0" borderId="5" xfId="1" applyNumberFormat="1" applyFont="1" applyFill="1" applyBorder="1" applyAlignment="1">
      <alignment vertical="top"/>
    </xf>
    <xf numFmtId="164" fontId="8" fillId="0" borderId="1" xfId="0" applyNumberFormat="1" applyFont="1" applyFill="1" applyBorder="1" applyAlignment="1">
      <alignment horizontal="right" vertical="top" wrapText="1"/>
    </xf>
    <xf numFmtId="165" fontId="6" fillId="0" borderId="4" xfId="1" applyNumberFormat="1" applyFont="1" applyFill="1" applyBorder="1" applyAlignment="1">
      <alignment vertical="top"/>
    </xf>
    <xf numFmtId="0" fontId="6" fillId="0" borderId="4" xfId="0" applyFont="1" applyFill="1" applyBorder="1" applyAlignment="1">
      <alignment horizontal="center" vertical="top"/>
    </xf>
    <xf numFmtId="0" fontId="1" fillId="0" borderId="0"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7"/>
  <sheetViews>
    <sheetView showGridLines="0" tabSelected="1" zoomScale="90" zoomScaleNormal="90" zoomScalePageLayoutView="70" workbookViewId="0">
      <pane ySplit="6" topLeftCell="A7" activePane="bottomLeft" state="frozen"/>
      <selection pane="bottomLeft" activeCell="A2" sqref="A2:G2"/>
    </sheetView>
  </sheetViews>
  <sheetFormatPr defaultColWidth="9.09765625" defaultRowHeight="15.05" x14ac:dyDescent="0.3"/>
  <cols>
    <col min="1" max="1" width="44.3984375" style="2" customWidth="1"/>
    <col min="2" max="2" width="19.296875" style="2" customWidth="1"/>
    <col min="3" max="3" width="15.09765625" style="2" customWidth="1"/>
    <col min="4" max="4" width="16.3984375" style="2" customWidth="1"/>
    <col min="5" max="5" width="18.3984375" style="2" customWidth="1"/>
    <col min="6" max="6" width="18.3984375" style="9" customWidth="1"/>
    <col min="7" max="7" width="72.09765625" style="2" customWidth="1"/>
    <col min="8" max="16384" width="9.09765625" style="2"/>
  </cols>
  <sheetData>
    <row r="1" spans="1:7" s="1" customFormat="1" ht="17.75" x14ac:dyDescent="0.3">
      <c r="A1" s="27" t="s">
        <v>0</v>
      </c>
      <c r="B1" s="27"/>
      <c r="C1" s="27"/>
      <c r="D1" s="27"/>
      <c r="E1" s="27"/>
      <c r="F1" s="27"/>
      <c r="G1" s="27"/>
    </row>
    <row r="2" spans="1:7" s="1" customFormat="1" ht="27.4" x14ac:dyDescent="0.3">
      <c r="A2" s="28" t="s">
        <v>1018</v>
      </c>
      <c r="B2" s="28"/>
      <c r="C2" s="28"/>
      <c r="D2" s="28"/>
      <c r="E2" s="28"/>
      <c r="F2" s="28"/>
      <c r="G2" s="28"/>
    </row>
    <row r="3" spans="1:7" s="3" customFormat="1" ht="29.95" customHeight="1" x14ac:dyDescent="0.3">
      <c r="A3" s="29" t="s">
        <v>1014</v>
      </c>
      <c r="B3" s="29"/>
      <c r="C3" s="29"/>
      <c r="D3" s="29"/>
      <c r="E3" s="29"/>
      <c r="F3" s="29"/>
      <c r="G3" s="29"/>
    </row>
    <row r="4" spans="1:7" s="3" customFormat="1" x14ac:dyDescent="0.3">
      <c r="A4" s="30" t="s">
        <v>81</v>
      </c>
      <c r="B4" s="30"/>
      <c r="C4" s="30"/>
      <c r="D4" s="30"/>
      <c r="E4" s="30"/>
      <c r="F4" s="30"/>
      <c r="G4" s="30"/>
    </row>
    <row r="5" spans="1:7" s="3" customFormat="1" x14ac:dyDescent="0.3">
      <c r="A5" s="31" t="s">
        <v>82</v>
      </c>
      <c r="B5" s="31"/>
      <c r="C5" s="31"/>
      <c r="D5" s="31"/>
      <c r="E5" s="31"/>
      <c r="F5" s="31"/>
      <c r="G5" s="31"/>
    </row>
    <row r="6" spans="1:7" s="4" customFormat="1" ht="53.2" x14ac:dyDescent="0.3">
      <c r="A6" s="11" t="s">
        <v>83</v>
      </c>
      <c r="B6" s="11" t="s">
        <v>84</v>
      </c>
      <c r="C6" s="11" t="s">
        <v>1</v>
      </c>
      <c r="D6" s="11" t="s">
        <v>2</v>
      </c>
      <c r="E6" s="11" t="s">
        <v>3</v>
      </c>
      <c r="F6" s="12" t="s">
        <v>4</v>
      </c>
      <c r="G6" s="11" t="s">
        <v>5</v>
      </c>
    </row>
    <row r="7" spans="1:7" ht="90.3" x14ac:dyDescent="0.3">
      <c r="A7" s="5" t="s">
        <v>816</v>
      </c>
      <c r="B7" s="5" t="s">
        <v>817</v>
      </c>
      <c r="C7" s="7" t="s">
        <v>818</v>
      </c>
      <c r="D7" s="6" t="s">
        <v>819</v>
      </c>
      <c r="E7" s="10">
        <v>525000</v>
      </c>
      <c r="F7" s="10">
        <v>0</v>
      </c>
      <c r="G7" s="5" t="s">
        <v>895</v>
      </c>
    </row>
    <row r="8" spans="1:7" ht="30.1" x14ac:dyDescent="0.3">
      <c r="A8" s="5" t="s">
        <v>568</v>
      </c>
      <c r="B8" s="5" t="s">
        <v>569</v>
      </c>
      <c r="C8" s="7" t="s">
        <v>21</v>
      </c>
      <c r="D8" s="6" t="s">
        <v>570</v>
      </c>
      <c r="E8" s="10">
        <v>500000</v>
      </c>
      <c r="F8" s="10">
        <v>0</v>
      </c>
      <c r="G8" s="5" t="s">
        <v>571</v>
      </c>
    </row>
    <row r="9" spans="1:7" s="14" customFormat="1" ht="75.25" x14ac:dyDescent="0.3">
      <c r="A9" s="20" t="s">
        <v>183</v>
      </c>
      <c r="B9" s="20" t="s">
        <v>184</v>
      </c>
      <c r="C9" s="13" t="s">
        <v>21</v>
      </c>
      <c r="D9" s="21" t="s">
        <v>185</v>
      </c>
      <c r="E9" s="10">
        <v>3000000</v>
      </c>
      <c r="F9" s="23">
        <v>1500000</v>
      </c>
      <c r="G9" s="20" t="s">
        <v>186</v>
      </c>
    </row>
    <row r="10" spans="1:7" s="14" customFormat="1" ht="90.3" x14ac:dyDescent="0.3">
      <c r="A10" s="20" t="s">
        <v>311</v>
      </c>
      <c r="B10" s="20" t="s">
        <v>312</v>
      </c>
      <c r="C10" s="13" t="s">
        <v>21</v>
      </c>
      <c r="D10" s="21" t="s">
        <v>313</v>
      </c>
      <c r="E10" s="10">
        <v>3000000</v>
      </c>
      <c r="F10" s="23">
        <v>0</v>
      </c>
      <c r="G10" s="20" t="s">
        <v>88</v>
      </c>
    </row>
    <row r="11" spans="1:7" s="14" customFormat="1" ht="60.2" x14ac:dyDescent="0.3">
      <c r="A11" s="20" t="s">
        <v>1032</v>
      </c>
      <c r="B11" s="20" t="s">
        <v>1015</v>
      </c>
      <c r="C11" s="13" t="s">
        <v>21</v>
      </c>
      <c r="D11" s="21" t="s">
        <v>1016</v>
      </c>
      <c r="E11" s="10">
        <v>20000000</v>
      </c>
      <c r="F11" s="23">
        <v>5000000</v>
      </c>
      <c r="G11" s="20" t="s">
        <v>1017</v>
      </c>
    </row>
    <row r="12" spans="1:7" s="14" customFormat="1" ht="30.1" x14ac:dyDescent="0.3">
      <c r="A12" s="16" t="s">
        <v>913</v>
      </c>
      <c r="B12" s="16" t="s">
        <v>914</v>
      </c>
      <c r="C12" s="15" t="s">
        <v>21</v>
      </c>
      <c r="D12" s="17" t="s">
        <v>915</v>
      </c>
      <c r="E12" s="18">
        <v>1500000</v>
      </c>
      <c r="F12" s="18">
        <v>0</v>
      </c>
      <c r="G12" s="16" t="s">
        <v>916</v>
      </c>
    </row>
    <row r="13" spans="1:7" ht="45.15" x14ac:dyDescent="0.3">
      <c r="A13" s="16" t="s">
        <v>509</v>
      </c>
      <c r="B13" s="16" t="s">
        <v>510</v>
      </c>
      <c r="C13" s="15" t="s">
        <v>21</v>
      </c>
      <c r="D13" s="17" t="s">
        <v>511</v>
      </c>
      <c r="E13" s="18">
        <v>5000000</v>
      </c>
      <c r="F13" s="18">
        <v>0</v>
      </c>
      <c r="G13" s="16" t="s">
        <v>860</v>
      </c>
    </row>
    <row r="14" spans="1:7" ht="90.3" x14ac:dyDescent="0.3">
      <c r="A14" s="5" t="s">
        <v>86</v>
      </c>
      <c r="B14" s="5" t="s">
        <v>87</v>
      </c>
      <c r="C14" s="7" t="s">
        <v>21</v>
      </c>
      <c r="D14" s="6" t="s">
        <v>25</v>
      </c>
      <c r="E14" s="10">
        <v>750000</v>
      </c>
      <c r="F14" s="10">
        <v>0</v>
      </c>
      <c r="G14" s="5" t="s">
        <v>897</v>
      </c>
    </row>
    <row r="15" spans="1:7" ht="75.25" x14ac:dyDescent="0.3">
      <c r="A15" s="19" t="s">
        <v>1019</v>
      </c>
      <c r="B15" s="19" t="s">
        <v>1023</v>
      </c>
      <c r="C15" s="7" t="s">
        <v>21</v>
      </c>
      <c r="D15" s="19" t="s">
        <v>25</v>
      </c>
      <c r="E15" s="24">
        <v>5000000</v>
      </c>
      <c r="F15" s="24">
        <v>5000000</v>
      </c>
      <c r="G15" s="19" t="s">
        <v>1028</v>
      </c>
    </row>
    <row r="16" spans="1:7" ht="75.25" x14ac:dyDescent="0.3">
      <c r="A16" s="5" t="s">
        <v>392</v>
      </c>
      <c r="B16" s="5" t="s">
        <v>393</v>
      </c>
      <c r="C16" s="7" t="s">
        <v>21</v>
      </c>
      <c r="D16" s="6" t="s">
        <v>25</v>
      </c>
      <c r="E16" s="10">
        <v>2198178</v>
      </c>
      <c r="F16" s="10">
        <v>0</v>
      </c>
      <c r="G16" s="5" t="s">
        <v>394</v>
      </c>
    </row>
    <row r="17" spans="1:7" ht="75.25" x14ac:dyDescent="0.3">
      <c r="A17" s="5" t="s">
        <v>395</v>
      </c>
      <c r="B17" s="5" t="s">
        <v>396</v>
      </c>
      <c r="C17" s="7" t="s">
        <v>21</v>
      </c>
      <c r="D17" s="6" t="s">
        <v>25</v>
      </c>
      <c r="E17" s="10">
        <v>4500000</v>
      </c>
      <c r="F17" s="10">
        <v>3000000</v>
      </c>
      <c r="G17" s="5" t="s">
        <v>397</v>
      </c>
    </row>
    <row r="18" spans="1:7" ht="45.15" x14ac:dyDescent="0.3">
      <c r="A18" s="5" t="s">
        <v>398</v>
      </c>
      <c r="B18" s="5" t="s">
        <v>399</v>
      </c>
      <c r="C18" s="7" t="s">
        <v>21</v>
      </c>
      <c r="D18" s="6" t="s">
        <v>25</v>
      </c>
      <c r="E18" s="10">
        <v>3000000</v>
      </c>
      <c r="F18" s="10">
        <v>0</v>
      </c>
      <c r="G18" s="5" t="s">
        <v>851</v>
      </c>
    </row>
    <row r="19" spans="1:7" ht="30.1" x14ac:dyDescent="0.3">
      <c r="A19" s="5" t="s">
        <v>400</v>
      </c>
      <c r="B19" s="5" t="s">
        <v>401</v>
      </c>
      <c r="C19" s="7" t="s">
        <v>21</v>
      </c>
      <c r="D19" s="6" t="s">
        <v>25</v>
      </c>
      <c r="E19" s="10">
        <v>10000000</v>
      </c>
      <c r="F19" s="10">
        <v>3000000</v>
      </c>
      <c r="G19" s="5" t="s">
        <v>402</v>
      </c>
    </row>
    <row r="20" spans="1:7" ht="90.3" x14ac:dyDescent="0.3">
      <c r="A20" s="5" t="s">
        <v>403</v>
      </c>
      <c r="B20" s="5" t="s">
        <v>404</v>
      </c>
      <c r="C20" s="7" t="s">
        <v>21</v>
      </c>
      <c r="D20" s="6" t="s">
        <v>25</v>
      </c>
      <c r="E20" s="10">
        <v>2500000</v>
      </c>
      <c r="F20" s="10">
        <v>1500000</v>
      </c>
      <c r="G20" s="5" t="s">
        <v>852</v>
      </c>
    </row>
    <row r="21" spans="1:7" ht="30.1" x14ac:dyDescent="0.3">
      <c r="A21" s="5" t="s">
        <v>405</v>
      </c>
      <c r="B21" s="5" t="s">
        <v>406</v>
      </c>
      <c r="C21" s="7" t="s">
        <v>21</v>
      </c>
      <c r="D21" s="6" t="s">
        <v>25</v>
      </c>
      <c r="E21" s="10">
        <v>1500000</v>
      </c>
      <c r="F21" s="10">
        <v>0</v>
      </c>
      <c r="G21" s="5" t="s">
        <v>407</v>
      </c>
    </row>
    <row r="22" spans="1:7" ht="75.25" x14ac:dyDescent="0.3">
      <c r="A22" s="5" t="s">
        <v>408</v>
      </c>
      <c r="B22" s="5" t="s">
        <v>409</v>
      </c>
      <c r="C22" s="7" t="s">
        <v>21</v>
      </c>
      <c r="D22" s="6" t="s">
        <v>25</v>
      </c>
      <c r="E22" s="10">
        <v>2667510</v>
      </c>
      <c r="F22" s="10">
        <v>1000000</v>
      </c>
      <c r="G22" s="5" t="s">
        <v>410</v>
      </c>
    </row>
    <row r="23" spans="1:7" ht="75.25" x14ac:dyDescent="0.3">
      <c r="A23" s="5" t="s">
        <v>426</v>
      </c>
      <c r="B23" s="5" t="s">
        <v>427</v>
      </c>
      <c r="C23" s="7" t="s">
        <v>21</v>
      </c>
      <c r="D23" s="6" t="s">
        <v>25</v>
      </c>
      <c r="E23" s="10">
        <v>3640000</v>
      </c>
      <c r="F23" s="10">
        <v>1500000</v>
      </c>
      <c r="G23" s="5" t="s">
        <v>428</v>
      </c>
    </row>
    <row r="24" spans="1:7" ht="60.2" x14ac:dyDescent="0.3">
      <c r="A24" s="5" t="s">
        <v>429</v>
      </c>
      <c r="B24" s="5" t="s">
        <v>430</v>
      </c>
      <c r="C24" s="7" t="s">
        <v>21</v>
      </c>
      <c r="D24" s="6" t="s">
        <v>25</v>
      </c>
      <c r="E24" s="10">
        <v>2500000</v>
      </c>
      <c r="F24" s="10">
        <v>0</v>
      </c>
      <c r="G24" s="5" t="s">
        <v>431</v>
      </c>
    </row>
    <row r="25" spans="1:7" ht="45.15" x14ac:dyDescent="0.3">
      <c r="A25" s="5" t="s">
        <v>433</v>
      </c>
      <c r="B25" s="5" t="s">
        <v>434</v>
      </c>
      <c r="C25" s="7" t="s">
        <v>21</v>
      </c>
      <c r="D25" s="6" t="s">
        <v>25</v>
      </c>
      <c r="E25" s="10">
        <v>750000</v>
      </c>
      <c r="F25" s="10">
        <v>0</v>
      </c>
      <c r="G25" s="5" t="s">
        <v>435</v>
      </c>
    </row>
    <row r="26" spans="1:7" ht="45.15" x14ac:dyDescent="0.3">
      <c r="A26" s="5" t="s">
        <v>436</v>
      </c>
      <c r="B26" s="5" t="s">
        <v>437</v>
      </c>
      <c r="C26" s="7" t="s">
        <v>21</v>
      </c>
      <c r="D26" s="6" t="s">
        <v>25</v>
      </c>
      <c r="E26" s="10">
        <v>4000000</v>
      </c>
      <c r="F26" s="10">
        <v>0</v>
      </c>
      <c r="G26" s="5" t="s">
        <v>896</v>
      </c>
    </row>
    <row r="27" spans="1:7" ht="60.2" x14ac:dyDescent="0.3">
      <c r="A27" s="5" t="s">
        <v>446</v>
      </c>
      <c r="B27" s="5" t="s">
        <v>447</v>
      </c>
      <c r="C27" s="7" t="s">
        <v>21</v>
      </c>
      <c r="D27" s="6" t="s">
        <v>25</v>
      </c>
      <c r="E27" s="10">
        <v>12000000</v>
      </c>
      <c r="F27" s="10">
        <v>5000000</v>
      </c>
      <c r="G27" s="5" t="s">
        <v>448</v>
      </c>
    </row>
    <row r="28" spans="1:7" ht="90.3" x14ac:dyDescent="0.3">
      <c r="A28" s="5" t="s">
        <v>451</v>
      </c>
      <c r="B28" s="5" t="s">
        <v>452</v>
      </c>
      <c r="C28" s="7" t="s">
        <v>21</v>
      </c>
      <c r="D28" s="6" t="s">
        <v>25</v>
      </c>
      <c r="E28" s="10">
        <v>2000000</v>
      </c>
      <c r="F28" s="10">
        <v>0</v>
      </c>
      <c r="G28" s="5" t="s">
        <v>453</v>
      </c>
    </row>
    <row r="29" spans="1:7" ht="90.3" x14ac:dyDescent="0.3">
      <c r="A29" s="5" t="s">
        <v>487</v>
      </c>
      <c r="B29" s="5" t="s">
        <v>488</v>
      </c>
      <c r="C29" s="7" t="s">
        <v>21</v>
      </c>
      <c r="D29" s="6" t="s">
        <v>25</v>
      </c>
      <c r="E29" s="10">
        <v>2484120</v>
      </c>
      <c r="F29" s="10">
        <v>0</v>
      </c>
      <c r="G29" s="5" t="s">
        <v>489</v>
      </c>
    </row>
    <row r="30" spans="1:7" ht="60.2" x14ac:dyDescent="0.3">
      <c r="A30" s="5" t="s">
        <v>496</v>
      </c>
      <c r="B30" s="5" t="s">
        <v>497</v>
      </c>
      <c r="C30" s="7" t="s">
        <v>21</v>
      </c>
      <c r="D30" s="6" t="s">
        <v>25</v>
      </c>
      <c r="E30" s="10">
        <v>4500000</v>
      </c>
      <c r="F30" s="10">
        <v>800000</v>
      </c>
      <c r="G30" s="5" t="s">
        <v>498</v>
      </c>
    </row>
    <row r="31" spans="1:7" ht="90.3" x14ac:dyDescent="0.3">
      <c r="A31" s="5" t="s">
        <v>499</v>
      </c>
      <c r="B31" s="5" t="s">
        <v>20</v>
      </c>
      <c r="C31" s="7" t="s">
        <v>21</v>
      </c>
      <c r="D31" s="6" t="s">
        <v>25</v>
      </c>
      <c r="E31" s="10">
        <v>5000000</v>
      </c>
      <c r="F31" s="10">
        <v>2500000</v>
      </c>
      <c r="G31" s="5" t="s">
        <v>859</v>
      </c>
    </row>
    <row r="32" spans="1:7" ht="75.25" x14ac:dyDescent="0.3">
      <c r="A32" s="5" t="s">
        <v>513</v>
      </c>
      <c r="B32" s="5" t="s">
        <v>514</v>
      </c>
      <c r="C32" s="7" t="s">
        <v>21</v>
      </c>
      <c r="D32" s="6" t="s">
        <v>25</v>
      </c>
      <c r="E32" s="10">
        <v>5000000</v>
      </c>
      <c r="F32" s="10">
        <v>0</v>
      </c>
      <c r="G32" s="5" t="s">
        <v>515</v>
      </c>
    </row>
    <row r="33" spans="1:7" ht="90.3" x14ac:dyDescent="0.3">
      <c r="A33" s="5" t="s">
        <v>518</v>
      </c>
      <c r="B33" s="5" t="s">
        <v>85</v>
      </c>
      <c r="C33" s="7" t="s">
        <v>21</v>
      </c>
      <c r="D33" s="6" t="s">
        <v>25</v>
      </c>
      <c r="E33" s="10">
        <v>2000000</v>
      </c>
      <c r="F33" s="10">
        <v>0</v>
      </c>
      <c r="G33" s="5" t="s">
        <v>519</v>
      </c>
    </row>
    <row r="34" spans="1:7" ht="45.15" x14ac:dyDescent="0.3">
      <c r="A34" s="5" t="s">
        <v>520</v>
      </c>
      <c r="B34" s="5" t="s">
        <v>521</v>
      </c>
      <c r="C34" s="7" t="s">
        <v>21</v>
      </c>
      <c r="D34" s="6" t="s">
        <v>25</v>
      </c>
      <c r="E34" s="10">
        <v>3000000</v>
      </c>
      <c r="F34" s="10">
        <v>0</v>
      </c>
      <c r="G34" s="5" t="s">
        <v>522</v>
      </c>
    </row>
    <row r="35" spans="1:7" ht="90.3" x14ac:dyDescent="0.3">
      <c r="A35" s="5" t="s">
        <v>523</v>
      </c>
      <c r="B35" s="5" t="s">
        <v>524</v>
      </c>
      <c r="C35" s="7" t="s">
        <v>21</v>
      </c>
      <c r="D35" s="6" t="s">
        <v>25</v>
      </c>
      <c r="E35" s="10">
        <v>5000000</v>
      </c>
      <c r="F35" s="10">
        <v>2500000</v>
      </c>
      <c r="G35" s="5" t="s">
        <v>862</v>
      </c>
    </row>
    <row r="36" spans="1:7" ht="90.3" x14ac:dyDescent="0.3">
      <c r="A36" s="5" t="s">
        <v>579</v>
      </c>
      <c r="B36" s="5" t="s">
        <v>580</v>
      </c>
      <c r="C36" s="7" t="s">
        <v>21</v>
      </c>
      <c r="D36" s="6" t="s">
        <v>25</v>
      </c>
      <c r="E36" s="10">
        <v>3000000</v>
      </c>
      <c r="F36" s="10">
        <v>0</v>
      </c>
      <c r="G36" s="5" t="s">
        <v>869</v>
      </c>
    </row>
    <row r="37" spans="1:7" ht="60.2" x14ac:dyDescent="0.3">
      <c r="A37" s="5" t="s">
        <v>748</v>
      </c>
      <c r="B37" s="5" t="s">
        <v>749</v>
      </c>
      <c r="C37" s="7" t="s">
        <v>21</v>
      </c>
      <c r="D37" s="6" t="s">
        <v>25</v>
      </c>
      <c r="E37" s="10">
        <v>8000000</v>
      </c>
      <c r="F37" s="10">
        <v>4000000</v>
      </c>
      <c r="G37" s="5" t="s">
        <v>750</v>
      </c>
    </row>
    <row r="38" spans="1:7" ht="75.25" x14ac:dyDescent="0.3">
      <c r="A38" s="5" t="s">
        <v>920</v>
      </c>
      <c r="B38" s="5" t="s">
        <v>987</v>
      </c>
      <c r="C38" s="7" t="s">
        <v>21</v>
      </c>
      <c r="D38" s="6" t="s">
        <v>25</v>
      </c>
      <c r="E38" s="10">
        <v>2000000</v>
      </c>
      <c r="F38" s="10">
        <v>0</v>
      </c>
      <c r="G38" s="5" t="s">
        <v>921</v>
      </c>
    </row>
    <row r="39" spans="1:7" ht="60.2" x14ac:dyDescent="0.3">
      <c r="A39" s="5" t="s">
        <v>30</v>
      </c>
      <c r="B39" s="5" t="s">
        <v>31</v>
      </c>
      <c r="C39" s="7" t="s">
        <v>21</v>
      </c>
      <c r="D39" s="6" t="s">
        <v>32</v>
      </c>
      <c r="E39" s="10">
        <v>15000000</v>
      </c>
      <c r="F39" s="10">
        <v>5000000</v>
      </c>
      <c r="G39" s="5" t="s">
        <v>33</v>
      </c>
    </row>
    <row r="40" spans="1:7" ht="60.2" x14ac:dyDescent="0.3">
      <c r="A40" s="5" t="s">
        <v>89</v>
      </c>
      <c r="B40" s="5" t="s">
        <v>751</v>
      </c>
      <c r="C40" s="7" t="s">
        <v>21</v>
      </c>
      <c r="D40" s="6" t="s">
        <v>59</v>
      </c>
      <c r="E40" s="10">
        <v>640000</v>
      </c>
      <c r="F40" s="10">
        <v>0</v>
      </c>
      <c r="G40" s="5" t="s">
        <v>885</v>
      </c>
    </row>
    <row r="41" spans="1:7" ht="60.2" x14ac:dyDescent="0.3">
      <c r="A41" s="5" t="s">
        <v>624</v>
      </c>
      <c r="B41" s="5" t="s">
        <v>625</v>
      </c>
      <c r="C41" s="7" t="s">
        <v>21</v>
      </c>
      <c r="D41" s="6" t="s">
        <v>626</v>
      </c>
      <c r="E41" s="10">
        <v>4500000</v>
      </c>
      <c r="F41" s="10">
        <v>1500000</v>
      </c>
      <c r="G41" s="5" t="s">
        <v>627</v>
      </c>
    </row>
    <row r="42" spans="1:7" ht="75.25" x14ac:dyDescent="0.3">
      <c r="A42" s="5" t="s">
        <v>975</v>
      </c>
      <c r="B42" s="5" t="s">
        <v>976</v>
      </c>
      <c r="C42" s="7" t="s">
        <v>21</v>
      </c>
      <c r="D42" s="6" t="s">
        <v>977</v>
      </c>
      <c r="E42" s="10">
        <v>1500000</v>
      </c>
      <c r="F42" s="10">
        <v>0</v>
      </c>
      <c r="G42" s="5" t="s">
        <v>978</v>
      </c>
    </row>
    <row r="43" spans="1:7" ht="90.3" x14ac:dyDescent="0.3">
      <c r="A43" s="5" t="s">
        <v>536</v>
      </c>
      <c r="B43" s="5" t="s">
        <v>470</v>
      </c>
      <c r="C43" s="7" t="s">
        <v>21</v>
      </c>
      <c r="D43" s="6" t="s">
        <v>537</v>
      </c>
      <c r="E43" s="10">
        <v>1409000</v>
      </c>
      <c r="F43" s="10">
        <v>0</v>
      </c>
      <c r="G43" s="5" t="s">
        <v>538</v>
      </c>
    </row>
    <row r="44" spans="1:7" ht="45.15" x14ac:dyDescent="0.3">
      <c r="A44" s="5" t="s">
        <v>411</v>
      </c>
      <c r="B44" s="5" t="s">
        <v>412</v>
      </c>
      <c r="C44" s="7" t="s">
        <v>21</v>
      </c>
      <c r="D44" s="6" t="s">
        <v>412</v>
      </c>
      <c r="E44" s="10">
        <v>5000000</v>
      </c>
      <c r="F44" s="10">
        <v>5000000</v>
      </c>
      <c r="G44" s="5" t="s">
        <v>413</v>
      </c>
    </row>
    <row r="45" spans="1:7" ht="60.2" x14ac:dyDescent="0.3">
      <c r="A45" s="5" t="s">
        <v>759</v>
      </c>
      <c r="B45" s="5" t="s">
        <v>760</v>
      </c>
      <c r="C45" s="7" t="s">
        <v>21</v>
      </c>
      <c r="D45" s="6" t="s">
        <v>761</v>
      </c>
      <c r="E45" s="10">
        <v>3000000</v>
      </c>
      <c r="F45" s="10">
        <v>0</v>
      </c>
      <c r="G45" s="5" t="s">
        <v>762</v>
      </c>
    </row>
    <row r="46" spans="1:7" ht="45.15" x14ac:dyDescent="0.3">
      <c r="A46" s="5" t="s">
        <v>960</v>
      </c>
      <c r="B46" s="5" t="s">
        <v>961</v>
      </c>
      <c r="C46" s="7" t="s">
        <v>21</v>
      </c>
      <c r="D46" s="6" t="s">
        <v>250</v>
      </c>
      <c r="E46" s="10">
        <v>5000000</v>
      </c>
      <c r="F46" s="10">
        <v>0</v>
      </c>
      <c r="G46" s="5" t="s">
        <v>962</v>
      </c>
    </row>
    <row r="47" spans="1:7" ht="75.25" x14ac:dyDescent="0.3">
      <c r="A47" s="5" t="s">
        <v>275</v>
      </c>
      <c r="B47" s="5" t="s">
        <v>276</v>
      </c>
      <c r="C47" s="7" t="s">
        <v>21</v>
      </c>
      <c r="D47" s="6" t="s">
        <v>277</v>
      </c>
      <c r="E47" s="10">
        <v>2250000</v>
      </c>
      <c r="F47" s="10">
        <v>0</v>
      </c>
      <c r="G47" s="5" t="s">
        <v>841</v>
      </c>
    </row>
    <row r="48" spans="1:7" ht="30.1" x14ac:dyDescent="0.3">
      <c r="A48" s="5" t="s">
        <v>278</v>
      </c>
      <c r="B48" s="5" t="s">
        <v>279</v>
      </c>
      <c r="C48" s="7" t="s">
        <v>21</v>
      </c>
      <c r="D48" s="6" t="s">
        <v>280</v>
      </c>
      <c r="E48" s="10">
        <v>2500000</v>
      </c>
      <c r="F48" s="10">
        <v>0</v>
      </c>
      <c r="G48" s="5" t="s">
        <v>281</v>
      </c>
    </row>
    <row r="49" spans="1:7" ht="75.25" x14ac:dyDescent="0.3">
      <c r="A49" s="5" t="s">
        <v>806</v>
      </c>
      <c r="B49" s="5" t="s">
        <v>807</v>
      </c>
      <c r="C49" s="7" t="s">
        <v>21</v>
      </c>
      <c r="D49" s="6" t="s">
        <v>807</v>
      </c>
      <c r="E49" s="10">
        <v>1000000</v>
      </c>
      <c r="F49" s="10">
        <v>0</v>
      </c>
      <c r="G49" s="5" t="s">
        <v>808</v>
      </c>
    </row>
    <row r="50" spans="1:7" ht="45.15" x14ac:dyDescent="0.3">
      <c r="A50" s="5" t="s">
        <v>931</v>
      </c>
      <c r="B50" s="5" t="s">
        <v>932</v>
      </c>
      <c r="C50" s="7" t="s">
        <v>21</v>
      </c>
      <c r="D50" s="6" t="s">
        <v>933</v>
      </c>
      <c r="E50" s="10">
        <v>500000</v>
      </c>
      <c r="F50" s="10">
        <v>0</v>
      </c>
      <c r="G50" s="5" t="s">
        <v>934</v>
      </c>
    </row>
    <row r="51" spans="1:7" ht="90.3" x14ac:dyDescent="0.3">
      <c r="A51" s="5" t="s">
        <v>968</v>
      </c>
      <c r="B51" s="5" t="s">
        <v>969</v>
      </c>
      <c r="C51" s="7" t="s">
        <v>21</v>
      </c>
      <c r="D51" s="6" t="s">
        <v>970</v>
      </c>
      <c r="E51" s="10">
        <v>1500000</v>
      </c>
      <c r="F51" s="10">
        <v>0</v>
      </c>
      <c r="G51" s="5" t="s">
        <v>971</v>
      </c>
    </row>
    <row r="52" spans="1:7" ht="30.1" x14ac:dyDescent="0.3">
      <c r="A52" s="5" t="s">
        <v>972</v>
      </c>
      <c r="B52" s="5" t="s">
        <v>973</v>
      </c>
      <c r="C52" s="7" t="s">
        <v>21</v>
      </c>
      <c r="D52" s="6" t="s">
        <v>970</v>
      </c>
      <c r="E52" s="10">
        <v>500000</v>
      </c>
      <c r="F52" s="10">
        <v>0</v>
      </c>
      <c r="G52" s="5" t="s">
        <v>974</v>
      </c>
    </row>
    <row r="53" spans="1:7" ht="90.3" x14ac:dyDescent="0.3">
      <c r="A53" s="5" t="s">
        <v>881</v>
      </c>
      <c r="B53" s="5" t="s">
        <v>728</v>
      </c>
      <c r="C53" s="7" t="s">
        <v>72</v>
      </c>
      <c r="D53" s="6" t="s">
        <v>728</v>
      </c>
      <c r="E53" s="10">
        <v>3000000</v>
      </c>
      <c r="F53" s="10">
        <v>0</v>
      </c>
      <c r="G53" s="5" t="s">
        <v>729</v>
      </c>
    </row>
    <row r="54" spans="1:7" ht="60.2" x14ac:dyDescent="0.3">
      <c r="A54" s="5" t="s">
        <v>91</v>
      </c>
      <c r="B54" s="5" t="s">
        <v>92</v>
      </c>
      <c r="C54" s="7" t="s">
        <v>90</v>
      </c>
      <c r="D54" s="6" t="s">
        <v>93</v>
      </c>
      <c r="E54" s="10">
        <v>750000</v>
      </c>
      <c r="F54" s="10">
        <v>0</v>
      </c>
      <c r="G54" s="5" t="s">
        <v>478</v>
      </c>
    </row>
    <row r="55" spans="1:7" ht="90.3" x14ac:dyDescent="0.3">
      <c r="A55" s="5" t="s">
        <v>225</v>
      </c>
      <c r="B55" s="5" t="s">
        <v>226</v>
      </c>
      <c r="C55" s="7" t="s">
        <v>90</v>
      </c>
      <c r="D55" s="6" t="s">
        <v>227</v>
      </c>
      <c r="E55" s="10">
        <v>5000000</v>
      </c>
      <c r="F55" s="10">
        <v>3000000</v>
      </c>
      <c r="G55" s="5" t="s">
        <v>228</v>
      </c>
    </row>
    <row r="56" spans="1:7" ht="75.25" x14ac:dyDescent="0.3">
      <c r="A56" s="5" t="s">
        <v>820</v>
      </c>
      <c r="B56" s="5" t="s">
        <v>821</v>
      </c>
      <c r="C56" s="7" t="s">
        <v>822</v>
      </c>
      <c r="D56" s="6" t="s">
        <v>823</v>
      </c>
      <c r="E56" s="10">
        <v>3000000</v>
      </c>
      <c r="F56" s="10">
        <v>0</v>
      </c>
      <c r="G56" s="5" t="s">
        <v>824</v>
      </c>
    </row>
    <row r="57" spans="1:7" ht="75.25" x14ac:dyDescent="0.3">
      <c r="A57" s="5" t="s">
        <v>376</v>
      </c>
      <c r="B57" s="5" t="s">
        <v>377</v>
      </c>
      <c r="C57" s="7" t="s">
        <v>9</v>
      </c>
      <c r="D57" s="6" t="s">
        <v>378</v>
      </c>
      <c r="E57" s="10">
        <v>5000000</v>
      </c>
      <c r="F57" s="10">
        <v>0</v>
      </c>
      <c r="G57" s="5" t="s">
        <v>849</v>
      </c>
    </row>
    <row r="58" spans="1:7" ht="60.2" x14ac:dyDescent="0.3">
      <c r="A58" s="5" t="s">
        <v>715</v>
      </c>
      <c r="B58" s="5" t="s">
        <v>716</v>
      </c>
      <c r="C58" s="7" t="s">
        <v>9</v>
      </c>
      <c r="D58" s="6" t="s">
        <v>10</v>
      </c>
      <c r="E58" s="10">
        <v>750000</v>
      </c>
      <c r="F58" s="10">
        <v>0</v>
      </c>
      <c r="G58" s="5" t="s">
        <v>871</v>
      </c>
    </row>
    <row r="59" spans="1:7" ht="45.15" x14ac:dyDescent="0.3">
      <c r="A59" s="5" t="s">
        <v>735</v>
      </c>
      <c r="B59" s="5" t="s">
        <v>882</v>
      </c>
      <c r="C59" s="7" t="s">
        <v>9</v>
      </c>
      <c r="D59" s="6" t="s">
        <v>10</v>
      </c>
      <c r="E59" s="10">
        <v>4000000</v>
      </c>
      <c r="F59" s="10">
        <v>2000000</v>
      </c>
      <c r="G59" s="5" t="s">
        <v>736</v>
      </c>
    </row>
    <row r="60" spans="1:7" ht="60.2" x14ac:dyDescent="0.3">
      <c r="A60" s="5" t="s">
        <v>809</v>
      </c>
      <c r="B60" s="5" t="s">
        <v>810</v>
      </c>
      <c r="C60" s="7" t="s">
        <v>9</v>
      </c>
      <c r="D60" s="6" t="s">
        <v>10</v>
      </c>
      <c r="E60" s="10">
        <v>5000000</v>
      </c>
      <c r="F60" s="10">
        <v>0</v>
      </c>
      <c r="G60" s="5" t="s">
        <v>894</v>
      </c>
    </row>
    <row r="61" spans="1:7" ht="90.3" x14ac:dyDescent="0.3">
      <c r="A61" s="5" t="s">
        <v>179</v>
      </c>
      <c r="B61" s="5" t="s">
        <v>180</v>
      </c>
      <c r="C61" s="7" t="s">
        <v>70</v>
      </c>
      <c r="D61" s="6" t="s">
        <v>181</v>
      </c>
      <c r="E61" s="10">
        <v>3000000</v>
      </c>
      <c r="F61" s="10">
        <v>2000000</v>
      </c>
      <c r="G61" s="5" t="s">
        <v>182</v>
      </c>
    </row>
    <row r="62" spans="1:7" ht="60.2" x14ac:dyDescent="0.3">
      <c r="A62" s="5" t="s">
        <v>94</v>
      </c>
      <c r="B62" s="5" t="s">
        <v>95</v>
      </c>
      <c r="C62" s="7" t="s">
        <v>70</v>
      </c>
      <c r="D62" s="6" t="s">
        <v>71</v>
      </c>
      <c r="E62" s="10">
        <v>3000000</v>
      </c>
      <c r="F62" s="10">
        <v>0</v>
      </c>
      <c r="G62" s="5" t="s">
        <v>170</v>
      </c>
    </row>
    <row r="63" spans="1:7" ht="45.15" x14ac:dyDescent="0.3">
      <c r="A63" s="5" t="s">
        <v>438</v>
      </c>
      <c r="B63" s="5" t="s">
        <v>439</v>
      </c>
      <c r="C63" s="7" t="s">
        <v>70</v>
      </c>
      <c r="D63" s="6" t="s">
        <v>440</v>
      </c>
      <c r="E63" s="10">
        <v>2000000</v>
      </c>
      <c r="F63" s="10">
        <v>0</v>
      </c>
      <c r="G63" s="5" t="s">
        <v>441</v>
      </c>
    </row>
    <row r="64" spans="1:7" ht="45.15" x14ac:dyDescent="0.3">
      <c r="A64" s="5" t="s">
        <v>221</v>
      </c>
      <c r="B64" s="5" t="s">
        <v>222</v>
      </c>
      <c r="C64" s="7" t="s">
        <v>70</v>
      </c>
      <c r="D64" s="6" t="s">
        <v>223</v>
      </c>
      <c r="E64" s="10">
        <v>3000000</v>
      </c>
      <c r="F64" s="10">
        <v>0</v>
      </c>
      <c r="G64" s="5" t="s">
        <v>224</v>
      </c>
    </row>
    <row r="65" spans="1:7" ht="90.3" x14ac:dyDescent="0.3">
      <c r="A65" s="5" t="s">
        <v>935</v>
      </c>
      <c r="B65" s="5" t="s">
        <v>936</v>
      </c>
      <c r="C65" s="7" t="s">
        <v>39</v>
      </c>
      <c r="D65" s="6" t="s">
        <v>937</v>
      </c>
      <c r="E65" s="10">
        <v>4837611</v>
      </c>
      <c r="F65" s="10">
        <v>0</v>
      </c>
      <c r="G65" s="5" t="s">
        <v>938</v>
      </c>
    </row>
    <row r="66" spans="1:7" ht="60.2" x14ac:dyDescent="0.3">
      <c r="A66" s="5" t="s">
        <v>168</v>
      </c>
      <c r="B66" s="5" t="s">
        <v>53</v>
      </c>
      <c r="C66" s="7" t="s">
        <v>39</v>
      </c>
      <c r="D66" s="6" t="s">
        <v>53</v>
      </c>
      <c r="E66" s="10">
        <v>1000000</v>
      </c>
      <c r="F66" s="10">
        <v>0</v>
      </c>
      <c r="G66" s="5" t="s">
        <v>169</v>
      </c>
    </row>
    <row r="67" spans="1:7" ht="60.2" x14ac:dyDescent="0.3">
      <c r="A67" s="5" t="s">
        <v>700</v>
      </c>
      <c r="B67" s="5" t="s">
        <v>701</v>
      </c>
      <c r="C67" s="7" t="s">
        <v>39</v>
      </c>
      <c r="D67" s="6" t="s">
        <v>53</v>
      </c>
      <c r="E67" s="10">
        <v>1200000</v>
      </c>
      <c r="F67" s="10">
        <v>0</v>
      </c>
      <c r="G67" s="5" t="s">
        <v>879</v>
      </c>
    </row>
    <row r="68" spans="1:7" ht="60.2" x14ac:dyDescent="0.3">
      <c r="A68" s="5" t="s">
        <v>702</v>
      </c>
      <c r="B68" s="5" t="s">
        <v>38</v>
      </c>
      <c r="C68" s="7" t="s">
        <v>39</v>
      </c>
      <c r="D68" s="6" t="s">
        <v>53</v>
      </c>
      <c r="E68" s="10">
        <v>525000</v>
      </c>
      <c r="F68" s="10">
        <v>0</v>
      </c>
      <c r="G68" s="5" t="s">
        <v>880</v>
      </c>
    </row>
    <row r="69" spans="1:7" ht="60.2" x14ac:dyDescent="0.3">
      <c r="A69" s="5" t="s">
        <v>740</v>
      </c>
      <c r="B69" s="5" t="s">
        <v>38</v>
      </c>
      <c r="C69" s="7" t="s">
        <v>39</v>
      </c>
      <c r="D69" s="6" t="s">
        <v>55</v>
      </c>
      <c r="E69" s="10">
        <v>1200000</v>
      </c>
      <c r="F69" s="10">
        <v>0</v>
      </c>
      <c r="G69" s="5" t="s">
        <v>741</v>
      </c>
    </row>
    <row r="70" spans="1:7" ht="60.2" x14ac:dyDescent="0.3">
      <c r="A70" s="5" t="s">
        <v>96</v>
      </c>
      <c r="B70" s="5" t="s">
        <v>38</v>
      </c>
      <c r="C70" s="7" t="s">
        <v>39</v>
      </c>
      <c r="D70" s="6" t="s">
        <v>55</v>
      </c>
      <c r="E70" s="10">
        <v>2000000</v>
      </c>
      <c r="F70" s="10">
        <v>0</v>
      </c>
      <c r="G70" s="5" t="s">
        <v>884</v>
      </c>
    </row>
    <row r="71" spans="1:7" ht="90.3" x14ac:dyDescent="0.3">
      <c r="A71" s="5" t="s">
        <v>621</v>
      </c>
      <c r="B71" s="5" t="s">
        <v>622</v>
      </c>
      <c r="C71" s="7" t="s">
        <v>39</v>
      </c>
      <c r="D71" s="6" t="s">
        <v>97</v>
      </c>
      <c r="E71" s="10">
        <v>4500000</v>
      </c>
      <c r="F71" s="10">
        <v>0</v>
      </c>
      <c r="G71" s="5" t="s">
        <v>623</v>
      </c>
    </row>
    <row r="72" spans="1:7" ht="75.25" x14ac:dyDescent="0.3">
      <c r="A72" s="5" t="s">
        <v>737</v>
      </c>
      <c r="B72" s="5" t="s">
        <v>98</v>
      </c>
      <c r="C72" s="7" t="s">
        <v>39</v>
      </c>
      <c r="D72" s="6" t="s">
        <v>40</v>
      </c>
      <c r="E72" s="10">
        <v>5000000</v>
      </c>
      <c r="F72" s="10">
        <v>3000000</v>
      </c>
      <c r="G72" s="5" t="s">
        <v>99</v>
      </c>
    </row>
    <row r="73" spans="1:7" ht="60.2" x14ac:dyDescent="0.3">
      <c r="A73" s="5" t="s">
        <v>584</v>
      </c>
      <c r="B73" s="5" t="s">
        <v>585</v>
      </c>
      <c r="C73" s="7" t="s">
        <v>39</v>
      </c>
      <c r="D73" s="6" t="s">
        <v>586</v>
      </c>
      <c r="E73" s="10">
        <v>1000000</v>
      </c>
      <c r="F73" s="10">
        <v>0</v>
      </c>
      <c r="G73" s="5" t="s">
        <v>587</v>
      </c>
    </row>
    <row r="74" spans="1:7" ht="90.3" x14ac:dyDescent="0.3">
      <c r="A74" s="5" t="s">
        <v>100</v>
      </c>
      <c r="B74" s="5" t="s">
        <v>454</v>
      </c>
      <c r="C74" s="7" t="s">
        <v>18</v>
      </c>
      <c r="D74" s="6" t="s">
        <v>454</v>
      </c>
      <c r="E74" s="10">
        <v>4900000</v>
      </c>
      <c r="F74" s="10">
        <v>3000000</v>
      </c>
      <c r="G74" s="5" t="s">
        <v>857</v>
      </c>
    </row>
    <row r="75" spans="1:7" ht="45.15" x14ac:dyDescent="0.3">
      <c r="A75" s="5" t="s">
        <v>271</v>
      </c>
      <c r="B75" s="5" t="s">
        <v>272</v>
      </c>
      <c r="C75" s="7" t="s">
        <v>18</v>
      </c>
      <c r="D75" s="6" t="s">
        <v>273</v>
      </c>
      <c r="E75" s="10">
        <v>3000000</v>
      </c>
      <c r="F75" s="10">
        <v>0</v>
      </c>
      <c r="G75" s="5" t="s">
        <v>274</v>
      </c>
    </row>
    <row r="76" spans="1:7" ht="45.15" x14ac:dyDescent="0.3">
      <c r="A76" s="5" t="s">
        <v>500</v>
      </c>
      <c r="B76" s="5" t="s">
        <v>501</v>
      </c>
      <c r="C76" s="7" t="s">
        <v>18</v>
      </c>
      <c r="D76" s="6" t="s">
        <v>502</v>
      </c>
      <c r="E76" s="10">
        <v>2000000</v>
      </c>
      <c r="F76" s="10">
        <v>2000000</v>
      </c>
      <c r="G76" s="5" t="s">
        <v>503</v>
      </c>
    </row>
    <row r="77" spans="1:7" ht="45.15" x14ac:dyDescent="0.3">
      <c r="A77" s="5" t="s">
        <v>245</v>
      </c>
      <c r="B77" s="5" t="s">
        <v>246</v>
      </c>
      <c r="C77" s="7" t="s">
        <v>52</v>
      </c>
      <c r="D77" s="6" t="s">
        <v>247</v>
      </c>
      <c r="E77" s="10">
        <v>5000000</v>
      </c>
      <c r="F77" s="10">
        <v>1500000</v>
      </c>
      <c r="G77" s="5" t="s">
        <v>248</v>
      </c>
    </row>
    <row r="78" spans="1:7" ht="45.15" x14ac:dyDescent="0.3">
      <c r="A78" s="5" t="s">
        <v>242</v>
      </c>
      <c r="B78" s="5" t="s">
        <v>243</v>
      </c>
      <c r="C78" s="7" t="s">
        <v>52</v>
      </c>
      <c r="D78" s="6" t="s">
        <v>77</v>
      </c>
      <c r="E78" s="10">
        <v>1085162</v>
      </c>
      <c r="F78" s="10">
        <v>0</v>
      </c>
      <c r="G78" s="5" t="s">
        <v>244</v>
      </c>
    </row>
    <row r="79" spans="1:7" ht="75.25" x14ac:dyDescent="0.3">
      <c r="A79" s="5" t="s">
        <v>101</v>
      </c>
      <c r="B79" s="5" t="s">
        <v>102</v>
      </c>
      <c r="C79" s="7" t="s">
        <v>52</v>
      </c>
      <c r="D79" s="6" t="s">
        <v>77</v>
      </c>
      <c r="E79" s="10">
        <v>2376251</v>
      </c>
      <c r="F79" s="10">
        <v>1000000</v>
      </c>
      <c r="G79" s="5" t="s">
        <v>103</v>
      </c>
    </row>
    <row r="80" spans="1:7" ht="45.15" x14ac:dyDescent="0.3">
      <c r="A80" s="5" t="s">
        <v>945</v>
      </c>
      <c r="B80" s="5" t="s">
        <v>946</v>
      </c>
      <c r="C80" s="7" t="s">
        <v>52</v>
      </c>
      <c r="D80" s="6" t="s">
        <v>77</v>
      </c>
      <c r="E80" s="10">
        <v>1000000</v>
      </c>
      <c r="F80" s="10">
        <v>0</v>
      </c>
      <c r="G80" s="5" t="s">
        <v>989</v>
      </c>
    </row>
    <row r="81" spans="1:7" ht="45.15" x14ac:dyDescent="0.3">
      <c r="A81" s="5" t="s">
        <v>652</v>
      </c>
      <c r="B81" s="5" t="s">
        <v>653</v>
      </c>
      <c r="C81" s="7" t="s">
        <v>52</v>
      </c>
      <c r="D81" s="6" t="s">
        <v>654</v>
      </c>
      <c r="E81" s="10">
        <v>10000000</v>
      </c>
      <c r="F81" s="10">
        <v>2000000</v>
      </c>
      <c r="G81" s="5" t="s">
        <v>655</v>
      </c>
    </row>
    <row r="82" spans="1:7" ht="60.2" x14ac:dyDescent="0.3">
      <c r="A82" s="5" t="s">
        <v>187</v>
      </c>
      <c r="B82" s="5" t="s">
        <v>188</v>
      </c>
      <c r="C82" s="7" t="s">
        <v>52</v>
      </c>
      <c r="D82" s="6" t="s">
        <v>189</v>
      </c>
      <c r="E82" s="10">
        <v>4000000</v>
      </c>
      <c r="F82" s="10">
        <v>0</v>
      </c>
      <c r="G82" s="5" t="s">
        <v>190</v>
      </c>
    </row>
    <row r="83" spans="1:7" ht="45.15" x14ac:dyDescent="0.3">
      <c r="A83" s="5" t="s">
        <v>249</v>
      </c>
      <c r="B83" s="5" t="s">
        <v>246</v>
      </c>
      <c r="C83" s="7" t="s">
        <v>52</v>
      </c>
      <c r="D83" s="6" t="s">
        <v>250</v>
      </c>
      <c r="E83" s="10">
        <v>5000000</v>
      </c>
      <c r="F83" s="10">
        <v>0</v>
      </c>
      <c r="G83" s="5" t="s">
        <v>838</v>
      </c>
    </row>
    <row r="84" spans="1:7" ht="45.15" x14ac:dyDescent="0.3">
      <c r="A84" s="5" t="s">
        <v>460</v>
      </c>
      <c r="B84" s="5" t="s">
        <v>461</v>
      </c>
      <c r="C84" s="7" t="s">
        <v>52</v>
      </c>
      <c r="D84" s="6" t="s">
        <v>462</v>
      </c>
      <c r="E84" s="10">
        <v>1900000</v>
      </c>
      <c r="F84" s="10">
        <v>1000000</v>
      </c>
      <c r="G84" s="5" t="s">
        <v>463</v>
      </c>
    </row>
    <row r="85" spans="1:7" ht="60.2" x14ac:dyDescent="0.3">
      <c r="A85" s="5" t="s">
        <v>193</v>
      </c>
      <c r="B85" s="5" t="s">
        <v>194</v>
      </c>
      <c r="C85" s="7" t="s">
        <v>105</v>
      </c>
      <c r="D85" s="6" t="s">
        <v>195</v>
      </c>
      <c r="E85" s="10">
        <v>4000000</v>
      </c>
      <c r="F85" s="10">
        <v>0</v>
      </c>
      <c r="G85" s="5" t="s">
        <v>196</v>
      </c>
    </row>
    <row r="86" spans="1:7" ht="90.3" x14ac:dyDescent="0.3">
      <c r="A86" s="5" t="s">
        <v>564</v>
      </c>
      <c r="B86" s="5" t="s">
        <v>565</v>
      </c>
      <c r="C86" s="7" t="s">
        <v>105</v>
      </c>
      <c r="D86" s="6" t="s">
        <v>566</v>
      </c>
      <c r="E86" s="10">
        <v>1500000</v>
      </c>
      <c r="F86" s="10">
        <v>0</v>
      </c>
      <c r="G86" s="5" t="s">
        <v>567</v>
      </c>
    </row>
    <row r="87" spans="1:7" ht="30.1" x14ac:dyDescent="0.3">
      <c r="A87" s="5" t="s">
        <v>265</v>
      </c>
      <c r="B87" s="5" t="s">
        <v>104</v>
      </c>
      <c r="C87" s="7" t="s">
        <v>105</v>
      </c>
      <c r="D87" s="6" t="s">
        <v>104</v>
      </c>
      <c r="E87" s="10">
        <v>1268368</v>
      </c>
      <c r="F87" s="10">
        <v>0</v>
      </c>
      <c r="G87" s="5" t="s">
        <v>840</v>
      </c>
    </row>
    <row r="88" spans="1:7" ht="45.15" x14ac:dyDescent="0.3">
      <c r="A88" s="5" t="s">
        <v>171</v>
      </c>
      <c r="B88" s="5" t="s">
        <v>172</v>
      </c>
      <c r="C88" s="7" t="s">
        <v>51</v>
      </c>
      <c r="D88" s="6" t="s">
        <v>173</v>
      </c>
      <c r="E88" s="10">
        <v>1000000</v>
      </c>
      <c r="F88" s="10">
        <v>0</v>
      </c>
      <c r="G88" s="5" t="s">
        <v>832</v>
      </c>
    </row>
    <row r="89" spans="1:7" ht="75.25" x14ac:dyDescent="0.3">
      <c r="A89" s="5" t="s">
        <v>286</v>
      </c>
      <c r="B89" s="5" t="s">
        <v>287</v>
      </c>
      <c r="C89" s="7" t="s">
        <v>51</v>
      </c>
      <c r="D89" s="6" t="s">
        <v>106</v>
      </c>
      <c r="E89" s="10">
        <v>2137500</v>
      </c>
      <c r="F89" s="10">
        <v>1750000</v>
      </c>
      <c r="G89" s="5" t="s">
        <v>288</v>
      </c>
    </row>
    <row r="90" spans="1:7" ht="60.2" x14ac:dyDescent="0.3">
      <c r="A90" s="5" t="s">
        <v>419</v>
      </c>
      <c r="B90" s="5" t="s">
        <v>420</v>
      </c>
      <c r="C90" s="7" t="s">
        <v>51</v>
      </c>
      <c r="D90" s="6" t="s">
        <v>421</v>
      </c>
      <c r="E90" s="10">
        <v>5000000</v>
      </c>
      <c r="F90" s="10">
        <v>0</v>
      </c>
      <c r="G90" s="5" t="s">
        <v>422</v>
      </c>
    </row>
    <row r="91" spans="1:7" ht="75.25" x14ac:dyDescent="0.3">
      <c r="A91" s="5" t="s">
        <v>803</v>
      </c>
      <c r="B91" s="5" t="s">
        <v>804</v>
      </c>
      <c r="C91" s="7" t="s">
        <v>34</v>
      </c>
      <c r="D91" s="6" t="s">
        <v>805</v>
      </c>
      <c r="E91" s="10">
        <v>500000</v>
      </c>
      <c r="F91" s="10">
        <v>0</v>
      </c>
      <c r="G91" s="5" t="s">
        <v>893</v>
      </c>
    </row>
    <row r="92" spans="1:7" ht="45.15" x14ac:dyDescent="0.3">
      <c r="A92" s="5" t="s">
        <v>1000</v>
      </c>
      <c r="B92" s="5" t="s">
        <v>1002</v>
      </c>
      <c r="C92" s="7" t="s">
        <v>34</v>
      </c>
      <c r="D92" s="6" t="s">
        <v>1004</v>
      </c>
      <c r="E92" s="10">
        <v>2250000</v>
      </c>
      <c r="F92" s="10">
        <v>0</v>
      </c>
      <c r="G92" s="5" t="s">
        <v>1006</v>
      </c>
    </row>
    <row r="93" spans="1:7" ht="60.2" x14ac:dyDescent="0.3">
      <c r="A93" s="5" t="s">
        <v>657</v>
      </c>
      <c r="B93" s="5" t="s">
        <v>658</v>
      </c>
      <c r="C93" s="7" t="s">
        <v>34</v>
      </c>
      <c r="D93" s="6" t="s">
        <v>659</v>
      </c>
      <c r="E93" s="10">
        <v>2500000</v>
      </c>
      <c r="F93" s="10">
        <v>2500000</v>
      </c>
      <c r="G93" s="5" t="s">
        <v>876</v>
      </c>
    </row>
    <row r="94" spans="1:7" ht="90.3" x14ac:dyDescent="0.3">
      <c r="A94" s="5" t="s">
        <v>232</v>
      </c>
      <c r="B94" s="5" t="s">
        <v>107</v>
      </c>
      <c r="C94" s="7" t="s">
        <v>34</v>
      </c>
      <c r="D94" s="6" t="s">
        <v>35</v>
      </c>
      <c r="E94" s="10">
        <v>2500000</v>
      </c>
      <c r="F94" s="10">
        <v>0</v>
      </c>
      <c r="G94" s="5" t="s">
        <v>108</v>
      </c>
    </row>
    <row r="95" spans="1:7" ht="75.25" x14ac:dyDescent="0.3">
      <c r="A95" s="5" t="s">
        <v>379</v>
      </c>
      <c r="B95" s="5" t="s">
        <v>380</v>
      </c>
      <c r="C95" s="7" t="s">
        <v>34</v>
      </c>
      <c r="D95" s="6" t="s">
        <v>35</v>
      </c>
      <c r="E95" s="10">
        <v>10000000</v>
      </c>
      <c r="F95" s="10">
        <v>3500000</v>
      </c>
      <c r="G95" s="5" t="s">
        <v>381</v>
      </c>
    </row>
    <row r="96" spans="1:7" ht="90.3" x14ac:dyDescent="0.3">
      <c r="A96" s="5" t="s">
        <v>109</v>
      </c>
      <c r="B96" s="5" t="s">
        <v>591</v>
      </c>
      <c r="C96" s="7" t="s">
        <v>34</v>
      </c>
      <c r="D96" s="6" t="s">
        <v>35</v>
      </c>
      <c r="E96" s="10">
        <v>10500000</v>
      </c>
      <c r="F96" s="10">
        <v>0</v>
      </c>
      <c r="G96" s="5" t="s">
        <v>870</v>
      </c>
    </row>
    <row r="97" spans="1:7" ht="60.2" x14ac:dyDescent="0.3">
      <c r="A97" s="5" t="s">
        <v>686</v>
      </c>
      <c r="B97" s="5" t="s">
        <v>687</v>
      </c>
      <c r="C97" s="7" t="s">
        <v>41</v>
      </c>
      <c r="D97" s="6" t="s">
        <v>42</v>
      </c>
      <c r="E97" s="10">
        <v>3200000</v>
      </c>
      <c r="F97" s="10">
        <v>0</v>
      </c>
      <c r="G97" s="5" t="s">
        <v>688</v>
      </c>
    </row>
    <row r="98" spans="1:7" ht="75.25" x14ac:dyDescent="0.3">
      <c r="A98" s="5" t="s">
        <v>644</v>
      </c>
      <c r="B98" s="5" t="s">
        <v>111</v>
      </c>
      <c r="C98" s="7" t="s">
        <v>110</v>
      </c>
      <c r="D98" s="6" t="s">
        <v>111</v>
      </c>
      <c r="E98" s="10">
        <v>1250000</v>
      </c>
      <c r="F98" s="10">
        <v>0</v>
      </c>
      <c r="G98" s="5" t="s">
        <v>645</v>
      </c>
    </row>
    <row r="99" spans="1:7" ht="30.1" x14ac:dyDescent="0.3">
      <c r="A99" s="5" t="s">
        <v>732</v>
      </c>
      <c r="B99" s="5" t="s">
        <v>733</v>
      </c>
      <c r="C99" s="7" t="s">
        <v>110</v>
      </c>
      <c r="D99" s="6" t="s">
        <v>111</v>
      </c>
      <c r="E99" s="10">
        <v>4000000</v>
      </c>
      <c r="F99" s="10">
        <v>1500000</v>
      </c>
      <c r="G99" s="5" t="s">
        <v>734</v>
      </c>
    </row>
    <row r="100" spans="1:7" ht="90.3" x14ac:dyDescent="0.3">
      <c r="A100" s="5" t="s">
        <v>512</v>
      </c>
      <c r="B100" s="5" t="s">
        <v>78</v>
      </c>
      <c r="C100" s="7" t="s">
        <v>79</v>
      </c>
      <c r="D100" s="6" t="s">
        <v>78</v>
      </c>
      <c r="E100" s="10">
        <v>1500000</v>
      </c>
      <c r="F100" s="10">
        <v>0</v>
      </c>
      <c r="G100" s="5" t="s">
        <v>861</v>
      </c>
    </row>
    <row r="101" spans="1:7" ht="75.25" x14ac:dyDescent="0.3">
      <c r="A101" s="5" t="s">
        <v>296</v>
      </c>
      <c r="B101" s="5" t="s">
        <v>297</v>
      </c>
      <c r="C101" s="7" t="s">
        <v>112</v>
      </c>
      <c r="D101" s="6" t="s">
        <v>297</v>
      </c>
      <c r="E101" s="10">
        <v>3000000</v>
      </c>
      <c r="F101" s="10">
        <v>0</v>
      </c>
      <c r="G101" s="5" t="s">
        <v>842</v>
      </c>
    </row>
    <row r="102" spans="1:7" ht="90.3" x14ac:dyDescent="0.3">
      <c r="A102" s="5" t="s">
        <v>697</v>
      </c>
      <c r="B102" s="5" t="s">
        <v>698</v>
      </c>
      <c r="C102" s="7" t="s">
        <v>112</v>
      </c>
      <c r="D102" s="6" t="s">
        <v>113</v>
      </c>
      <c r="E102" s="10">
        <v>5569084</v>
      </c>
      <c r="F102" s="10">
        <v>2000000</v>
      </c>
      <c r="G102" s="5" t="s">
        <v>699</v>
      </c>
    </row>
    <row r="103" spans="1:7" ht="90.3" x14ac:dyDescent="0.3">
      <c r="A103" s="5" t="s">
        <v>950</v>
      </c>
      <c r="B103" s="5" t="s">
        <v>951</v>
      </c>
      <c r="C103" s="7" t="s">
        <v>112</v>
      </c>
      <c r="D103" s="6" t="s">
        <v>952</v>
      </c>
      <c r="E103" s="10">
        <v>3932500</v>
      </c>
      <c r="F103" s="10">
        <v>0</v>
      </c>
      <c r="G103" s="5" t="s">
        <v>953</v>
      </c>
    </row>
    <row r="104" spans="1:7" ht="75.25" x14ac:dyDescent="0.3">
      <c r="A104" s="5" t="s">
        <v>210</v>
      </c>
      <c r="B104" s="5" t="s">
        <v>211</v>
      </c>
      <c r="C104" s="7" t="s">
        <v>43</v>
      </c>
      <c r="D104" s="6" t="s">
        <v>212</v>
      </c>
      <c r="E104" s="10">
        <v>2500000</v>
      </c>
      <c r="F104" s="10">
        <v>0</v>
      </c>
      <c r="G104" s="5" t="s">
        <v>213</v>
      </c>
    </row>
    <row r="105" spans="1:7" ht="60.2" x14ac:dyDescent="0.3">
      <c r="A105" s="5" t="s">
        <v>251</v>
      </c>
      <c r="B105" s="5" t="s">
        <v>252</v>
      </c>
      <c r="C105" s="7" t="s">
        <v>43</v>
      </c>
      <c r="D105" s="6" t="s">
        <v>253</v>
      </c>
      <c r="E105" s="10">
        <v>1474905</v>
      </c>
      <c r="F105" s="10">
        <v>0</v>
      </c>
      <c r="G105" s="5" t="s">
        <v>254</v>
      </c>
    </row>
    <row r="106" spans="1:7" ht="45.15" x14ac:dyDescent="0.3">
      <c r="A106" s="5" t="s">
        <v>307</v>
      </c>
      <c r="B106" s="5" t="s">
        <v>308</v>
      </c>
      <c r="C106" s="7" t="s">
        <v>43</v>
      </c>
      <c r="D106" s="6" t="s">
        <v>309</v>
      </c>
      <c r="E106" s="10">
        <v>1500000</v>
      </c>
      <c r="F106" s="10">
        <v>0</v>
      </c>
      <c r="G106" s="5" t="s">
        <v>310</v>
      </c>
    </row>
    <row r="107" spans="1:7" ht="60.2" x14ac:dyDescent="0.3">
      <c r="A107" s="5" t="s">
        <v>214</v>
      </c>
      <c r="B107" s="5" t="s">
        <v>64</v>
      </c>
      <c r="C107" s="7" t="s">
        <v>43</v>
      </c>
      <c r="D107" s="6" t="s">
        <v>65</v>
      </c>
      <c r="E107" s="10">
        <v>5500000</v>
      </c>
      <c r="F107" s="10">
        <v>2000000</v>
      </c>
      <c r="G107" s="5" t="s">
        <v>215</v>
      </c>
    </row>
    <row r="108" spans="1:7" ht="105.35" x14ac:dyDescent="0.3">
      <c r="A108" s="5" t="s">
        <v>73</v>
      </c>
      <c r="B108" s="5" t="s">
        <v>74</v>
      </c>
      <c r="C108" s="7" t="s">
        <v>43</v>
      </c>
      <c r="D108" s="6" t="s">
        <v>75</v>
      </c>
      <c r="E108" s="10">
        <v>3000000</v>
      </c>
      <c r="F108" s="10">
        <v>0</v>
      </c>
      <c r="G108" s="5" t="s">
        <v>883</v>
      </c>
    </row>
    <row r="109" spans="1:7" ht="90.3" x14ac:dyDescent="0.3">
      <c r="A109" s="5" t="s">
        <v>780</v>
      </c>
      <c r="B109" s="5" t="s">
        <v>781</v>
      </c>
      <c r="C109" s="7" t="s">
        <v>43</v>
      </c>
      <c r="D109" s="6" t="s">
        <v>75</v>
      </c>
      <c r="E109" s="10">
        <v>3000000</v>
      </c>
      <c r="F109" s="10">
        <v>0</v>
      </c>
      <c r="G109" s="5" t="s">
        <v>888</v>
      </c>
    </row>
    <row r="110" spans="1:7" ht="60.2" x14ac:dyDescent="0.3">
      <c r="A110" s="5" t="s">
        <v>382</v>
      </c>
      <c r="B110" s="5" t="s">
        <v>383</v>
      </c>
      <c r="C110" s="7" t="s">
        <v>47</v>
      </c>
      <c r="D110" s="6" t="s">
        <v>384</v>
      </c>
      <c r="E110" s="10">
        <v>2000000</v>
      </c>
      <c r="F110" s="10">
        <v>0</v>
      </c>
      <c r="G110" s="5" t="s">
        <v>850</v>
      </c>
    </row>
    <row r="111" spans="1:7" ht="75.25" x14ac:dyDescent="0.3">
      <c r="A111" s="5" t="s">
        <v>216</v>
      </c>
      <c r="B111" s="5" t="s">
        <v>217</v>
      </c>
      <c r="C111" s="7" t="s">
        <v>47</v>
      </c>
      <c r="D111" s="6" t="s">
        <v>217</v>
      </c>
      <c r="E111" s="10">
        <v>2500000</v>
      </c>
      <c r="F111" s="10">
        <v>0</v>
      </c>
      <c r="G111" s="5" t="s">
        <v>218</v>
      </c>
    </row>
    <row r="112" spans="1:7" ht="90.3" x14ac:dyDescent="0.3">
      <c r="A112" s="5" t="s">
        <v>922</v>
      </c>
      <c r="B112" s="5" t="s">
        <v>923</v>
      </c>
      <c r="C112" s="7" t="s">
        <v>26</v>
      </c>
      <c r="D112" s="6" t="s">
        <v>924</v>
      </c>
      <c r="E112" s="10">
        <v>3000000</v>
      </c>
      <c r="F112" s="10">
        <v>0</v>
      </c>
      <c r="G112" s="5" t="s">
        <v>988</v>
      </c>
    </row>
    <row r="113" spans="1:7" ht="60.2" x14ac:dyDescent="0.3">
      <c r="A113" s="5" t="s">
        <v>115</v>
      </c>
      <c r="B113" s="5" t="s">
        <v>197</v>
      </c>
      <c r="C113" s="7" t="s">
        <v>26</v>
      </c>
      <c r="D113" s="6" t="s">
        <v>116</v>
      </c>
      <c r="E113" s="10">
        <v>17500000</v>
      </c>
      <c r="F113" s="10">
        <v>0</v>
      </c>
      <c r="G113" s="5" t="s">
        <v>834</v>
      </c>
    </row>
    <row r="114" spans="1:7" ht="105.35" x14ac:dyDescent="0.3">
      <c r="A114" s="5" t="s">
        <v>60</v>
      </c>
      <c r="B114" s="5" t="s">
        <v>61</v>
      </c>
      <c r="C114" s="7" t="s">
        <v>26</v>
      </c>
      <c r="D114" s="6" t="s">
        <v>62</v>
      </c>
      <c r="E114" s="10">
        <v>2500000</v>
      </c>
      <c r="F114" s="10">
        <v>0</v>
      </c>
      <c r="G114" s="5" t="s">
        <v>63</v>
      </c>
    </row>
    <row r="115" spans="1:7" ht="45.15" x14ac:dyDescent="0.3">
      <c r="A115" s="5" t="s">
        <v>632</v>
      </c>
      <c r="B115" s="5" t="s">
        <v>633</v>
      </c>
      <c r="C115" s="7" t="s">
        <v>26</v>
      </c>
      <c r="D115" s="6" t="s">
        <v>62</v>
      </c>
      <c r="E115" s="10">
        <v>10000000</v>
      </c>
      <c r="F115" s="10">
        <v>0</v>
      </c>
      <c r="G115" s="5" t="s">
        <v>874</v>
      </c>
    </row>
    <row r="116" spans="1:7" ht="45.15" x14ac:dyDescent="0.3">
      <c r="A116" s="5" t="s">
        <v>442</v>
      </c>
      <c r="B116" s="5" t="s">
        <v>118</v>
      </c>
      <c r="C116" s="7" t="s">
        <v>26</v>
      </c>
      <c r="D116" s="6" t="s">
        <v>118</v>
      </c>
      <c r="E116" s="10">
        <v>3000000</v>
      </c>
      <c r="F116" s="10">
        <v>0</v>
      </c>
      <c r="G116" s="5" t="s">
        <v>443</v>
      </c>
    </row>
    <row r="117" spans="1:7" ht="30.1" x14ac:dyDescent="0.3">
      <c r="A117" s="19" t="s">
        <v>1020</v>
      </c>
      <c r="B117" s="19" t="s">
        <v>1024</v>
      </c>
      <c r="C117" s="7" t="s">
        <v>26</v>
      </c>
      <c r="D117" s="19" t="s">
        <v>1027</v>
      </c>
      <c r="E117" s="24">
        <v>5000000</v>
      </c>
      <c r="F117" s="24">
        <v>5000000</v>
      </c>
      <c r="G117" s="19" t="s">
        <v>1029</v>
      </c>
    </row>
    <row r="118" spans="1:7" ht="75.25" x14ac:dyDescent="0.3">
      <c r="A118" s="5" t="s">
        <v>300</v>
      </c>
      <c r="B118" s="5" t="s">
        <v>301</v>
      </c>
      <c r="C118" s="7" t="s">
        <v>26</v>
      </c>
      <c r="D118" s="6" t="s">
        <v>40</v>
      </c>
      <c r="E118" s="10">
        <v>1300000</v>
      </c>
      <c r="F118" s="10">
        <v>0</v>
      </c>
      <c r="G118" s="5" t="s">
        <v>302</v>
      </c>
    </row>
    <row r="119" spans="1:7" ht="75.25" x14ac:dyDescent="0.3">
      <c r="A119" s="5" t="s">
        <v>416</v>
      </c>
      <c r="B119" s="5" t="s">
        <v>417</v>
      </c>
      <c r="C119" s="7" t="s">
        <v>26</v>
      </c>
      <c r="D119" s="6" t="s">
        <v>40</v>
      </c>
      <c r="E119" s="10">
        <v>5000000</v>
      </c>
      <c r="F119" s="10">
        <f>2000000+3000000</f>
        <v>5000000</v>
      </c>
      <c r="G119" s="5" t="s">
        <v>418</v>
      </c>
    </row>
    <row r="120" spans="1:7" ht="90.3" x14ac:dyDescent="0.3">
      <c r="A120" s="5" t="s">
        <v>233</v>
      </c>
      <c r="B120" s="5" t="s">
        <v>234</v>
      </c>
      <c r="C120" s="7" t="s">
        <v>26</v>
      </c>
      <c r="D120" s="6" t="s">
        <v>235</v>
      </c>
      <c r="E120" s="10">
        <v>10000000</v>
      </c>
      <c r="F120" s="10">
        <v>0</v>
      </c>
      <c r="G120" s="5" t="s">
        <v>236</v>
      </c>
    </row>
    <row r="121" spans="1:7" ht="90.3" x14ac:dyDescent="0.3">
      <c r="A121" s="5" t="s">
        <v>711</v>
      </c>
      <c r="B121" s="5" t="s">
        <v>712</v>
      </c>
      <c r="C121" s="7" t="s">
        <v>26</v>
      </c>
      <c r="D121" s="6" t="s">
        <v>235</v>
      </c>
      <c r="E121" s="10">
        <v>5000000</v>
      </c>
      <c r="F121" s="10">
        <v>2000000</v>
      </c>
      <c r="G121" s="5" t="s">
        <v>713</v>
      </c>
    </row>
    <row r="122" spans="1:7" ht="75.25" x14ac:dyDescent="0.3">
      <c r="A122" s="5" t="s">
        <v>324</v>
      </c>
      <c r="B122" s="5" t="s">
        <v>325</v>
      </c>
      <c r="C122" s="7" t="s">
        <v>26</v>
      </c>
      <c r="D122" s="6" t="s">
        <v>326</v>
      </c>
      <c r="E122" s="10">
        <v>10000000</v>
      </c>
      <c r="F122" s="10">
        <v>0</v>
      </c>
      <c r="G122" s="5" t="s">
        <v>844</v>
      </c>
    </row>
    <row r="123" spans="1:7" ht="45.15" x14ac:dyDescent="0.3">
      <c r="A123" s="5" t="s">
        <v>637</v>
      </c>
      <c r="B123" s="5" t="s">
        <v>638</v>
      </c>
      <c r="C123" s="7" t="s">
        <v>26</v>
      </c>
      <c r="D123" s="6" t="s">
        <v>639</v>
      </c>
      <c r="E123" s="10">
        <v>1500000</v>
      </c>
      <c r="F123" s="10">
        <v>500000</v>
      </c>
      <c r="G123" s="5" t="s">
        <v>640</v>
      </c>
    </row>
    <row r="124" spans="1:7" ht="90.3" x14ac:dyDescent="0.3">
      <c r="A124" s="5" t="s">
        <v>954</v>
      </c>
      <c r="B124" s="5" t="s">
        <v>955</v>
      </c>
      <c r="C124" s="7" t="s">
        <v>26</v>
      </c>
      <c r="D124" s="6" t="s">
        <v>956</v>
      </c>
      <c r="E124" s="10">
        <v>2187343</v>
      </c>
      <c r="F124" s="10">
        <v>0</v>
      </c>
      <c r="G124" s="5" t="s">
        <v>990</v>
      </c>
    </row>
    <row r="125" spans="1:7" ht="75.25" x14ac:dyDescent="0.3">
      <c r="A125" s="5" t="s">
        <v>957</v>
      </c>
      <c r="B125" s="5" t="s">
        <v>633</v>
      </c>
      <c r="C125" s="7" t="s">
        <v>26</v>
      </c>
      <c r="D125" s="6" t="s">
        <v>958</v>
      </c>
      <c r="E125" s="10">
        <v>8000000</v>
      </c>
      <c r="F125" s="10">
        <v>0</v>
      </c>
      <c r="G125" s="5" t="s">
        <v>959</v>
      </c>
    </row>
    <row r="126" spans="1:7" ht="60.2" x14ac:dyDescent="0.3">
      <c r="A126" s="5" t="s">
        <v>572</v>
      </c>
      <c r="B126" s="5" t="s">
        <v>573</v>
      </c>
      <c r="C126" s="7" t="s">
        <v>26</v>
      </c>
      <c r="D126" s="6" t="s">
        <v>574</v>
      </c>
      <c r="E126" s="10">
        <v>500000</v>
      </c>
      <c r="F126" s="10">
        <v>0</v>
      </c>
      <c r="G126" s="5" t="s">
        <v>868</v>
      </c>
    </row>
    <row r="127" spans="1:7" ht="75.25" x14ac:dyDescent="0.3">
      <c r="A127" s="5" t="s">
        <v>768</v>
      </c>
      <c r="B127" s="5" t="s">
        <v>769</v>
      </c>
      <c r="C127" s="7" t="s">
        <v>26</v>
      </c>
      <c r="D127" s="6" t="s">
        <v>574</v>
      </c>
      <c r="E127" s="10">
        <v>2092500</v>
      </c>
      <c r="F127" s="10">
        <v>0</v>
      </c>
      <c r="G127" s="5" t="s">
        <v>770</v>
      </c>
    </row>
    <row r="128" spans="1:7" ht="60.2" x14ac:dyDescent="0.3">
      <c r="A128" s="5" t="s">
        <v>752</v>
      </c>
      <c r="B128" s="5" t="s">
        <v>753</v>
      </c>
      <c r="C128" s="7" t="s">
        <v>26</v>
      </c>
      <c r="D128" s="6" t="s">
        <v>754</v>
      </c>
      <c r="E128" s="10">
        <v>162500</v>
      </c>
      <c r="F128" s="10">
        <v>0</v>
      </c>
      <c r="G128" s="5" t="s">
        <v>755</v>
      </c>
    </row>
    <row r="129" spans="1:7" ht="90.3" x14ac:dyDescent="0.3">
      <c r="A129" s="5" t="s">
        <v>545</v>
      </c>
      <c r="B129" s="5" t="s">
        <v>546</v>
      </c>
      <c r="C129" s="7" t="s">
        <v>119</v>
      </c>
      <c r="D129" s="6" t="s">
        <v>120</v>
      </c>
      <c r="E129" s="10">
        <v>500000</v>
      </c>
      <c r="F129" s="10">
        <v>0</v>
      </c>
      <c r="G129" s="5" t="s">
        <v>865</v>
      </c>
    </row>
    <row r="130" spans="1:7" ht="60.2" x14ac:dyDescent="0.3">
      <c r="A130" s="5" t="s">
        <v>551</v>
      </c>
      <c r="B130" s="5" t="s">
        <v>552</v>
      </c>
      <c r="C130" s="7" t="s">
        <v>119</v>
      </c>
      <c r="D130" s="6" t="s">
        <v>120</v>
      </c>
      <c r="E130" s="10">
        <v>3500000</v>
      </c>
      <c r="F130" s="10">
        <v>0</v>
      </c>
      <c r="G130" s="5" t="s">
        <v>866</v>
      </c>
    </row>
    <row r="131" spans="1:7" ht="45.15" x14ac:dyDescent="0.3">
      <c r="A131" s="19" t="s">
        <v>1021</v>
      </c>
      <c r="B131" s="19" t="s">
        <v>1025</v>
      </c>
      <c r="C131" s="7" t="s">
        <v>24</v>
      </c>
      <c r="D131" s="19" t="s">
        <v>44</v>
      </c>
      <c r="E131" s="24">
        <v>5000000</v>
      </c>
      <c r="F131" s="22">
        <v>5000000</v>
      </c>
      <c r="G131" s="19" t="s">
        <v>1030</v>
      </c>
    </row>
    <row r="132" spans="1:7" ht="60.2" x14ac:dyDescent="0.3">
      <c r="A132" s="5" t="s">
        <v>613</v>
      </c>
      <c r="B132" s="5" t="s">
        <v>614</v>
      </c>
      <c r="C132" s="7" t="s">
        <v>24</v>
      </c>
      <c r="D132" s="6" t="s">
        <v>44</v>
      </c>
      <c r="E132" s="10">
        <v>12000000</v>
      </c>
      <c r="F132" s="10">
        <v>0</v>
      </c>
      <c r="G132" s="5" t="s">
        <v>615</v>
      </c>
    </row>
    <row r="133" spans="1:7" x14ac:dyDescent="0.3">
      <c r="A133" s="5" t="s">
        <v>620</v>
      </c>
      <c r="B133" s="5" t="s">
        <v>44</v>
      </c>
      <c r="C133" s="7" t="s">
        <v>24</v>
      </c>
      <c r="D133" s="6" t="s">
        <v>44</v>
      </c>
      <c r="E133" s="10">
        <v>1500000</v>
      </c>
      <c r="F133" s="10">
        <v>0</v>
      </c>
      <c r="G133" s="5" t="s">
        <v>873</v>
      </c>
    </row>
    <row r="134" spans="1:7" ht="45.15" x14ac:dyDescent="0.3">
      <c r="A134" s="5" t="s">
        <v>691</v>
      </c>
      <c r="B134" s="5" t="s">
        <v>44</v>
      </c>
      <c r="C134" s="7" t="s">
        <v>24</v>
      </c>
      <c r="D134" s="6" t="s">
        <v>44</v>
      </c>
      <c r="E134" s="10">
        <v>650000</v>
      </c>
      <c r="F134" s="10">
        <v>0</v>
      </c>
      <c r="G134" s="5" t="s">
        <v>878</v>
      </c>
    </row>
    <row r="135" spans="1:7" ht="30.1" x14ac:dyDescent="0.3">
      <c r="A135" s="5" t="s">
        <v>695</v>
      </c>
      <c r="B135" s="5" t="s">
        <v>44</v>
      </c>
      <c r="C135" s="7" t="s">
        <v>24</v>
      </c>
      <c r="D135" s="6" t="s">
        <v>44</v>
      </c>
      <c r="E135" s="10">
        <v>12000000</v>
      </c>
      <c r="F135" s="10">
        <v>0</v>
      </c>
      <c r="G135" s="5" t="s">
        <v>696</v>
      </c>
    </row>
    <row r="136" spans="1:7" ht="90.3" x14ac:dyDescent="0.3">
      <c r="A136" s="5" t="s">
        <v>656</v>
      </c>
      <c r="B136" s="5" t="s">
        <v>76</v>
      </c>
      <c r="C136" s="7" t="s">
        <v>24</v>
      </c>
      <c r="D136" s="6" t="s">
        <v>121</v>
      </c>
      <c r="E136" s="10">
        <v>8075000</v>
      </c>
      <c r="F136" s="10">
        <v>0</v>
      </c>
      <c r="G136" s="5" t="s">
        <v>875</v>
      </c>
    </row>
    <row r="137" spans="1:7" ht="75.25" x14ac:dyDescent="0.3">
      <c r="A137" s="5" t="s">
        <v>665</v>
      </c>
      <c r="B137" s="5" t="s">
        <v>666</v>
      </c>
      <c r="C137" s="7" t="s">
        <v>24</v>
      </c>
      <c r="D137" s="6" t="s">
        <v>667</v>
      </c>
      <c r="E137" s="10">
        <v>1000000</v>
      </c>
      <c r="F137" s="10">
        <v>725000</v>
      </c>
      <c r="G137" s="5" t="s">
        <v>668</v>
      </c>
    </row>
    <row r="138" spans="1:7" ht="75.25" x14ac:dyDescent="0.3">
      <c r="A138" s="5" t="s">
        <v>660</v>
      </c>
      <c r="B138" s="5" t="s">
        <v>661</v>
      </c>
      <c r="C138" s="7" t="s">
        <v>17</v>
      </c>
      <c r="D138" s="6" t="s">
        <v>122</v>
      </c>
      <c r="E138" s="10">
        <v>5000000</v>
      </c>
      <c r="F138" s="10">
        <v>0</v>
      </c>
      <c r="G138" s="5" t="s">
        <v>662</v>
      </c>
    </row>
    <row r="139" spans="1:7" ht="60.2" x14ac:dyDescent="0.3">
      <c r="A139" s="5" t="s">
        <v>262</v>
      </c>
      <c r="B139" s="5" t="s">
        <v>263</v>
      </c>
      <c r="C139" s="7" t="s">
        <v>50</v>
      </c>
      <c r="D139" s="6" t="s">
        <v>264</v>
      </c>
      <c r="E139" s="10">
        <v>2500000</v>
      </c>
      <c r="F139" s="10">
        <v>0</v>
      </c>
      <c r="G139" s="5" t="s">
        <v>839</v>
      </c>
    </row>
    <row r="140" spans="1:7" ht="75.25" x14ac:dyDescent="0.3">
      <c r="A140" s="5" t="s">
        <v>561</v>
      </c>
      <c r="B140" s="5" t="s">
        <v>562</v>
      </c>
      <c r="C140" s="7" t="s">
        <v>27</v>
      </c>
      <c r="D140" s="6" t="s">
        <v>562</v>
      </c>
      <c r="E140" s="10">
        <v>1000000</v>
      </c>
      <c r="F140" s="10">
        <v>0</v>
      </c>
      <c r="G140" s="5" t="s">
        <v>563</v>
      </c>
    </row>
    <row r="141" spans="1:7" ht="90.3" x14ac:dyDescent="0.3">
      <c r="A141" s="5" t="s">
        <v>790</v>
      </c>
      <c r="B141" s="5" t="s">
        <v>791</v>
      </c>
      <c r="C141" s="7" t="s">
        <v>67</v>
      </c>
      <c r="D141" s="6" t="s">
        <v>791</v>
      </c>
      <c r="E141" s="10">
        <v>800000</v>
      </c>
      <c r="F141" s="10">
        <v>0</v>
      </c>
      <c r="G141" s="5" t="s">
        <v>891</v>
      </c>
    </row>
    <row r="142" spans="1:7" ht="60.2" x14ac:dyDescent="0.3">
      <c r="A142" s="5" t="s">
        <v>529</v>
      </c>
      <c r="B142" s="5" t="s">
        <v>530</v>
      </c>
      <c r="C142" s="7" t="s">
        <v>67</v>
      </c>
      <c r="D142" s="6" t="s">
        <v>68</v>
      </c>
      <c r="E142" s="10">
        <v>8000000</v>
      </c>
      <c r="F142" s="10">
        <v>2000000</v>
      </c>
      <c r="G142" s="5" t="s">
        <v>531</v>
      </c>
    </row>
    <row r="143" spans="1:7" ht="105.35" x14ac:dyDescent="0.3">
      <c r="A143" s="5" t="s">
        <v>123</v>
      </c>
      <c r="B143" s="5" t="s">
        <v>66</v>
      </c>
      <c r="C143" s="7" t="s">
        <v>67</v>
      </c>
      <c r="D143" s="6" t="s">
        <v>68</v>
      </c>
      <c r="E143" s="10">
        <v>4000000</v>
      </c>
      <c r="F143" s="10">
        <v>0</v>
      </c>
      <c r="G143" s="5" t="s">
        <v>758</v>
      </c>
    </row>
    <row r="144" spans="1:7" ht="75.25" x14ac:dyDescent="0.3">
      <c r="A144" s="5" t="s">
        <v>782</v>
      </c>
      <c r="B144" s="5" t="s">
        <v>783</v>
      </c>
      <c r="C144" s="7" t="s">
        <v>67</v>
      </c>
      <c r="D144" s="6" t="s">
        <v>68</v>
      </c>
      <c r="E144" s="10">
        <v>2660325</v>
      </c>
      <c r="F144" s="10">
        <v>0</v>
      </c>
      <c r="G144" s="5" t="s">
        <v>784</v>
      </c>
    </row>
    <row r="145" spans="1:7" ht="45.15" x14ac:dyDescent="0.3">
      <c r="A145" s="5" t="s">
        <v>1010</v>
      </c>
      <c r="B145" s="5" t="s">
        <v>1011</v>
      </c>
      <c r="C145" s="7" t="s">
        <v>67</v>
      </c>
      <c r="D145" s="6" t="s">
        <v>68</v>
      </c>
      <c r="E145" s="10">
        <v>1400000</v>
      </c>
      <c r="F145" s="10">
        <v>0</v>
      </c>
      <c r="G145" s="5" t="s">
        <v>1012</v>
      </c>
    </row>
    <row r="146" spans="1:7" ht="75.25" x14ac:dyDescent="0.3">
      <c r="A146" s="5" t="s">
        <v>776</v>
      </c>
      <c r="B146" s="5" t="s">
        <v>777</v>
      </c>
      <c r="C146" s="7" t="s">
        <v>67</v>
      </c>
      <c r="D146" s="6" t="s">
        <v>778</v>
      </c>
      <c r="E146" s="10">
        <v>7000000</v>
      </c>
      <c r="F146" s="10">
        <v>0</v>
      </c>
      <c r="G146" s="5" t="s">
        <v>779</v>
      </c>
    </row>
    <row r="147" spans="1:7" ht="90.3" x14ac:dyDescent="0.3">
      <c r="A147" s="5" t="s">
        <v>979</v>
      </c>
      <c r="B147" s="5" t="s">
        <v>980</v>
      </c>
      <c r="C147" s="7" t="s">
        <v>67</v>
      </c>
      <c r="D147" s="6" t="s">
        <v>986</v>
      </c>
      <c r="E147" s="10">
        <v>4000000</v>
      </c>
      <c r="F147" s="10">
        <v>0</v>
      </c>
      <c r="G147" s="5" t="s">
        <v>981</v>
      </c>
    </row>
    <row r="148" spans="1:7" ht="60.2" x14ac:dyDescent="0.3">
      <c r="A148" s="5" t="s">
        <v>681</v>
      </c>
      <c r="B148" s="5" t="s">
        <v>681</v>
      </c>
      <c r="C148" s="7" t="s">
        <v>124</v>
      </c>
      <c r="D148" s="6" t="s">
        <v>125</v>
      </c>
      <c r="E148" s="10">
        <v>8000000</v>
      </c>
      <c r="F148" s="10">
        <v>0</v>
      </c>
      <c r="G148" s="5" t="s">
        <v>682</v>
      </c>
    </row>
    <row r="149" spans="1:7" ht="45.15" x14ac:dyDescent="0.3">
      <c r="A149" s="5" t="s">
        <v>239</v>
      </c>
      <c r="B149" s="5" t="s">
        <v>238</v>
      </c>
      <c r="C149" s="7" t="s">
        <v>124</v>
      </c>
      <c r="D149" s="6" t="s">
        <v>240</v>
      </c>
      <c r="E149" s="10">
        <v>6000000</v>
      </c>
      <c r="F149" s="10">
        <v>3000000</v>
      </c>
      <c r="G149" s="5" t="s">
        <v>241</v>
      </c>
    </row>
    <row r="150" spans="1:7" ht="60.2" x14ac:dyDescent="0.3">
      <c r="A150" s="5" t="s">
        <v>205</v>
      </c>
      <c r="B150" s="5" t="s">
        <v>206</v>
      </c>
      <c r="C150" s="7" t="s">
        <v>126</v>
      </c>
      <c r="D150" s="6" t="s">
        <v>127</v>
      </c>
      <c r="E150" s="10">
        <v>4000000</v>
      </c>
      <c r="F150" s="10">
        <v>0</v>
      </c>
      <c r="G150" s="5" t="s">
        <v>835</v>
      </c>
    </row>
    <row r="151" spans="1:7" ht="45.15" x14ac:dyDescent="0.3">
      <c r="A151" s="5" t="s">
        <v>191</v>
      </c>
      <c r="B151" s="5" t="s">
        <v>192</v>
      </c>
      <c r="C151" s="7" t="s">
        <v>15</v>
      </c>
      <c r="D151" s="6" t="s">
        <v>14</v>
      </c>
      <c r="E151" s="10">
        <v>10000000</v>
      </c>
      <c r="F151" s="10">
        <v>0</v>
      </c>
      <c r="G151" s="5" t="s">
        <v>833</v>
      </c>
    </row>
    <row r="152" spans="1:7" ht="60.2" x14ac:dyDescent="0.3">
      <c r="A152" s="5" t="s">
        <v>219</v>
      </c>
      <c r="B152" s="5" t="s">
        <v>220</v>
      </c>
      <c r="C152" s="7" t="s">
        <v>15</v>
      </c>
      <c r="D152" s="6" t="s">
        <v>14</v>
      </c>
      <c r="E152" s="10">
        <v>3000000</v>
      </c>
      <c r="F152" s="10">
        <v>0</v>
      </c>
      <c r="G152" s="5" t="s">
        <v>836</v>
      </c>
    </row>
    <row r="153" spans="1:7" ht="45.15" x14ac:dyDescent="0.3">
      <c r="A153" s="5" t="s">
        <v>283</v>
      </c>
      <c r="B153" s="5" t="s">
        <v>284</v>
      </c>
      <c r="C153" s="7" t="s">
        <v>15</v>
      </c>
      <c r="D153" s="6" t="s">
        <v>14</v>
      </c>
      <c r="E153" s="10">
        <v>1000000</v>
      </c>
      <c r="F153" s="10">
        <v>0</v>
      </c>
      <c r="G153" s="5" t="s">
        <v>285</v>
      </c>
    </row>
    <row r="154" spans="1:7" ht="30.1" x14ac:dyDescent="0.3">
      <c r="A154" s="5" t="s">
        <v>607</v>
      </c>
      <c r="B154" s="5" t="s">
        <v>608</v>
      </c>
      <c r="C154" s="7" t="s">
        <v>15</v>
      </c>
      <c r="D154" s="6" t="s">
        <v>14</v>
      </c>
      <c r="E154" s="10">
        <v>3500000</v>
      </c>
      <c r="F154" s="10">
        <v>2000000</v>
      </c>
      <c r="G154" s="5" t="s">
        <v>609</v>
      </c>
    </row>
    <row r="155" spans="1:7" ht="60.2" x14ac:dyDescent="0.3">
      <c r="A155" s="5" t="s">
        <v>663</v>
      </c>
      <c r="B155" s="5" t="s">
        <v>14</v>
      </c>
      <c r="C155" s="7" t="s">
        <v>15</v>
      </c>
      <c r="D155" s="6" t="s">
        <v>14</v>
      </c>
      <c r="E155" s="10">
        <v>2500000</v>
      </c>
      <c r="F155" s="10">
        <v>0</v>
      </c>
      <c r="G155" s="5" t="s">
        <v>664</v>
      </c>
    </row>
    <row r="156" spans="1:7" ht="75.25" x14ac:dyDescent="0.3">
      <c r="A156" s="5" t="s">
        <v>314</v>
      </c>
      <c r="B156" s="5" t="s">
        <v>315</v>
      </c>
      <c r="C156" s="7" t="s">
        <v>15</v>
      </c>
      <c r="D156" s="6" t="s">
        <v>316</v>
      </c>
      <c r="E156" s="10">
        <v>2000000</v>
      </c>
      <c r="F156" s="10">
        <v>0</v>
      </c>
      <c r="G156" s="5" t="s">
        <v>843</v>
      </c>
    </row>
    <row r="157" spans="1:7" ht="75.25" x14ac:dyDescent="0.3">
      <c r="A157" s="5" t="s">
        <v>724</v>
      </c>
      <c r="B157" s="5" t="s">
        <v>725</v>
      </c>
      <c r="C157" s="7" t="s">
        <v>15</v>
      </c>
      <c r="D157" s="6" t="s">
        <v>726</v>
      </c>
      <c r="E157" s="10">
        <v>1049371</v>
      </c>
      <c r="F157" s="10">
        <v>0</v>
      </c>
      <c r="G157" s="5" t="s">
        <v>727</v>
      </c>
    </row>
    <row r="158" spans="1:7" ht="120.4" x14ac:dyDescent="0.3">
      <c r="A158" s="5" t="s">
        <v>207</v>
      </c>
      <c r="B158" s="5" t="s">
        <v>208</v>
      </c>
      <c r="C158" s="7" t="s">
        <v>37</v>
      </c>
      <c r="D158" s="6" t="s">
        <v>128</v>
      </c>
      <c r="E158" s="10">
        <v>5000000</v>
      </c>
      <c r="F158" s="10">
        <v>3000000</v>
      </c>
      <c r="G158" s="5" t="s">
        <v>209</v>
      </c>
    </row>
    <row r="159" spans="1:7" ht="90.3" x14ac:dyDescent="0.3">
      <c r="A159" s="5" t="s">
        <v>423</v>
      </c>
      <c r="B159" s="5" t="s">
        <v>424</v>
      </c>
      <c r="C159" s="7" t="s">
        <v>37</v>
      </c>
      <c r="D159" s="6" t="s">
        <v>128</v>
      </c>
      <c r="E159" s="10">
        <v>5000000</v>
      </c>
      <c r="F159" s="10">
        <v>3000000</v>
      </c>
      <c r="G159" s="5" t="s">
        <v>425</v>
      </c>
    </row>
    <row r="160" spans="1:7" ht="30.1" x14ac:dyDescent="0.3">
      <c r="A160" s="5" t="s">
        <v>939</v>
      </c>
      <c r="B160" s="5" t="s">
        <v>940</v>
      </c>
      <c r="C160" s="7" t="s">
        <v>37</v>
      </c>
      <c r="D160" s="6" t="s">
        <v>128</v>
      </c>
      <c r="E160" s="10">
        <v>3000000</v>
      </c>
      <c r="F160" s="10">
        <v>0</v>
      </c>
      <c r="G160" s="5" t="s">
        <v>941</v>
      </c>
    </row>
    <row r="161" spans="1:7" ht="75.25" x14ac:dyDescent="0.3">
      <c r="A161" s="5" t="s">
        <v>595</v>
      </c>
      <c r="B161" s="5" t="s">
        <v>596</v>
      </c>
      <c r="C161" s="7" t="s">
        <v>37</v>
      </c>
      <c r="D161" s="6" t="s">
        <v>597</v>
      </c>
      <c r="E161" s="10">
        <v>6000000</v>
      </c>
      <c r="F161" s="10">
        <v>0</v>
      </c>
      <c r="G161" s="5" t="s">
        <v>598</v>
      </c>
    </row>
    <row r="162" spans="1:7" ht="30.1" x14ac:dyDescent="0.3">
      <c r="A162" s="5" t="s">
        <v>129</v>
      </c>
      <c r="B162" s="5" t="s">
        <v>130</v>
      </c>
      <c r="C162" s="7" t="s">
        <v>49</v>
      </c>
      <c r="D162" s="6" t="s">
        <v>131</v>
      </c>
      <c r="E162" s="10">
        <v>5000000</v>
      </c>
      <c r="F162" s="10">
        <v>0</v>
      </c>
      <c r="G162" s="5" t="s">
        <v>323</v>
      </c>
    </row>
    <row r="163" spans="1:7" ht="90.3" x14ac:dyDescent="0.3">
      <c r="A163" s="5" t="s">
        <v>298</v>
      </c>
      <c r="B163" s="5" t="s">
        <v>132</v>
      </c>
      <c r="C163" s="7" t="s">
        <v>23</v>
      </c>
      <c r="D163" s="6" t="s">
        <v>22</v>
      </c>
      <c r="E163" s="10">
        <v>2000000</v>
      </c>
      <c r="F163" s="10">
        <v>0</v>
      </c>
      <c r="G163" s="5" t="s">
        <v>299</v>
      </c>
    </row>
    <row r="164" spans="1:7" ht="60.2" x14ac:dyDescent="0.3">
      <c r="A164" s="5" t="s">
        <v>966</v>
      </c>
      <c r="B164" s="5" t="s">
        <v>967</v>
      </c>
      <c r="C164" s="7" t="s">
        <v>23</v>
      </c>
      <c r="D164" s="6" t="s">
        <v>22</v>
      </c>
      <c r="E164" s="10">
        <v>2600000</v>
      </c>
      <c r="F164" s="10">
        <v>2600000</v>
      </c>
      <c r="G164" s="5" t="s">
        <v>991</v>
      </c>
    </row>
    <row r="165" spans="1:7" ht="60.2" x14ac:dyDescent="0.3">
      <c r="A165" s="5" t="s">
        <v>999</v>
      </c>
      <c r="B165" s="5" t="s">
        <v>1001</v>
      </c>
      <c r="C165" s="7" t="s">
        <v>23</v>
      </c>
      <c r="D165" s="6" t="s">
        <v>1003</v>
      </c>
      <c r="E165" s="10">
        <v>3675792</v>
      </c>
      <c r="F165" s="10">
        <v>0</v>
      </c>
      <c r="G165" s="5" t="s">
        <v>1005</v>
      </c>
    </row>
    <row r="166" spans="1:7" ht="90.3" x14ac:dyDescent="0.3">
      <c r="A166" s="5" t="s">
        <v>830</v>
      </c>
      <c r="B166" s="5" t="s">
        <v>132</v>
      </c>
      <c r="C166" s="7" t="s">
        <v>484</v>
      </c>
      <c r="D166" s="6" t="s">
        <v>114</v>
      </c>
      <c r="E166" s="10">
        <v>3000000</v>
      </c>
      <c r="F166" s="10">
        <v>0</v>
      </c>
      <c r="G166" s="5" t="s">
        <v>831</v>
      </c>
    </row>
    <row r="167" spans="1:7" ht="45.15" x14ac:dyDescent="0.3">
      <c r="A167" s="5" t="s">
        <v>482</v>
      </c>
      <c r="B167" s="5" t="s">
        <v>483</v>
      </c>
      <c r="C167" s="7" t="s">
        <v>484</v>
      </c>
      <c r="D167" s="6" t="s">
        <v>485</v>
      </c>
      <c r="E167" s="10">
        <v>4000000</v>
      </c>
      <c r="F167" s="10">
        <v>3000000</v>
      </c>
      <c r="G167" s="5" t="s">
        <v>486</v>
      </c>
    </row>
    <row r="168" spans="1:7" ht="90.3" x14ac:dyDescent="0.3">
      <c r="A168" s="5" t="s">
        <v>575</v>
      </c>
      <c r="B168" s="5" t="s">
        <v>576</v>
      </c>
      <c r="C168" s="7" t="s">
        <v>56</v>
      </c>
      <c r="D168" s="6" t="s">
        <v>577</v>
      </c>
      <c r="E168" s="10">
        <v>1000000</v>
      </c>
      <c r="F168" s="10">
        <v>0</v>
      </c>
      <c r="G168" s="5" t="s">
        <v>578</v>
      </c>
    </row>
    <row r="169" spans="1:7" ht="75.25" x14ac:dyDescent="0.3">
      <c r="A169" s="5" t="s">
        <v>133</v>
      </c>
      <c r="B169" s="5" t="s">
        <v>57</v>
      </c>
      <c r="C169" s="7" t="s">
        <v>56</v>
      </c>
      <c r="D169" s="6" t="s">
        <v>134</v>
      </c>
      <c r="E169" s="10">
        <f>2000000+300000</f>
        <v>2300000</v>
      </c>
      <c r="F169" s="10">
        <f>2000000+300000</f>
        <v>2300000</v>
      </c>
      <c r="G169" s="5" t="s">
        <v>135</v>
      </c>
    </row>
    <row r="170" spans="1:7" ht="60.2" x14ac:dyDescent="0.3">
      <c r="A170" s="5" t="s">
        <v>320</v>
      </c>
      <c r="B170" s="5" t="s">
        <v>57</v>
      </c>
      <c r="C170" s="7" t="s">
        <v>56</v>
      </c>
      <c r="D170" s="6" t="s">
        <v>321</v>
      </c>
      <c r="E170" s="10">
        <v>3000000</v>
      </c>
      <c r="F170" s="10">
        <v>0</v>
      </c>
      <c r="G170" s="5" t="s">
        <v>322</v>
      </c>
    </row>
    <row r="171" spans="1:7" ht="90.3" x14ac:dyDescent="0.3">
      <c r="A171" s="5" t="s">
        <v>599</v>
      </c>
      <c r="B171" s="5" t="s">
        <v>600</v>
      </c>
      <c r="C171" s="7" t="s">
        <v>56</v>
      </c>
      <c r="D171" s="6" t="s">
        <v>601</v>
      </c>
      <c r="E171" s="10">
        <v>1000000</v>
      </c>
      <c r="F171" s="10">
        <v>0</v>
      </c>
      <c r="G171" s="5" t="s">
        <v>872</v>
      </c>
    </row>
    <row r="172" spans="1:7" ht="60.2" x14ac:dyDescent="0.3">
      <c r="A172" s="5" t="s">
        <v>605</v>
      </c>
      <c r="B172" s="5" t="s">
        <v>605</v>
      </c>
      <c r="C172" s="7" t="s">
        <v>56</v>
      </c>
      <c r="D172" s="6" t="s">
        <v>58</v>
      </c>
      <c r="E172" s="10">
        <v>6000000</v>
      </c>
      <c r="F172" s="10">
        <v>2500000</v>
      </c>
      <c r="G172" s="5" t="s">
        <v>606</v>
      </c>
    </row>
    <row r="173" spans="1:7" ht="60.2" x14ac:dyDescent="0.3">
      <c r="A173" s="5" t="s">
        <v>80</v>
      </c>
      <c r="B173" s="5" t="s">
        <v>136</v>
      </c>
      <c r="C173" s="7" t="s">
        <v>56</v>
      </c>
      <c r="D173" s="6" t="s">
        <v>58</v>
      </c>
      <c r="E173" s="10">
        <v>4500000</v>
      </c>
      <c r="F173" s="10">
        <v>0</v>
      </c>
      <c r="G173" s="5" t="s">
        <v>685</v>
      </c>
    </row>
    <row r="174" spans="1:7" ht="60.2" x14ac:dyDescent="0.3">
      <c r="A174" s="5" t="s">
        <v>457</v>
      </c>
      <c r="B174" s="5" t="s">
        <v>458</v>
      </c>
      <c r="C174" s="7" t="s">
        <v>56</v>
      </c>
      <c r="D174" s="6" t="s">
        <v>459</v>
      </c>
      <c r="E174" s="10">
        <v>1000000</v>
      </c>
      <c r="F174" s="10">
        <v>0</v>
      </c>
      <c r="G174" s="5" t="s">
        <v>858</v>
      </c>
    </row>
    <row r="175" spans="1:7" ht="75.25" x14ac:dyDescent="0.3">
      <c r="A175" s="5" t="s">
        <v>532</v>
      </c>
      <c r="B175" s="5" t="s">
        <v>533</v>
      </c>
      <c r="C175" s="7" t="s">
        <v>56</v>
      </c>
      <c r="D175" s="6" t="s">
        <v>534</v>
      </c>
      <c r="E175" s="10">
        <v>1600000</v>
      </c>
      <c r="F175" s="10">
        <v>1000000</v>
      </c>
      <c r="G175" s="5" t="s">
        <v>535</v>
      </c>
    </row>
    <row r="176" spans="1:7" ht="75.25" x14ac:dyDescent="0.3">
      <c r="A176" s="5" t="s">
        <v>616</v>
      </c>
      <c r="B176" s="5" t="s">
        <v>617</v>
      </c>
      <c r="C176" s="7" t="s">
        <v>36</v>
      </c>
      <c r="D176" s="6" t="s">
        <v>618</v>
      </c>
      <c r="E176" s="10">
        <v>2188000</v>
      </c>
      <c r="F176" s="10">
        <v>0</v>
      </c>
      <c r="G176" s="5" t="s">
        <v>619</v>
      </c>
    </row>
    <row r="177" spans="1:7" ht="60.2" x14ac:dyDescent="0.3">
      <c r="A177" s="5" t="s">
        <v>455</v>
      </c>
      <c r="B177" s="5" t="s">
        <v>137</v>
      </c>
      <c r="C177" s="7" t="s">
        <v>36</v>
      </c>
      <c r="D177" s="6" t="s">
        <v>456</v>
      </c>
      <c r="E177" s="10">
        <v>2500000</v>
      </c>
      <c r="F177" s="10">
        <v>0</v>
      </c>
      <c r="G177" s="5" t="s">
        <v>138</v>
      </c>
    </row>
    <row r="178" spans="1:7" ht="75.25" x14ac:dyDescent="0.3">
      <c r="A178" s="5" t="s">
        <v>255</v>
      </c>
      <c r="B178" s="5" t="s">
        <v>256</v>
      </c>
      <c r="C178" s="7" t="s">
        <v>36</v>
      </c>
      <c r="D178" s="6" t="s">
        <v>257</v>
      </c>
      <c r="E178" s="10">
        <v>500000</v>
      </c>
      <c r="F178" s="10">
        <v>0</v>
      </c>
      <c r="G178" s="5" t="s">
        <v>258</v>
      </c>
    </row>
    <row r="179" spans="1:7" ht="90.3" x14ac:dyDescent="0.3">
      <c r="A179" s="5" t="s">
        <v>982</v>
      </c>
      <c r="B179" s="5" t="s">
        <v>983</v>
      </c>
      <c r="C179" s="7" t="s">
        <v>36</v>
      </c>
      <c r="D179" s="6" t="s">
        <v>984</v>
      </c>
      <c r="E179" s="10">
        <v>4391000</v>
      </c>
      <c r="F179" s="10">
        <v>2500000</v>
      </c>
      <c r="G179" s="5" t="s">
        <v>985</v>
      </c>
    </row>
    <row r="180" spans="1:7" ht="75.25" x14ac:dyDescent="0.3">
      <c r="A180" s="5" t="s">
        <v>602</v>
      </c>
      <c r="B180" s="5" t="s">
        <v>603</v>
      </c>
      <c r="C180" s="7" t="s">
        <v>36</v>
      </c>
      <c r="D180" s="6" t="s">
        <v>603</v>
      </c>
      <c r="E180" s="10">
        <v>3300000</v>
      </c>
      <c r="F180" s="10">
        <v>0</v>
      </c>
      <c r="G180" s="5" t="s">
        <v>604</v>
      </c>
    </row>
    <row r="181" spans="1:7" ht="105.35" x14ac:dyDescent="0.3">
      <c r="A181" s="5" t="s">
        <v>756</v>
      </c>
      <c r="B181" s="5" t="s">
        <v>757</v>
      </c>
      <c r="C181" s="7" t="s">
        <v>36</v>
      </c>
      <c r="D181" s="6" t="s">
        <v>757</v>
      </c>
      <c r="E181" s="10">
        <v>500000</v>
      </c>
      <c r="F181" s="10">
        <v>0</v>
      </c>
      <c r="G181" s="5" t="s">
        <v>886</v>
      </c>
    </row>
    <row r="182" spans="1:7" ht="30.1" x14ac:dyDescent="0.3">
      <c r="A182" s="5" t="s">
        <v>229</v>
      </c>
      <c r="B182" s="5" t="s">
        <v>230</v>
      </c>
      <c r="C182" s="7" t="s">
        <v>36</v>
      </c>
      <c r="D182" s="6" t="s">
        <v>230</v>
      </c>
      <c r="E182" s="10">
        <v>5000000</v>
      </c>
      <c r="F182" s="10">
        <v>0</v>
      </c>
      <c r="G182" s="5" t="s">
        <v>231</v>
      </c>
    </row>
    <row r="183" spans="1:7" ht="90.3" x14ac:dyDescent="0.3">
      <c r="A183" s="5" t="s">
        <v>717</v>
      </c>
      <c r="B183" s="5" t="s">
        <v>718</v>
      </c>
      <c r="C183" s="7" t="s">
        <v>36</v>
      </c>
      <c r="D183" s="6" t="s">
        <v>719</v>
      </c>
      <c r="E183" s="10">
        <v>2000000</v>
      </c>
      <c r="F183" s="10">
        <v>500000</v>
      </c>
      <c r="G183" s="5" t="s">
        <v>720</v>
      </c>
    </row>
    <row r="184" spans="1:7" ht="60.2" x14ac:dyDescent="0.3">
      <c r="A184" s="5" t="s">
        <v>541</v>
      </c>
      <c r="B184" s="5" t="s">
        <v>542</v>
      </c>
      <c r="C184" s="7" t="s">
        <v>36</v>
      </c>
      <c r="D184" s="6" t="s">
        <v>543</v>
      </c>
      <c r="E184" s="10">
        <v>1500000</v>
      </c>
      <c r="F184" s="10">
        <v>0</v>
      </c>
      <c r="G184" s="5" t="s">
        <v>544</v>
      </c>
    </row>
    <row r="185" spans="1:7" ht="90.3" x14ac:dyDescent="0.3">
      <c r="A185" s="5" t="s">
        <v>564</v>
      </c>
      <c r="B185" s="5" t="s">
        <v>565</v>
      </c>
      <c r="C185" s="7" t="s">
        <v>36</v>
      </c>
      <c r="D185" s="6" t="s">
        <v>672</v>
      </c>
      <c r="E185" s="10">
        <v>4000000</v>
      </c>
      <c r="F185" s="10">
        <v>0</v>
      </c>
      <c r="G185" s="5" t="s">
        <v>673</v>
      </c>
    </row>
    <row r="186" spans="1:7" ht="60.2" x14ac:dyDescent="0.3">
      <c r="A186" s="5" t="s">
        <v>198</v>
      </c>
      <c r="B186" s="5" t="s">
        <v>117</v>
      </c>
      <c r="C186" s="7" t="s">
        <v>36</v>
      </c>
      <c r="D186" s="6" t="s">
        <v>199</v>
      </c>
      <c r="E186" s="10">
        <v>1000000</v>
      </c>
      <c r="F186" s="10">
        <v>0</v>
      </c>
      <c r="G186" s="5" t="s">
        <v>200</v>
      </c>
    </row>
    <row r="187" spans="1:7" ht="75.25" x14ac:dyDescent="0.3">
      <c r="A187" s="5" t="s">
        <v>887</v>
      </c>
      <c r="B187" s="5" t="s">
        <v>139</v>
      </c>
      <c r="C187" s="7" t="s">
        <v>36</v>
      </c>
      <c r="D187" s="6" t="s">
        <v>140</v>
      </c>
      <c r="E187" s="10">
        <v>1200000</v>
      </c>
      <c r="F187" s="10">
        <v>0</v>
      </c>
      <c r="G187" s="5" t="s">
        <v>141</v>
      </c>
    </row>
    <row r="188" spans="1:7" ht="90.3" x14ac:dyDescent="0.3">
      <c r="A188" s="5" t="s">
        <v>641</v>
      </c>
      <c r="B188" s="5" t="s">
        <v>617</v>
      </c>
      <c r="C188" s="7" t="s">
        <v>36</v>
      </c>
      <c r="D188" s="6" t="s">
        <v>642</v>
      </c>
      <c r="E188" s="10">
        <v>10000000</v>
      </c>
      <c r="F188" s="10">
        <v>3000000</v>
      </c>
      <c r="G188" s="5" t="s">
        <v>643</v>
      </c>
    </row>
    <row r="189" spans="1:7" ht="30.1" x14ac:dyDescent="0.3">
      <c r="A189" s="5" t="s">
        <v>557</v>
      </c>
      <c r="B189" s="5" t="s">
        <v>142</v>
      </c>
      <c r="C189" s="7" t="s">
        <v>36</v>
      </c>
      <c r="D189" s="6" t="s">
        <v>143</v>
      </c>
      <c r="E189" s="10">
        <v>3000000</v>
      </c>
      <c r="F189" s="10">
        <v>0</v>
      </c>
      <c r="G189" s="5" t="s">
        <v>144</v>
      </c>
    </row>
    <row r="190" spans="1:7" ht="45.15" x14ac:dyDescent="0.3">
      <c r="A190" s="5" t="s">
        <v>479</v>
      </c>
      <c r="B190" s="5" t="s">
        <v>480</v>
      </c>
      <c r="C190" s="7" t="s">
        <v>28</v>
      </c>
      <c r="D190" s="6" t="s">
        <v>29</v>
      </c>
      <c r="E190" s="10">
        <v>2000000</v>
      </c>
      <c r="F190" s="10">
        <v>0</v>
      </c>
      <c r="G190" s="5" t="s">
        <v>481</v>
      </c>
    </row>
    <row r="191" spans="1:7" ht="90.3" x14ac:dyDescent="0.3">
      <c r="A191" s="5" t="s">
        <v>555</v>
      </c>
      <c r="B191" s="5" t="s">
        <v>555</v>
      </c>
      <c r="C191" s="7" t="s">
        <v>28</v>
      </c>
      <c r="D191" s="6" t="s">
        <v>29</v>
      </c>
      <c r="E191" s="10">
        <v>5000000</v>
      </c>
      <c r="F191" s="10">
        <v>1000000</v>
      </c>
      <c r="G191" s="5" t="s">
        <v>556</v>
      </c>
    </row>
    <row r="192" spans="1:7" ht="75.25" x14ac:dyDescent="0.3">
      <c r="A192" s="5" t="s">
        <v>904</v>
      </c>
      <c r="B192" s="5" t="s">
        <v>905</v>
      </c>
      <c r="C192" s="7" t="s">
        <v>28</v>
      </c>
      <c r="D192" s="6" t="s">
        <v>905</v>
      </c>
      <c r="E192" s="10">
        <v>1000000</v>
      </c>
      <c r="F192" s="10">
        <v>0</v>
      </c>
      <c r="G192" s="5" t="s">
        <v>906</v>
      </c>
    </row>
    <row r="193" spans="1:7" ht="60.2" x14ac:dyDescent="0.3">
      <c r="A193" s="5" t="s">
        <v>330</v>
      </c>
      <c r="B193" s="5" t="s">
        <v>331</v>
      </c>
      <c r="C193" s="7" t="s">
        <v>332</v>
      </c>
      <c r="D193" s="6" t="s">
        <v>333</v>
      </c>
      <c r="E193" s="10">
        <v>5000000</v>
      </c>
      <c r="F193" s="10">
        <v>1000000</v>
      </c>
      <c r="G193" s="5" t="s">
        <v>334</v>
      </c>
    </row>
    <row r="194" spans="1:7" ht="30.1" x14ac:dyDescent="0.3">
      <c r="A194" s="19" t="s">
        <v>1022</v>
      </c>
      <c r="B194" s="19" t="s">
        <v>1026</v>
      </c>
      <c r="C194" s="7" t="s">
        <v>6</v>
      </c>
      <c r="D194" s="19" t="s">
        <v>7</v>
      </c>
      <c r="E194" s="24">
        <v>5000000</v>
      </c>
      <c r="F194" s="24">
        <v>5000000</v>
      </c>
      <c r="G194" s="19" t="s">
        <v>1031</v>
      </c>
    </row>
    <row r="195" spans="1:7" ht="45.15" x14ac:dyDescent="0.3">
      <c r="A195" s="5" t="s">
        <v>237</v>
      </c>
      <c r="B195" s="5" t="s">
        <v>238</v>
      </c>
      <c r="C195" s="7" t="s">
        <v>6</v>
      </c>
      <c r="D195" s="6" t="s">
        <v>7</v>
      </c>
      <c r="E195" s="10">
        <v>15000000</v>
      </c>
      <c r="F195" s="10">
        <v>0</v>
      </c>
      <c r="G195" s="5" t="s">
        <v>837</v>
      </c>
    </row>
    <row r="196" spans="1:7" ht="75.25" x14ac:dyDescent="0.3">
      <c r="A196" s="5" t="s">
        <v>282</v>
      </c>
      <c r="B196" s="5" t="s">
        <v>46</v>
      </c>
      <c r="C196" s="7" t="s">
        <v>6</v>
      </c>
      <c r="D196" s="6" t="s">
        <v>7</v>
      </c>
      <c r="E196" s="10">
        <v>9075000</v>
      </c>
      <c r="F196" s="10">
        <v>5000000</v>
      </c>
      <c r="G196" s="5" t="s">
        <v>154</v>
      </c>
    </row>
    <row r="197" spans="1:7" ht="105.35" x14ac:dyDescent="0.3">
      <c r="A197" s="5" t="s">
        <v>289</v>
      </c>
      <c r="B197" s="5" t="s">
        <v>145</v>
      </c>
      <c r="C197" s="7" t="s">
        <v>6</v>
      </c>
      <c r="D197" s="6" t="s">
        <v>7</v>
      </c>
      <c r="E197" s="10">
        <v>750000</v>
      </c>
      <c r="F197" s="10">
        <v>0</v>
      </c>
      <c r="G197" s="5" t="s">
        <v>290</v>
      </c>
    </row>
    <row r="198" spans="1:7" ht="60.2" x14ac:dyDescent="0.3">
      <c r="A198" s="5" t="s">
        <v>157</v>
      </c>
      <c r="B198" s="5" t="s">
        <v>291</v>
      </c>
      <c r="C198" s="7" t="s">
        <v>6</v>
      </c>
      <c r="D198" s="6" t="s">
        <v>7</v>
      </c>
      <c r="E198" s="10">
        <v>2100000</v>
      </c>
      <c r="F198" s="10">
        <v>0</v>
      </c>
      <c r="G198" s="5" t="s">
        <v>158</v>
      </c>
    </row>
    <row r="199" spans="1:7" ht="45.15" x14ac:dyDescent="0.3">
      <c r="A199" s="5" t="s">
        <v>317</v>
      </c>
      <c r="B199" s="5" t="s">
        <v>318</v>
      </c>
      <c r="C199" s="7" t="s">
        <v>6</v>
      </c>
      <c r="D199" s="6" t="s">
        <v>7</v>
      </c>
      <c r="E199" s="10">
        <v>10000000</v>
      </c>
      <c r="F199" s="10">
        <v>5000000</v>
      </c>
      <c r="G199" s="5" t="s">
        <v>319</v>
      </c>
    </row>
    <row r="200" spans="1:7" ht="90.3" x14ac:dyDescent="0.3">
      <c r="A200" s="5" t="s">
        <v>327</v>
      </c>
      <c r="B200" s="5" t="s">
        <v>328</v>
      </c>
      <c r="C200" s="7" t="s">
        <v>6</v>
      </c>
      <c r="D200" s="6" t="s">
        <v>7</v>
      </c>
      <c r="E200" s="10">
        <v>5000000</v>
      </c>
      <c r="F200" s="10">
        <v>1500000</v>
      </c>
      <c r="G200" s="5" t="s">
        <v>329</v>
      </c>
    </row>
    <row r="201" spans="1:7" ht="45.15" x14ac:dyDescent="0.3">
      <c r="A201" s="5" t="s">
        <v>335</v>
      </c>
      <c r="B201" s="5" t="s">
        <v>336</v>
      </c>
      <c r="C201" s="7" t="s">
        <v>6</v>
      </c>
      <c r="D201" s="6" t="s">
        <v>7</v>
      </c>
      <c r="E201" s="10">
        <v>2177000</v>
      </c>
      <c r="F201" s="10">
        <v>0</v>
      </c>
      <c r="G201" s="5" t="s">
        <v>337</v>
      </c>
    </row>
    <row r="202" spans="1:7" ht="45.15" x14ac:dyDescent="0.3">
      <c r="A202" s="5" t="s">
        <v>338</v>
      </c>
      <c r="B202" s="5" t="s">
        <v>339</v>
      </c>
      <c r="C202" s="7" t="s">
        <v>6</v>
      </c>
      <c r="D202" s="6" t="s">
        <v>7</v>
      </c>
      <c r="E202" s="10">
        <v>2000000</v>
      </c>
      <c r="F202" s="10">
        <v>0</v>
      </c>
      <c r="G202" s="5" t="s">
        <v>340</v>
      </c>
    </row>
    <row r="203" spans="1:7" ht="45.15" x14ac:dyDescent="0.3">
      <c r="A203" s="5" t="s">
        <v>341</v>
      </c>
      <c r="B203" s="5" t="s">
        <v>342</v>
      </c>
      <c r="C203" s="7" t="s">
        <v>6</v>
      </c>
      <c r="D203" s="6" t="s">
        <v>7</v>
      </c>
      <c r="E203" s="10">
        <v>5000000</v>
      </c>
      <c r="F203" s="10">
        <v>0</v>
      </c>
      <c r="G203" s="5" t="s">
        <v>343</v>
      </c>
    </row>
    <row r="204" spans="1:7" ht="45.15" x14ac:dyDescent="0.3">
      <c r="A204" s="5" t="s">
        <v>344</v>
      </c>
      <c r="B204" s="5" t="s">
        <v>345</v>
      </c>
      <c r="C204" s="7" t="s">
        <v>6</v>
      </c>
      <c r="D204" s="6" t="s">
        <v>7</v>
      </c>
      <c r="E204" s="10">
        <v>7000000</v>
      </c>
      <c r="F204" s="10">
        <v>0</v>
      </c>
      <c r="G204" s="5" t="s">
        <v>346</v>
      </c>
    </row>
    <row r="205" spans="1:7" ht="90.3" x14ac:dyDescent="0.3">
      <c r="A205" s="5" t="s">
        <v>147</v>
      </c>
      <c r="B205" s="5" t="s">
        <v>347</v>
      </c>
      <c r="C205" s="7" t="s">
        <v>6</v>
      </c>
      <c r="D205" s="6" t="s">
        <v>7</v>
      </c>
      <c r="E205" s="10">
        <v>2500000</v>
      </c>
      <c r="F205" s="10">
        <v>0</v>
      </c>
      <c r="G205" s="5" t="s">
        <v>845</v>
      </c>
    </row>
    <row r="206" spans="1:7" ht="45.15" x14ac:dyDescent="0.3">
      <c r="A206" s="5" t="s">
        <v>1013</v>
      </c>
      <c r="B206" s="5" t="s">
        <v>149</v>
      </c>
      <c r="C206" s="7" t="s">
        <v>6</v>
      </c>
      <c r="D206" s="6" t="s">
        <v>7</v>
      </c>
      <c r="E206" s="10">
        <v>2067525</v>
      </c>
      <c r="F206" s="10">
        <v>400000</v>
      </c>
      <c r="G206" s="5" t="s">
        <v>348</v>
      </c>
    </row>
    <row r="207" spans="1:7" ht="45.15" x14ac:dyDescent="0.3">
      <c r="A207" s="5" t="s">
        <v>349</v>
      </c>
      <c r="B207" s="5" t="s">
        <v>350</v>
      </c>
      <c r="C207" s="7" t="s">
        <v>6</v>
      </c>
      <c r="D207" s="6" t="s">
        <v>7</v>
      </c>
      <c r="E207" s="10">
        <v>5000000</v>
      </c>
      <c r="F207" s="10">
        <v>0</v>
      </c>
      <c r="G207" s="5" t="s">
        <v>351</v>
      </c>
    </row>
    <row r="208" spans="1:7" ht="45.15" x14ac:dyDescent="0.3">
      <c r="A208" s="5" t="s">
        <v>352</v>
      </c>
      <c r="B208" s="5" t="s">
        <v>353</v>
      </c>
      <c r="C208" s="7" t="s">
        <v>6</v>
      </c>
      <c r="D208" s="6" t="s">
        <v>7</v>
      </c>
      <c r="E208" s="10">
        <v>5000000</v>
      </c>
      <c r="F208" s="10">
        <v>2500000</v>
      </c>
      <c r="G208" s="5" t="s">
        <v>354</v>
      </c>
    </row>
    <row r="209" spans="1:7" ht="45.15" x14ac:dyDescent="0.3">
      <c r="A209" s="5" t="s">
        <v>355</v>
      </c>
      <c r="B209" s="5" t="s">
        <v>355</v>
      </c>
      <c r="C209" s="7" t="s">
        <v>6</v>
      </c>
      <c r="D209" s="6" t="s">
        <v>7</v>
      </c>
      <c r="E209" s="10">
        <v>2000000</v>
      </c>
      <c r="F209" s="10">
        <v>0</v>
      </c>
      <c r="G209" s="5" t="s">
        <v>356</v>
      </c>
    </row>
    <row r="210" spans="1:7" ht="30.1" x14ac:dyDescent="0.3">
      <c r="A210" s="5" t="s">
        <v>357</v>
      </c>
      <c r="B210" s="5" t="s">
        <v>358</v>
      </c>
      <c r="C210" s="7" t="s">
        <v>6</v>
      </c>
      <c r="D210" s="6" t="s">
        <v>7</v>
      </c>
      <c r="E210" s="10">
        <v>5000000</v>
      </c>
      <c r="F210" s="10">
        <v>0</v>
      </c>
      <c r="G210" s="5" t="s">
        <v>359</v>
      </c>
    </row>
    <row r="211" spans="1:7" ht="60.2" x14ac:dyDescent="0.3">
      <c r="A211" s="5" t="s">
        <v>360</v>
      </c>
      <c r="B211" s="5" t="s">
        <v>361</v>
      </c>
      <c r="C211" s="7" t="s">
        <v>6</v>
      </c>
      <c r="D211" s="6" t="s">
        <v>7</v>
      </c>
      <c r="E211" s="10">
        <v>25000000</v>
      </c>
      <c r="F211" s="10">
        <v>10000000</v>
      </c>
      <c r="G211" s="5" t="s">
        <v>362</v>
      </c>
    </row>
    <row r="212" spans="1:7" ht="45.15" x14ac:dyDescent="0.3">
      <c r="A212" s="5" t="s">
        <v>363</v>
      </c>
      <c r="B212" s="5" t="s">
        <v>846</v>
      </c>
      <c r="C212" s="7" t="s">
        <v>6</v>
      </c>
      <c r="D212" s="6" t="s">
        <v>7</v>
      </c>
      <c r="E212" s="10">
        <v>1480000</v>
      </c>
      <c r="F212" s="10">
        <v>0</v>
      </c>
      <c r="G212" s="5" t="s">
        <v>847</v>
      </c>
    </row>
    <row r="213" spans="1:7" ht="75.25" x14ac:dyDescent="0.3">
      <c r="A213" s="5" t="s">
        <v>364</v>
      </c>
      <c r="B213" s="5" t="s">
        <v>151</v>
      </c>
      <c r="C213" s="7" t="s">
        <v>6</v>
      </c>
      <c r="D213" s="6" t="s">
        <v>7</v>
      </c>
      <c r="E213" s="10">
        <v>1500000</v>
      </c>
      <c r="F213" s="10">
        <v>1000000</v>
      </c>
      <c r="G213" s="5" t="s">
        <v>365</v>
      </c>
    </row>
    <row r="214" spans="1:7" ht="30.1" x14ac:dyDescent="0.3">
      <c r="A214" s="5" t="s">
        <v>366</v>
      </c>
      <c r="B214" s="5" t="s">
        <v>45</v>
      </c>
      <c r="C214" s="7" t="s">
        <v>6</v>
      </c>
      <c r="D214" s="6" t="s">
        <v>7</v>
      </c>
      <c r="E214" s="10">
        <v>5000000</v>
      </c>
      <c r="F214" s="10">
        <v>0</v>
      </c>
      <c r="G214" s="5" t="s">
        <v>367</v>
      </c>
    </row>
    <row r="215" spans="1:7" ht="75.25" x14ac:dyDescent="0.3">
      <c r="A215" s="5" t="s">
        <v>368</v>
      </c>
      <c r="B215" s="5" t="s">
        <v>369</v>
      </c>
      <c r="C215" s="7" t="s">
        <v>6</v>
      </c>
      <c r="D215" s="6" t="s">
        <v>7</v>
      </c>
      <c r="E215" s="10">
        <v>2000000</v>
      </c>
      <c r="F215" s="10">
        <v>0</v>
      </c>
      <c r="G215" s="5" t="s">
        <v>370</v>
      </c>
    </row>
    <row r="216" spans="1:7" ht="30.1" x14ac:dyDescent="0.3">
      <c r="A216" s="5" t="s">
        <v>371</v>
      </c>
      <c r="B216" s="5" t="s">
        <v>372</v>
      </c>
      <c r="C216" s="7" t="s">
        <v>6</v>
      </c>
      <c r="D216" s="6" t="s">
        <v>7</v>
      </c>
      <c r="E216" s="10">
        <v>760627</v>
      </c>
      <c r="F216" s="10">
        <v>0</v>
      </c>
      <c r="G216" s="5" t="s">
        <v>373</v>
      </c>
    </row>
    <row r="217" spans="1:7" ht="90.3" x14ac:dyDescent="0.3">
      <c r="A217" s="5" t="s">
        <v>374</v>
      </c>
      <c r="B217" s="5" t="s">
        <v>848</v>
      </c>
      <c r="C217" s="7" t="s">
        <v>6</v>
      </c>
      <c r="D217" s="6" t="s">
        <v>7</v>
      </c>
      <c r="E217" s="10">
        <v>2944789</v>
      </c>
      <c r="F217" s="10">
        <v>0</v>
      </c>
      <c r="G217" s="5" t="s">
        <v>375</v>
      </c>
    </row>
    <row r="218" spans="1:7" ht="90.3" x14ac:dyDescent="0.3">
      <c r="A218" s="5" t="s">
        <v>385</v>
      </c>
      <c r="B218" s="5" t="s">
        <v>386</v>
      </c>
      <c r="C218" s="7" t="s">
        <v>6</v>
      </c>
      <c r="D218" s="6" t="s">
        <v>7</v>
      </c>
      <c r="E218" s="10">
        <v>5000000</v>
      </c>
      <c r="F218" s="10">
        <v>0</v>
      </c>
      <c r="G218" s="5" t="s">
        <v>387</v>
      </c>
    </row>
    <row r="219" spans="1:7" ht="45.15" x14ac:dyDescent="0.3">
      <c r="A219" s="5" t="s">
        <v>388</v>
      </c>
      <c r="B219" s="5" t="s">
        <v>160</v>
      </c>
      <c r="C219" s="7" t="s">
        <v>6</v>
      </c>
      <c r="D219" s="6" t="s">
        <v>7</v>
      </c>
      <c r="E219" s="10">
        <v>2700000</v>
      </c>
      <c r="F219" s="10">
        <v>0</v>
      </c>
      <c r="G219" s="5" t="s">
        <v>389</v>
      </c>
    </row>
    <row r="220" spans="1:7" ht="75.25" x14ac:dyDescent="0.3">
      <c r="A220" s="5" t="s">
        <v>390</v>
      </c>
      <c r="B220" s="5" t="s">
        <v>7</v>
      </c>
      <c r="C220" s="7" t="s">
        <v>6</v>
      </c>
      <c r="D220" s="6" t="s">
        <v>7</v>
      </c>
      <c r="E220" s="10">
        <v>3000000</v>
      </c>
      <c r="F220" s="10">
        <v>0</v>
      </c>
      <c r="G220" s="5" t="s">
        <v>391</v>
      </c>
    </row>
    <row r="221" spans="1:7" ht="60.2" x14ac:dyDescent="0.3">
      <c r="A221" s="5" t="s">
        <v>414</v>
      </c>
      <c r="B221" s="5" t="s">
        <v>152</v>
      </c>
      <c r="C221" s="7" t="s">
        <v>6</v>
      </c>
      <c r="D221" s="6" t="s">
        <v>7</v>
      </c>
      <c r="E221" s="10">
        <v>2500000</v>
      </c>
      <c r="F221" s="10">
        <v>500000</v>
      </c>
      <c r="G221" s="5" t="s">
        <v>415</v>
      </c>
    </row>
    <row r="222" spans="1:7" ht="75.25" x14ac:dyDescent="0.3">
      <c r="A222" s="5" t="s">
        <v>432</v>
      </c>
      <c r="B222" s="5" t="s">
        <v>159</v>
      </c>
      <c r="C222" s="7" t="s">
        <v>6</v>
      </c>
      <c r="D222" s="6" t="s">
        <v>7</v>
      </c>
      <c r="E222" s="10">
        <v>750000</v>
      </c>
      <c r="F222" s="10">
        <v>0</v>
      </c>
      <c r="G222" s="5" t="s">
        <v>854</v>
      </c>
    </row>
    <row r="223" spans="1:7" ht="60.2" x14ac:dyDescent="0.3">
      <c r="A223" s="5" t="s">
        <v>444</v>
      </c>
      <c r="B223" s="5" t="s">
        <v>445</v>
      </c>
      <c r="C223" s="7" t="s">
        <v>6</v>
      </c>
      <c r="D223" s="6" t="s">
        <v>7</v>
      </c>
      <c r="E223" s="10">
        <v>5000000</v>
      </c>
      <c r="F223" s="10">
        <v>2500000</v>
      </c>
      <c r="G223" s="5" t="s">
        <v>855</v>
      </c>
    </row>
    <row r="224" spans="1:7" ht="30.1" x14ac:dyDescent="0.3">
      <c r="A224" s="5" t="s">
        <v>449</v>
      </c>
      <c r="B224" s="5" t="s">
        <v>450</v>
      </c>
      <c r="C224" s="7" t="s">
        <v>6</v>
      </c>
      <c r="D224" s="6" t="s">
        <v>7</v>
      </c>
      <c r="E224" s="10">
        <v>2000000</v>
      </c>
      <c r="F224" s="10">
        <v>0</v>
      </c>
      <c r="G224" s="5" t="s">
        <v>856</v>
      </c>
    </row>
    <row r="225" spans="1:7" ht="90.3" x14ac:dyDescent="0.3">
      <c r="A225" s="5" t="s">
        <v>464</v>
      </c>
      <c r="B225" s="5" t="s">
        <v>54</v>
      </c>
      <c r="C225" s="7" t="s">
        <v>6</v>
      </c>
      <c r="D225" s="6" t="s">
        <v>7</v>
      </c>
      <c r="E225" s="10">
        <v>1300000</v>
      </c>
      <c r="F225" s="10">
        <v>0</v>
      </c>
      <c r="G225" s="5" t="s">
        <v>465</v>
      </c>
    </row>
    <row r="226" spans="1:7" ht="45.15" x14ac:dyDescent="0.3">
      <c r="A226" s="5" t="s">
        <v>466</v>
      </c>
      <c r="B226" s="5" t="s">
        <v>467</v>
      </c>
      <c r="C226" s="7" t="s">
        <v>6</v>
      </c>
      <c r="D226" s="6" t="s">
        <v>7</v>
      </c>
      <c r="E226" s="10">
        <v>2000000</v>
      </c>
      <c r="F226" s="10">
        <v>0</v>
      </c>
      <c r="G226" s="5" t="s">
        <v>468</v>
      </c>
    </row>
    <row r="227" spans="1:7" ht="90.3" x14ac:dyDescent="0.3">
      <c r="A227" s="5" t="s">
        <v>476</v>
      </c>
      <c r="B227" s="5" t="s">
        <v>161</v>
      </c>
      <c r="C227" s="7" t="s">
        <v>6</v>
      </c>
      <c r="D227" s="6" t="s">
        <v>7</v>
      </c>
      <c r="E227" s="10">
        <v>6400000</v>
      </c>
      <c r="F227" s="10">
        <v>0</v>
      </c>
      <c r="G227" s="5" t="s">
        <v>477</v>
      </c>
    </row>
    <row r="228" spans="1:7" ht="60.2" x14ac:dyDescent="0.3">
      <c r="A228" s="5" t="s">
        <v>490</v>
      </c>
      <c r="B228" s="5" t="s">
        <v>491</v>
      </c>
      <c r="C228" s="7" t="s">
        <v>6</v>
      </c>
      <c r="D228" s="6" t="s">
        <v>7</v>
      </c>
      <c r="E228" s="10">
        <v>500000</v>
      </c>
      <c r="F228" s="10">
        <v>500000</v>
      </c>
      <c r="G228" s="5" t="s">
        <v>492</v>
      </c>
    </row>
    <row r="229" spans="1:7" ht="75.25" x14ac:dyDescent="0.3">
      <c r="A229" s="5" t="s">
        <v>493</v>
      </c>
      <c r="B229" s="5" t="s">
        <v>494</v>
      </c>
      <c r="C229" s="7" t="s">
        <v>6</v>
      </c>
      <c r="D229" s="6" t="s">
        <v>7</v>
      </c>
      <c r="E229" s="10">
        <v>4000000</v>
      </c>
      <c r="F229" s="10">
        <v>0</v>
      </c>
      <c r="G229" s="5" t="s">
        <v>495</v>
      </c>
    </row>
    <row r="230" spans="1:7" ht="75.25" x14ac:dyDescent="0.3">
      <c r="A230" s="5" t="s">
        <v>504</v>
      </c>
      <c r="B230" s="5" t="s">
        <v>505</v>
      </c>
      <c r="C230" s="7" t="s">
        <v>6</v>
      </c>
      <c r="D230" s="6" t="s">
        <v>7</v>
      </c>
      <c r="E230" s="10">
        <v>8000000</v>
      </c>
      <c r="F230" s="10">
        <v>0</v>
      </c>
      <c r="G230" s="5" t="s">
        <v>506</v>
      </c>
    </row>
    <row r="231" spans="1:7" ht="90.3" x14ac:dyDescent="0.3">
      <c r="A231" s="5" t="s">
        <v>507</v>
      </c>
      <c r="B231" s="5" t="s">
        <v>161</v>
      </c>
      <c r="C231" s="7" t="s">
        <v>6</v>
      </c>
      <c r="D231" s="6" t="s">
        <v>7</v>
      </c>
      <c r="E231" s="10">
        <v>17820000</v>
      </c>
      <c r="F231" s="10">
        <v>0</v>
      </c>
      <c r="G231" s="5" t="s">
        <v>508</v>
      </c>
    </row>
    <row r="232" spans="1:7" ht="60.2" x14ac:dyDescent="0.3">
      <c r="A232" s="5" t="s">
        <v>516</v>
      </c>
      <c r="B232" s="5" t="s">
        <v>69</v>
      </c>
      <c r="C232" s="7" t="s">
        <v>6</v>
      </c>
      <c r="D232" s="6" t="s">
        <v>7</v>
      </c>
      <c r="E232" s="10">
        <v>5000000</v>
      </c>
      <c r="F232" s="10">
        <v>0</v>
      </c>
      <c r="G232" s="5" t="s">
        <v>517</v>
      </c>
    </row>
    <row r="233" spans="1:7" ht="45.15" x14ac:dyDescent="0.3">
      <c r="A233" s="5" t="s">
        <v>525</v>
      </c>
      <c r="B233" s="5" t="s">
        <v>526</v>
      </c>
      <c r="C233" s="7" t="s">
        <v>6</v>
      </c>
      <c r="D233" s="6" t="s">
        <v>7</v>
      </c>
      <c r="E233" s="10">
        <v>2000000</v>
      </c>
      <c r="F233" s="10">
        <v>0</v>
      </c>
      <c r="G233" s="5" t="s">
        <v>527</v>
      </c>
    </row>
    <row r="234" spans="1:7" ht="30.1" x14ac:dyDescent="0.3">
      <c r="A234" s="5" t="s">
        <v>528</v>
      </c>
      <c r="B234" s="5" t="s">
        <v>450</v>
      </c>
      <c r="C234" s="7" t="s">
        <v>6</v>
      </c>
      <c r="D234" s="6" t="s">
        <v>7</v>
      </c>
      <c r="E234" s="10">
        <v>5000000</v>
      </c>
      <c r="F234" s="10">
        <v>2500000</v>
      </c>
      <c r="G234" s="5" t="s">
        <v>863</v>
      </c>
    </row>
    <row r="235" spans="1:7" ht="90.3" x14ac:dyDescent="0.3">
      <c r="A235" s="5" t="s">
        <v>539</v>
      </c>
      <c r="B235" s="5" t="s">
        <v>540</v>
      </c>
      <c r="C235" s="7" t="s">
        <v>6</v>
      </c>
      <c r="D235" s="6" t="s">
        <v>7</v>
      </c>
      <c r="E235" s="10">
        <v>10000000</v>
      </c>
      <c r="F235" s="10">
        <v>0</v>
      </c>
      <c r="G235" s="5" t="s">
        <v>864</v>
      </c>
    </row>
    <row r="236" spans="1:7" ht="75.25" x14ac:dyDescent="0.3">
      <c r="A236" s="5" t="s">
        <v>553</v>
      </c>
      <c r="B236" s="5" t="s">
        <v>867</v>
      </c>
      <c r="C236" s="7" t="s">
        <v>6</v>
      </c>
      <c r="D236" s="6" t="s">
        <v>7</v>
      </c>
      <c r="E236" s="10">
        <v>600000</v>
      </c>
      <c r="F236" s="10">
        <v>500000</v>
      </c>
      <c r="G236" s="5" t="s">
        <v>554</v>
      </c>
    </row>
    <row r="237" spans="1:7" ht="60.2" x14ac:dyDescent="0.3">
      <c r="A237" s="5" t="s">
        <v>558</v>
      </c>
      <c r="B237" s="5" t="s">
        <v>559</v>
      </c>
      <c r="C237" s="7" t="s">
        <v>6</v>
      </c>
      <c r="D237" s="6" t="s">
        <v>7</v>
      </c>
      <c r="E237" s="10">
        <v>20000000</v>
      </c>
      <c r="F237" s="10">
        <v>5000000</v>
      </c>
      <c r="G237" s="5" t="s">
        <v>560</v>
      </c>
    </row>
    <row r="238" spans="1:7" ht="75.25" x14ac:dyDescent="0.3">
      <c r="A238" s="5" t="s">
        <v>581</v>
      </c>
      <c r="B238" s="5" t="s">
        <v>582</v>
      </c>
      <c r="C238" s="7" t="s">
        <v>6</v>
      </c>
      <c r="D238" s="6" t="s">
        <v>7</v>
      </c>
      <c r="E238" s="10">
        <v>4000000</v>
      </c>
      <c r="F238" s="10">
        <v>0</v>
      </c>
      <c r="G238" s="5" t="s">
        <v>583</v>
      </c>
    </row>
    <row r="239" spans="1:7" ht="60.2" x14ac:dyDescent="0.3">
      <c r="A239" s="5" t="s">
        <v>588</v>
      </c>
      <c r="B239" s="5" t="s">
        <v>589</v>
      </c>
      <c r="C239" s="7" t="s">
        <v>6</v>
      </c>
      <c r="D239" s="6" t="s">
        <v>7</v>
      </c>
      <c r="E239" s="10">
        <v>8000000</v>
      </c>
      <c r="F239" s="10">
        <v>0</v>
      </c>
      <c r="G239" s="5" t="s">
        <v>590</v>
      </c>
    </row>
    <row r="240" spans="1:7" ht="90.3" x14ac:dyDescent="0.3">
      <c r="A240" s="5" t="s">
        <v>610</v>
      </c>
      <c r="B240" s="5" t="s">
        <v>611</v>
      </c>
      <c r="C240" s="7" t="s">
        <v>6</v>
      </c>
      <c r="D240" s="6" t="s">
        <v>7</v>
      </c>
      <c r="E240" s="10">
        <v>500000</v>
      </c>
      <c r="F240" s="10">
        <v>0</v>
      </c>
      <c r="G240" s="5" t="s">
        <v>612</v>
      </c>
    </row>
    <row r="241" spans="1:7" ht="30.1" x14ac:dyDescent="0.3">
      <c r="A241" s="5" t="s">
        <v>634</v>
      </c>
      <c r="B241" s="5" t="s">
        <v>635</v>
      </c>
      <c r="C241" s="7" t="s">
        <v>6</v>
      </c>
      <c r="D241" s="6" t="s">
        <v>7</v>
      </c>
      <c r="E241" s="10">
        <v>3000000</v>
      </c>
      <c r="F241" s="10">
        <v>0</v>
      </c>
      <c r="G241" s="5" t="s">
        <v>636</v>
      </c>
    </row>
    <row r="242" spans="1:7" ht="75.25" x14ac:dyDescent="0.3">
      <c r="A242" s="5" t="s">
        <v>646</v>
      </c>
      <c r="B242" s="5" t="s">
        <v>647</v>
      </c>
      <c r="C242" s="7" t="s">
        <v>6</v>
      </c>
      <c r="D242" s="6" t="s">
        <v>7</v>
      </c>
      <c r="E242" s="10">
        <v>2300000</v>
      </c>
      <c r="F242" s="10">
        <v>0</v>
      </c>
      <c r="G242" s="5" t="s">
        <v>648</v>
      </c>
    </row>
    <row r="243" spans="1:7" ht="60.2" x14ac:dyDescent="0.3">
      <c r="A243" s="5" t="s">
        <v>649</v>
      </c>
      <c r="B243" s="5" t="s">
        <v>650</v>
      </c>
      <c r="C243" s="7" t="s">
        <v>6</v>
      </c>
      <c r="D243" s="6" t="s">
        <v>7</v>
      </c>
      <c r="E243" s="10">
        <v>500000</v>
      </c>
      <c r="F243" s="10">
        <v>0</v>
      </c>
      <c r="G243" s="5" t="s">
        <v>651</v>
      </c>
    </row>
    <row r="244" spans="1:7" ht="60.2" x14ac:dyDescent="0.3">
      <c r="A244" s="5" t="s">
        <v>669</v>
      </c>
      <c r="B244" s="5" t="s">
        <v>670</v>
      </c>
      <c r="C244" s="7" t="s">
        <v>6</v>
      </c>
      <c r="D244" s="6" t="s">
        <v>7</v>
      </c>
      <c r="E244" s="10">
        <v>4000000</v>
      </c>
      <c r="F244" s="10">
        <v>0</v>
      </c>
      <c r="G244" s="5" t="s">
        <v>671</v>
      </c>
    </row>
    <row r="245" spans="1:7" ht="75.25" x14ac:dyDescent="0.3">
      <c r="A245" s="5" t="s">
        <v>674</v>
      </c>
      <c r="B245" s="5" t="s">
        <v>675</v>
      </c>
      <c r="C245" s="7" t="s">
        <v>6</v>
      </c>
      <c r="D245" s="6" t="s">
        <v>7</v>
      </c>
      <c r="E245" s="10">
        <v>4000000</v>
      </c>
      <c r="F245" s="10">
        <v>0</v>
      </c>
      <c r="G245" s="5" t="s">
        <v>676</v>
      </c>
    </row>
    <row r="246" spans="1:7" ht="90.3" x14ac:dyDescent="0.3">
      <c r="A246" s="5" t="s">
        <v>689</v>
      </c>
      <c r="B246" s="5" t="s">
        <v>146</v>
      </c>
      <c r="C246" s="7" t="s">
        <v>6</v>
      </c>
      <c r="D246" s="6" t="s">
        <v>7</v>
      </c>
      <c r="E246" s="10">
        <v>1400000</v>
      </c>
      <c r="F246" s="10">
        <v>0</v>
      </c>
      <c r="G246" s="5" t="s">
        <v>690</v>
      </c>
    </row>
    <row r="247" spans="1:7" ht="30.1" x14ac:dyDescent="0.3">
      <c r="A247" s="5" t="s">
        <v>692</v>
      </c>
      <c r="B247" s="5" t="s">
        <v>693</v>
      </c>
      <c r="C247" s="7" t="s">
        <v>6</v>
      </c>
      <c r="D247" s="6" t="s">
        <v>7</v>
      </c>
      <c r="E247" s="10">
        <v>750000</v>
      </c>
      <c r="F247" s="10">
        <v>0</v>
      </c>
      <c r="G247" s="5" t="s">
        <v>694</v>
      </c>
    </row>
    <row r="248" spans="1:7" ht="45.15" x14ac:dyDescent="0.3">
      <c r="A248" s="5" t="s">
        <v>703</v>
      </c>
      <c r="B248" s="5" t="s">
        <v>704</v>
      </c>
      <c r="C248" s="7" t="s">
        <v>6</v>
      </c>
      <c r="D248" s="6" t="s">
        <v>7</v>
      </c>
      <c r="E248" s="10">
        <v>1500000</v>
      </c>
      <c r="F248" s="10">
        <v>0</v>
      </c>
      <c r="G248" s="5" t="s">
        <v>705</v>
      </c>
    </row>
    <row r="249" spans="1:7" ht="90.3" x14ac:dyDescent="0.3">
      <c r="A249" s="5" t="s">
        <v>148</v>
      </c>
      <c r="B249" s="5" t="s">
        <v>706</v>
      </c>
      <c r="C249" s="7" t="s">
        <v>6</v>
      </c>
      <c r="D249" s="6" t="s">
        <v>7</v>
      </c>
      <c r="E249" s="10">
        <v>5000000</v>
      </c>
      <c r="F249" s="10">
        <v>3500000</v>
      </c>
      <c r="G249" s="5" t="s">
        <v>707</v>
      </c>
    </row>
    <row r="250" spans="1:7" ht="90.3" x14ac:dyDescent="0.3">
      <c r="A250" s="5" t="s">
        <v>708</v>
      </c>
      <c r="B250" s="5" t="s">
        <v>709</v>
      </c>
      <c r="C250" s="7" t="s">
        <v>6</v>
      </c>
      <c r="D250" s="6" t="s">
        <v>7</v>
      </c>
      <c r="E250" s="10">
        <v>5000000</v>
      </c>
      <c r="F250" s="10">
        <v>0</v>
      </c>
      <c r="G250" s="5" t="s">
        <v>710</v>
      </c>
    </row>
    <row r="251" spans="1:7" ht="75.25" x14ac:dyDescent="0.3">
      <c r="A251" s="5" t="s">
        <v>155</v>
      </c>
      <c r="B251" s="5" t="s">
        <v>714</v>
      </c>
      <c r="C251" s="7" t="s">
        <v>6</v>
      </c>
      <c r="D251" s="6" t="s">
        <v>7</v>
      </c>
      <c r="E251" s="10">
        <v>1825000</v>
      </c>
      <c r="F251" s="10">
        <v>1000000</v>
      </c>
      <c r="G251" s="5" t="s">
        <v>156</v>
      </c>
    </row>
    <row r="252" spans="1:7" ht="90.3" x14ac:dyDescent="0.3">
      <c r="A252" s="5" t="s">
        <v>721</v>
      </c>
      <c r="B252" s="5" t="s">
        <v>722</v>
      </c>
      <c r="C252" s="7" t="s">
        <v>6</v>
      </c>
      <c r="D252" s="6" t="s">
        <v>7</v>
      </c>
      <c r="E252" s="10">
        <v>500000</v>
      </c>
      <c r="F252" s="10">
        <v>500000</v>
      </c>
      <c r="G252" s="5" t="s">
        <v>723</v>
      </c>
    </row>
    <row r="253" spans="1:7" ht="75.25" x14ac:dyDescent="0.3">
      <c r="A253" s="5" t="s">
        <v>162</v>
      </c>
      <c r="B253" s="5" t="s">
        <v>730</v>
      </c>
      <c r="C253" s="7" t="s">
        <v>6</v>
      </c>
      <c r="D253" s="6" t="s">
        <v>7</v>
      </c>
      <c r="E253" s="10">
        <v>4900000</v>
      </c>
      <c r="F253" s="10">
        <v>3700000</v>
      </c>
      <c r="G253" s="5" t="s">
        <v>731</v>
      </c>
    </row>
    <row r="254" spans="1:7" ht="75.25" x14ac:dyDescent="0.3">
      <c r="A254" s="5" t="s">
        <v>738</v>
      </c>
      <c r="B254" s="5" t="s">
        <v>150</v>
      </c>
      <c r="C254" s="7" t="s">
        <v>6</v>
      </c>
      <c r="D254" s="6" t="s">
        <v>7</v>
      </c>
      <c r="E254" s="10">
        <v>2483550</v>
      </c>
      <c r="F254" s="10">
        <v>0</v>
      </c>
      <c r="G254" s="5" t="s">
        <v>739</v>
      </c>
    </row>
    <row r="255" spans="1:7" ht="90.3" x14ac:dyDescent="0.3">
      <c r="A255" s="5" t="s">
        <v>771</v>
      </c>
      <c r="B255" s="5" t="s">
        <v>772</v>
      </c>
      <c r="C255" s="7" t="s">
        <v>6</v>
      </c>
      <c r="D255" s="6" t="s">
        <v>7</v>
      </c>
      <c r="E255" s="10">
        <v>6000000</v>
      </c>
      <c r="F255" s="10">
        <v>0</v>
      </c>
      <c r="G255" s="5" t="s">
        <v>773</v>
      </c>
    </row>
    <row r="256" spans="1:7" ht="90.3" x14ac:dyDescent="0.3">
      <c r="A256" s="5" t="s">
        <v>774</v>
      </c>
      <c r="B256" s="5" t="s">
        <v>772</v>
      </c>
      <c r="C256" s="7" t="s">
        <v>6</v>
      </c>
      <c r="D256" s="6" t="s">
        <v>7</v>
      </c>
      <c r="E256" s="10">
        <v>4000000</v>
      </c>
      <c r="F256" s="10">
        <v>0</v>
      </c>
      <c r="G256" s="5" t="s">
        <v>775</v>
      </c>
    </row>
    <row r="257" spans="1:7" ht="90.3" x14ac:dyDescent="0.3">
      <c r="A257" s="5" t="s">
        <v>785</v>
      </c>
      <c r="B257" s="5" t="s">
        <v>786</v>
      </c>
      <c r="C257" s="7" t="s">
        <v>6</v>
      </c>
      <c r="D257" s="6" t="s">
        <v>7</v>
      </c>
      <c r="E257" s="10">
        <v>5000000</v>
      </c>
      <c r="F257" s="10">
        <v>0</v>
      </c>
      <c r="G257" s="5" t="s">
        <v>889</v>
      </c>
    </row>
    <row r="258" spans="1:7" ht="90.3" x14ac:dyDescent="0.3">
      <c r="A258" s="5" t="s">
        <v>787</v>
      </c>
      <c r="B258" s="5" t="s">
        <v>153</v>
      </c>
      <c r="C258" s="7" t="s">
        <v>6</v>
      </c>
      <c r="D258" s="6" t="s">
        <v>7</v>
      </c>
      <c r="E258" s="10">
        <v>1756406</v>
      </c>
      <c r="F258" s="10">
        <v>0</v>
      </c>
      <c r="G258" s="5" t="s">
        <v>890</v>
      </c>
    </row>
    <row r="259" spans="1:7" ht="90.3" x14ac:dyDescent="0.3">
      <c r="A259" s="5" t="s">
        <v>788</v>
      </c>
      <c r="B259" s="5" t="s">
        <v>772</v>
      </c>
      <c r="C259" s="7" t="s">
        <v>6</v>
      </c>
      <c r="D259" s="6" t="s">
        <v>7</v>
      </c>
      <c r="E259" s="10">
        <v>6000000</v>
      </c>
      <c r="F259" s="10">
        <v>0</v>
      </c>
      <c r="G259" s="5" t="s">
        <v>789</v>
      </c>
    </row>
    <row r="260" spans="1:7" ht="60.2" x14ac:dyDescent="0.3">
      <c r="A260" s="5" t="s">
        <v>792</v>
      </c>
      <c r="B260" s="5" t="s">
        <v>772</v>
      </c>
      <c r="C260" s="7" t="s">
        <v>6</v>
      </c>
      <c r="D260" s="6" t="s">
        <v>7</v>
      </c>
      <c r="E260" s="10">
        <v>6000000</v>
      </c>
      <c r="F260" s="10">
        <v>0</v>
      </c>
      <c r="G260" s="5" t="s">
        <v>793</v>
      </c>
    </row>
    <row r="261" spans="1:7" ht="60.2" x14ac:dyDescent="0.3">
      <c r="A261" s="5" t="s">
        <v>800</v>
      </c>
      <c r="B261" s="5" t="s">
        <v>801</v>
      </c>
      <c r="C261" s="7" t="s">
        <v>6</v>
      </c>
      <c r="D261" s="6" t="s">
        <v>7</v>
      </c>
      <c r="E261" s="10">
        <v>3750000</v>
      </c>
      <c r="F261" s="10">
        <v>1000000</v>
      </c>
      <c r="G261" s="5" t="s">
        <v>802</v>
      </c>
    </row>
    <row r="262" spans="1:7" ht="90.3" x14ac:dyDescent="0.3">
      <c r="A262" s="5" t="s">
        <v>811</v>
      </c>
      <c r="B262" s="5" t="s">
        <v>812</v>
      </c>
      <c r="C262" s="7" t="s">
        <v>6</v>
      </c>
      <c r="D262" s="6" t="s">
        <v>7</v>
      </c>
      <c r="E262" s="10">
        <v>3500000</v>
      </c>
      <c r="F262" s="10">
        <v>0</v>
      </c>
      <c r="G262" s="5" t="s">
        <v>813</v>
      </c>
    </row>
    <row r="263" spans="1:7" ht="75.25" x14ac:dyDescent="0.3">
      <c r="A263" s="5" t="s">
        <v>814</v>
      </c>
      <c r="B263" s="5" t="s">
        <v>772</v>
      </c>
      <c r="C263" s="7" t="s">
        <v>6</v>
      </c>
      <c r="D263" s="6" t="s">
        <v>7</v>
      </c>
      <c r="E263" s="10">
        <v>6000000</v>
      </c>
      <c r="F263" s="10">
        <v>0</v>
      </c>
      <c r="G263" s="5" t="s">
        <v>815</v>
      </c>
    </row>
    <row r="264" spans="1:7" ht="90.3" x14ac:dyDescent="0.3">
      <c r="A264" s="5" t="s">
        <v>898</v>
      </c>
      <c r="B264" s="5" t="s">
        <v>899</v>
      </c>
      <c r="C264" s="7" t="s">
        <v>6</v>
      </c>
      <c r="D264" s="6" t="s">
        <v>7</v>
      </c>
      <c r="E264" s="10">
        <v>1500000</v>
      </c>
      <c r="F264" s="10">
        <v>0</v>
      </c>
      <c r="G264" s="5" t="s">
        <v>900</v>
      </c>
    </row>
    <row r="265" spans="1:7" ht="75.25" x14ac:dyDescent="0.3">
      <c r="A265" s="5" t="s">
        <v>901</v>
      </c>
      <c r="B265" s="5" t="s">
        <v>902</v>
      </c>
      <c r="C265" s="7" t="s">
        <v>6</v>
      </c>
      <c r="D265" s="6" t="s">
        <v>7</v>
      </c>
      <c r="E265" s="10">
        <v>1025000</v>
      </c>
      <c r="F265" s="10">
        <v>0</v>
      </c>
      <c r="G265" s="5" t="s">
        <v>903</v>
      </c>
    </row>
    <row r="266" spans="1:7" ht="90.3" x14ac:dyDescent="0.3">
      <c r="A266" s="5" t="s">
        <v>907</v>
      </c>
      <c r="B266" s="5" t="s">
        <v>908</v>
      </c>
      <c r="C266" s="7" t="s">
        <v>6</v>
      </c>
      <c r="D266" s="6" t="s">
        <v>7</v>
      </c>
      <c r="E266" s="10">
        <v>873206</v>
      </c>
      <c r="F266" s="10">
        <v>0</v>
      </c>
      <c r="G266" s="5" t="s">
        <v>909</v>
      </c>
    </row>
    <row r="267" spans="1:7" ht="90.3" x14ac:dyDescent="0.3">
      <c r="A267" s="5" t="s">
        <v>917</v>
      </c>
      <c r="B267" s="5" t="s">
        <v>918</v>
      </c>
      <c r="C267" s="7" t="s">
        <v>6</v>
      </c>
      <c r="D267" s="6" t="s">
        <v>7</v>
      </c>
      <c r="E267" s="10">
        <v>600000</v>
      </c>
      <c r="F267" s="10">
        <v>0</v>
      </c>
      <c r="G267" s="5" t="s">
        <v>919</v>
      </c>
    </row>
    <row r="268" spans="1:7" ht="75.25" x14ac:dyDescent="0.3">
      <c r="A268" s="5" t="s">
        <v>925</v>
      </c>
      <c r="B268" s="5" t="s">
        <v>926</v>
      </c>
      <c r="C268" s="7" t="s">
        <v>6</v>
      </c>
      <c r="D268" s="6" t="s">
        <v>7</v>
      </c>
      <c r="E268" s="10">
        <v>4500000</v>
      </c>
      <c r="F268" s="10">
        <v>0</v>
      </c>
      <c r="G268" s="5" t="s">
        <v>927</v>
      </c>
    </row>
    <row r="269" spans="1:7" ht="75.25" x14ac:dyDescent="0.3">
      <c r="A269" s="5" t="s">
        <v>928</v>
      </c>
      <c r="B269" s="5" t="s">
        <v>929</v>
      </c>
      <c r="C269" s="7" t="s">
        <v>6</v>
      </c>
      <c r="D269" s="6" t="s">
        <v>7</v>
      </c>
      <c r="E269" s="10">
        <v>15000000</v>
      </c>
      <c r="F269" s="10">
        <v>0</v>
      </c>
      <c r="G269" s="5" t="s">
        <v>930</v>
      </c>
    </row>
    <row r="270" spans="1:7" ht="75.25" x14ac:dyDescent="0.3">
      <c r="A270" s="5" t="s">
        <v>942</v>
      </c>
      <c r="B270" s="5" t="s">
        <v>943</v>
      </c>
      <c r="C270" s="7" t="s">
        <v>6</v>
      </c>
      <c r="D270" s="6" t="s">
        <v>7</v>
      </c>
      <c r="E270" s="10">
        <v>1500000</v>
      </c>
      <c r="F270" s="10">
        <v>1500000</v>
      </c>
      <c r="G270" s="5" t="s">
        <v>944</v>
      </c>
    </row>
    <row r="271" spans="1:7" ht="45.15" x14ac:dyDescent="0.3">
      <c r="A271" s="5" t="s">
        <v>963</v>
      </c>
      <c r="B271" s="5" t="s">
        <v>964</v>
      </c>
      <c r="C271" s="7" t="s">
        <v>6</v>
      </c>
      <c r="D271" s="6" t="s">
        <v>7</v>
      </c>
      <c r="E271" s="10">
        <v>2000000</v>
      </c>
      <c r="F271" s="10">
        <v>500000</v>
      </c>
      <c r="G271" s="5" t="s">
        <v>965</v>
      </c>
    </row>
    <row r="272" spans="1:7" ht="90.3" x14ac:dyDescent="0.3">
      <c r="A272" s="5" t="s">
        <v>1007</v>
      </c>
      <c r="B272" s="5" t="s">
        <v>1008</v>
      </c>
      <c r="C272" s="7" t="s">
        <v>6</v>
      </c>
      <c r="D272" s="6" t="s">
        <v>7</v>
      </c>
      <c r="E272" s="10">
        <v>470000</v>
      </c>
      <c r="F272" s="10">
        <v>0</v>
      </c>
      <c r="G272" s="5" t="s">
        <v>1009</v>
      </c>
    </row>
    <row r="273" spans="1:7" ht="45.15" x14ac:dyDescent="0.3">
      <c r="A273" s="5" t="s">
        <v>825</v>
      </c>
      <c r="B273" s="5" t="s">
        <v>826</v>
      </c>
      <c r="C273" s="7" t="s">
        <v>827</v>
      </c>
      <c r="D273" s="6" t="s">
        <v>828</v>
      </c>
      <c r="E273" s="10">
        <v>500000</v>
      </c>
      <c r="F273" s="10">
        <v>0</v>
      </c>
      <c r="G273" s="5" t="s">
        <v>829</v>
      </c>
    </row>
    <row r="274" spans="1:7" ht="75.25" x14ac:dyDescent="0.3">
      <c r="A274" s="5" t="s">
        <v>174</v>
      </c>
      <c r="B274" s="5" t="s">
        <v>175</v>
      </c>
      <c r="C274" s="7" t="s">
        <v>176</v>
      </c>
      <c r="D274" s="6" t="s">
        <v>177</v>
      </c>
      <c r="E274" s="10">
        <v>2850000</v>
      </c>
      <c r="F274" s="10">
        <v>1000000</v>
      </c>
      <c r="G274" s="5" t="s">
        <v>178</v>
      </c>
    </row>
    <row r="275" spans="1:7" ht="60.2" x14ac:dyDescent="0.3">
      <c r="A275" s="5" t="s">
        <v>677</v>
      </c>
      <c r="B275" s="5" t="s">
        <v>678</v>
      </c>
      <c r="C275" s="7" t="s">
        <v>176</v>
      </c>
      <c r="D275" s="6" t="s">
        <v>679</v>
      </c>
      <c r="E275" s="10">
        <v>3500000</v>
      </c>
      <c r="F275" s="10">
        <v>0</v>
      </c>
      <c r="G275" s="5" t="s">
        <v>680</v>
      </c>
    </row>
    <row r="276" spans="1:7" ht="30.1" x14ac:dyDescent="0.3">
      <c r="A276" s="5" t="s">
        <v>259</v>
      </c>
      <c r="B276" s="5" t="s">
        <v>260</v>
      </c>
      <c r="C276" s="7" t="s">
        <v>176</v>
      </c>
      <c r="D276" s="6" t="s">
        <v>48</v>
      </c>
      <c r="E276" s="10">
        <v>4647440</v>
      </c>
      <c r="F276" s="10">
        <v>2000000</v>
      </c>
      <c r="G276" s="5" t="s">
        <v>261</v>
      </c>
    </row>
    <row r="277" spans="1:7" ht="75.25" x14ac:dyDescent="0.3">
      <c r="A277" s="5" t="s">
        <v>797</v>
      </c>
      <c r="B277" s="5" t="s">
        <v>798</v>
      </c>
      <c r="C277" s="7" t="s">
        <v>176</v>
      </c>
      <c r="D277" s="6" t="s">
        <v>799</v>
      </c>
      <c r="E277" s="10">
        <v>1500000</v>
      </c>
      <c r="F277" s="10">
        <v>0</v>
      </c>
      <c r="G277" s="5" t="s">
        <v>892</v>
      </c>
    </row>
    <row r="278" spans="1:7" ht="75.25" x14ac:dyDescent="0.3">
      <c r="A278" s="5" t="s">
        <v>266</v>
      </c>
      <c r="B278" s="5" t="s">
        <v>267</v>
      </c>
      <c r="C278" s="7" t="s">
        <v>268</v>
      </c>
      <c r="D278" s="6" t="s">
        <v>269</v>
      </c>
      <c r="E278" s="10">
        <v>4800000</v>
      </c>
      <c r="F278" s="10">
        <v>2000000</v>
      </c>
      <c r="G278" s="5" t="s">
        <v>270</v>
      </c>
    </row>
    <row r="279" spans="1:7" ht="60.2" x14ac:dyDescent="0.3">
      <c r="A279" s="5" t="s">
        <v>592</v>
      </c>
      <c r="B279" s="5" t="s">
        <v>593</v>
      </c>
      <c r="C279" s="7" t="s">
        <v>268</v>
      </c>
      <c r="D279" s="6" t="s">
        <v>594</v>
      </c>
      <c r="E279" s="10">
        <v>1000000</v>
      </c>
      <c r="F279" s="10">
        <v>0</v>
      </c>
      <c r="G279" s="5" t="s">
        <v>871</v>
      </c>
    </row>
    <row r="280" spans="1:7" ht="75.25" x14ac:dyDescent="0.3">
      <c r="A280" s="5" t="s">
        <v>163</v>
      </c>
      <c r="B280" s="5" t="s">
        <v>746</v>
      </c>
      <c r="C280" s="7" t="s">
        <v>19</v>
      </c>
      <c r="D280" s="6" t="s">
        <v>164</v>
      </c>
      <c r="E280" s="10">
        <v>5000000</v>
      </c>
      <c r="F280" s="10">
        <v>0</v>
      </c>
      <c r="G280" s="5" t="s">
        <v>747</v>
      </c>
    </row>
    <row r="281" spans="1:7" ht="90.3" x14ac:dyDescent="0.3">
      <c r="A281" s="5" t="s">
        <v>683</v>
      </c>
      <c r="B281" s="5" t="s">
        <v>684</v>
      </c>
      <c r="C281" s="7" t="s">
        <v>19</v>
      </c>
      <c r="D281" s="6" t="s">
        <v>684</v>
      </c>
      <c r="E281" s="10">
        <v>600000</v>
      </c>
      <c r="F281" s="10">
        <v>0</v>
      </c>
      <c r="G281" s="5" t="s">
        <v>877</v>
      </c>
    </row>
    <row r="282" spans="1:7" ht="60.2" x14ac:dyDescent="0.3">
      <c r="A282" s="5" t="s">
        <v>473</v>
      </c>
      <c r="B282" s="5" t="s">
        <v>474</v>
      </c>
      <c r="C282" s="7" t="s">
        <v>19</v>
      </c>
      <c r="D282" s="6" t="s">
        <v>165</v>
      </c>
      <c r="E282" s="10">
        <v>1000000</v>
      </c>
      <c r="F282" s="10">
        <v>0</v>
      </c>
      <c r="G282" s="5" t="s">
        <v>475</v>
      </c>
    </row>
    <row r="283" spans="1:7" ht="90.3" x14ac:dyDescent="0.3">
      <c r="A283" s="5" t="s">
        <v>469</v>
      </c>
      <c r="B283" s="5" t="s">
        <v>470</v>
      </c>
      <c r="C283" s="7" t="s">
        <v>19</v>
      </c>
      <c r="D283" s="6" t="s">
        <v>471</v>
      </c>
      <c r="E283" s="10">
        <v>1029000</v>
      </c>
      <c r="F283" s="10">
        <v>0</v>
      </c>
      <c r="G283" s="5" t="s">
        <v>472</v>
      </c>
    </row>
    <row r="284" spans="1:7" ht="75.25" x14ac:dyDescent="0.3">
      <c r="A284" s="5" t="s">
        <v>742</v>
      </c>
      <c r="B284" s="5" t="s">
        <v>743</v>
      </c>
      <c r="C284" s="7" t="s">
        <v>19</v>
      </c>
      <c r="D284" s="6" t="s">
        <v>744</v>
      </c>
      <c r="E284" s="10">
        <v>2500000</v>
      </c>
      <c r="F284" s="10">
        <v>0</v>
      </c>
      <c r="G284" s="5" t="s">
        <v>745</v>
      </c>
    </row>
    <row r="285" spans="1:7" ht="60.2" x14ac:dyDescent="0.3">
      <c r="A285" s="5" t="s">
        <v>794</v>
      </c>
      <c r="B285" s="5" t="s">
        <v>795</v>
      </c>
      <c r="C285" s="7" t="s">
        <v>16</v>
      </c>
      <c r="D285" s="6" t="s">
        <v>166</v>
      </c>
      <c r="E285" s="10">
        <v>2500000</v>
      </c>
      <c r="F285" s="10">
        <v>0</v>
      </c>
      <c r="G285" s="5" t="s">
        <v>796</v>
      </c>
    </row>
    <row r="286" spans="1:7" ht="90.3" x14ac:dyDescent="0.3">
      <c r="A286" s="5" t="s">
        <v>910</v>
      </c>
      <c r="B286" s="5" t="s">
        <v>911</v>
      </c>
      <c r="C286" s="7" t="s">
        <v>16</v>
      </c>
      <c r="D286" s="6" t="s">
        <v>166</v>
      </c>
      <c r="E286" s="10">
        <v>346049</v>
      </c>
      <c r="F286" s="10">
        <v>0</v>
      </c>
      <c r="G286" s="5" t="s">
        <v>912</v>
      </c>
    </row>
    <row r="287" spans="1:7" ht="45.15" x14ac:dyDescent="0.3">
      <c r="A287" s="5" t="s">
        <v>947</v>
      </c>
      <c r="B287" s="5" t="s">
        <v>948</v>
      </c>
      <c r="C287" s="7" t="s">
        <v>16</v>
      </c>
      <c r="D287" s="6" t="s">
        <v>166</v>
      </c>
      <c r="E287" s="10">
        <v>1000000</v>
      </c>
      <c r="F287" s="10">
        <v>0</v>
      </c>
      <c r="G287" s="5" t="s">
        <v>949</v>
      </c>
    </row>
    <row r="288" spans="1:7" ht="90.3" x14ac:dyDescent="0.3">
      <c r="A288" s="5" t="s">
        <v>201</v>
      </c>
      <c r="B288" s="5" t="s">
        <v>202</v>
      </c>
      <c r="C288" s="7" t="s">
        <v>16</v>
      </c>
      <c r="D288" s="6" t="s">
        <v>203</v>
      </c>
      <c r="E288" s="10">
        <v>1000000</v>
      </c>
      <c r="F288" s="10">
        <v>1000000</v>
      </c>
      <c r="G288" s="5" t="s">
        <v>204</v>
      </c>
    </row>
    <row r="289" spans="1:7" ht="90.3" x14ac:dyDescent="0.3">
      <c r="A289" s="5" t="s">
        <v>547</v>
      </c>
      <c r="B289" s="5" t="s">
        <v>548</v>
      </c>
      <c r="C289" s="7" t="s">
        <v>16</v>
      </c>
      <c r="D289" s="6" t="s">
        <v>549</v>
      </c>
      <c r="E289" s="10">
        <v>1000000</v>
      </c>
      <c r="F289" s="10">
        <v>0</v>
      </c>
      <c r="G289" s="5" t="s">
        <v>550</v>
      </c>
    </row>
    <row r="290" spans="1:7" ht="45.15" x14ac:dyDescent="0.3">
      <c r="A290" s="5" t="s">
        <v>992</v>
      </c>
      <c r="B290" s="5" t="s">
        <v>993</v>
      </c>
      <c r="C290" s="7" t="s">
        <v>16</v>
      </c>
      <c r="D290" s="6" t="s">
        <v>549</v>
      </c>
      <c r="E290" s="10">
        <v>11500000</v>
      </c>
      <c r="F290" s="10">
        <v>3000000</v>
      </c>
      <c r="G290" s="5" t="s">
        <v>994</v>
      </c>
    </row>
    <row r="291" spans="1:7" ht="105.35" x14ac:dyDescent="0.3">
      <c r="A291" s="5" t="s">
        <v>628</v>
      </c>
      <c r="B291" s="5" t="s">
        <v>629</v>
      </c>
      <c r="C291" s="7" t="s">
        <v>16</v>
      </c>
      <c r="D291" s="6" t="s">
        <v>630</v>
      </c>
      <c r="E291" s="10">
        <v>2500000</v>
      </c>
      <c r="F291" s="10">
        <v>0</v>
      </c>
      <c r="G291" s="5" t="s">
        <v>631</v>
      </c>
    </row>
    <row r="292" spans="1:7" ht="75.25" x14ac:dyDescent="0.3">
      <c r="A292" s="5" t="s">
        <v>995</v>
      </c>
      <c r="B292" s="5" t="s">
        <v>996</v>
      </c>
      <c r="C292" s="7" t="s">
        <v>16</v>
      </c>
      <c r="D292" s="6" t="s">
        <v>997</v>
      </c>
      <c r="E292" s="10">
        <v>3300000</v>
      </c>
      <c r="F292" s="10">
        <v>0</v>
      </c>
      <c r="G292" s="5" t="s">
        <v>998</v>
      </c>
    </row>
    <row r="293" spans="1:7" ht="75.25" x14ac:dyDescent="0.3">
      <c r="A293" s="5" t="s">
        <v>763</v>
      </c>
      <c r="B293" s="5" t="s">
        <v>764</v>
      </c>
      <c r="C293" s="7" t="s">
        <v>765</v>
      </c>
      <c r="D293" s="6" t="s">
        <v>766</v>
      </c>
      <c r="E293" s="10">
        <v>3000000</v>
      </c>
      <c r="F293" s="10">
        <v>1000000</v>
      </c>
      <c r="G293" s="5" t="s">
        <v>767</v>
      </c>
    </row>
    <row r="294" spans="1:7" ht="60.2" x14ac:dyDescent="0.3">
      <c r="A294" s="5" t="s">
        <v>303</v>
      </c>
      <c r="B294" s="5" t="s">
        <v>304</v>
      </c>
      <c r="C294" s="7" t="s">
        <v>8</v>
      </c>
      <c r="D294" s="6" t="s">
        <v>305</v>
      </c>
      <c r="E294" s="10">
        <v>10000000</v>
      </c>
      <c r="F294" s="10">
        <f>5000000+2000000</f>
        <v>7000000</v>
      </c>
      <c r="G294" s="5" t="s">
        <v>306</v>
      </c>
    </row>
    <row r="295" spans="1:7" ht="45.15" x14ac:dyDescent="0.3">
      <c r="A295" s="20" t="s">
        <v>11</v>
      </c>
      <c r="B295" s="20" t="s">
        <v>12</v>
      </c>
      <c r="C295" s="13" t="s">
        <v>8</v>
      </c>
      <c r="D295" s="21" t="s">
        <v>13</v>
      </c>
      <c r="E295" s="23">
        <v>3560000</v>
      </c>
      <c r="F295" s="23">
        <v>0</v>
      </c>
      <c r="G295" s="20" t="s">
        <v>853</v>
      </c>
    </row>
    <row r="296" spans="1:7" ht="60.2" x14ac:dyDescent="0.3">
      <c r="A296" s="16" t="s">
        <v>292</v>
      </c>
      <c r="B296" s="16" t="s">
        <v>293</v>
      </c>
      <c r="C296" s="13" t="s">
        <v>8</v>
      </c>
      <c r="D296" s="21" t="s">
        <v>294</v>
      </c>
      <c r="E296" s="23">
        <v>10000000</v>
      </c>
      <c r="F296" s="23">
        <v>5000000</v>
      </c>
      <c r="G296" s="16" t="s">
        <v>295</v>
      </c>
    </row>
    <row r="297" spans="1:7" x14ac:dyDescent="0.3">
      <c r="A297" s="8"/>
      <c r="B297" s="8"/>
      <c r="C297" s="26" t="s">
        <v>167</v>
      </c>
      <c r="D297" s="26"/>
      <c r="E297" s="25">
        <f>SUM(E7:E296)</f>
        <v>1107742612</v>
      </c>
      <c r="F297" s="25">
        <f>SUM(F7:F296)</f>
        <v>207775000</v>
      </c>
      <c r="G297" s="8"/>
    </row>
  </sheetData>
  <sheetProtection password="8FF2" sheet="1" objects="1" scenarios="1" sort="0" autoFilter="0"/>
  <autoFilter ref="A6:G297"/>
  <sortState ref="A7:H296">
    <sortCondition ref="C7:C296"/>
    <sortCondition ref="D7:D296"/>
  </sortState>
  <mergeCells count="6">
    <mergeCell ref="C297:D297"/>
    <mergeCell ref="A1:G1"/>
    <mergeCell ref="A2:G2"/>
    <mergeCell ref="A3:G3"/>
    <mergeCell ref="A4:G4"/>
    <mergeCell ref="A5:G5"/>
  </mergeCells>
  <dataValidations count="2">
    <dataValidation type="list" allowBlank="1" showInputMessage="1" showErrorMessage="1" sqref="D47 D16">
      <formula1>#REF!</formula1>
    </dataValidation>
    <dataValidation type="list" allowBlank="1" showInputMessage="1" showErrorMessage="1" sqref="C9:C12">
      <formula1>$E$308:$E$374</formula1>
    </dataValidation>
  </dataValidations>
  <pageMargins left="0.45" right="0.45" top="0.75" bottom="0.75" header="0.3" footer="0.3"/>
  <pageSetup scale="5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6766B7-1B73-44C6-98B1-AB4B6788F036}"/>
</file>

<file path=customXml/itemProps2.xml><?xml version="1.0" encoding="utf-8"?>
<ds:datastoreItem xmlns:ds="http://schemas.openxmlformats.org/officeDocument/2006/customXml" ds:itemID="{A2D34BAF-604E-4FDB-B5C6-D33D8E6DAFA9}"/>
</file>

<file path=customXml/itemProps3.xml><?xml version="1.0" encoding="utf-8"?>
<ds:datastoreItem xmlns:ds="http://schemas.openxmlformats.org/officeDocument/2006/customXml" ds:itemID="{9E95C7D6-319B-4101-A0DD-26EEB5A830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2014 Funding Round 1</vt:lpstr>
    </vt:vector>
  </TitlesOfParts>
  <Company>Commonwealth of 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wyeager</dc:creator>
  <cp:lastModifiedBy>wharbeson</cp:lastModifiedBy>
  <cp:lastPrinted>2015-01-16T20:25:22Z</cp:lastPrinted>
  <dcterms:created xsi:type="dcterms:W3CDTF">2013-02-13T18:52:43Z</dcterms:created>
  <dcterms:modified xsi:type="dcterms:W3CDTF">2015-01-21T14:25:58Z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ies>
</file>