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Y:\OBShares\RACP\RACP\Website\Current Website Docs\"/>
    </mc:Choice>
  </mc:AlternateContent>
  <xr:revisionPtr revIDLastSave="0" documentId="13_ncr:1_{FCE5FC5A-A283-419D-AA14-ECBFFDEB4292}" xr6:coauthVersionLast="47" xr6:coauthVersionMax="47" xr10:uidLastSave="{00000000-0000-0000-0000-000000000000}"/>
  <bookViews>
    <workbookView xWindow="-108" yWindow="-108" windowWidth="23256" windowHeight="12576" xr2:uid="{00000000-000D-0000-FFFF-FFFF00000000}"/>
  </bookViews>
  <sheets>
    <sheet name="RACPProjectList" sheetId="1" r:id="rId1"/>
  </sheets>
  <definedNames>
    <definedName name="_xlnm._FilterDatabase" localSheetId="0" hidden="1">RACPProjectList!$A$6:$G$815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25" i="1" l="1"/>
  <c r="F39" i="1"/>
  <c r="F55" i="1"/>
  <c r="F636" i="1"/>
  <c r="F297" i="1"/>
  <c r="F286" i="1"/>
  <c r="F260" i="1"/>
  <c r="F202" i="1"/>
  <c r="F144" i="1"/>
  <c r="F138" i="1"/>
  <c r="F125" i="1"/>
  <c r="F116" i="1"/>
  <c r="F111" i="1"/>
  <c r="F109" i="1"/>
  <c r="F50" i="1"/>
</calcChain>
</file>

<file path=xl/sharedStrings.xml><?xml version="1.0" encoding="utf-8"?>
<sst xmlns="http://schemas.openxmlformats.org/spreadsheetml/2006/main" count="4047" uniqueCount="2705">
  <si>
    <t>Project Name</t>
  </si>
  <si>
    <t>Beneficiary of Prospective Award</t>
  </si>
  <si>
    <t>County</t>
  </si>
  <si>
    <t>Municipality</t>
  </si>
  <si>
    <t>Grant Amount REQUESTED</t>
  </si>
  <si>
    <t>Brief Project Description</t>
  </si>
  <si>
    <t>Butler Township Municipal Complex</t>
  </si>
  <si>
    <t>Butler Township</t>
  </si>
  <si>
    <t>Adams</t>
  </si>
  <si>
    <r>
      <rPr>
        <sz val="10"/>
        <color rgb="FF000000"/>
        <rFont val="Arial"/>
        <family val="2"/>
      </rPr>
      <t>The project will allow for a safer and more secure space for the Township to function more efficiently and provide satisfactory civic services. The project will sit on the 3-acres of Township-owned land, creating a Township facility housing all municipal functions that will directly promote safety, security, and financial efficiency and will improve service and convenience for local residents. The new 8,400 square foot municipal facility will include a reception area, delineated offices and workspace, a meeting room with ample space for social distancing, and a maintenance area and garage all under one roof. The Project is also being designed to serve as an emergency operations center and local polling place.</t>
    </r>
  </si>
  <si>
    <t>Cumberland Township Municipal Campus and Police Department Building</t>
  </si>
  <si>
    <t>Cumberland Township, Adams Co. PA</t>
  </si>
  <si>
    <t>Cumberland Township</t>
  </si>
  <si>
    <r>
      <rPr>
        <sz val="10"/>
        <color rgb="FF000000"/>
        <rFont val="Arial"/>
        <family val="2"/>
      </rPr>
      <t>The Cumberland Township Municipal Building and Police Department will undertake complete remodeling utilizing an existing attached garage space for conversion to a new police facility. Two additions are also proposed; (1) will be a single stop secured front public entrance/exit for all services assistance; (2) will include another addition to police services expansion that may include use by the Adams County Drug Task Force. The outdoor campus will see complete parking and storm water facilities expansion.</t>
    </r>
  </si>
  <si>
    <t>Gettysburg Station Mixed Use Development</t>
  </si>
  <si>
    <t>501 Richardson Acquisition, LLC</t>
  </si>
  <si>
    <t>Gettysburg Borough</t>
  </si>
  <si>
    <r>
      <rPr>
        <sz val="10"/>
        <color rgb="FF000000"/>
        <rFont val="Arial"/>
        <family val="2"/>
      </rPr>
      <t>Funds will be directed toward the costs of building out the 35,000 square foot commercial space located on the first floor of this proposed mixed use building, relocation of the Gettysburg Transportation Center.1) Construction/fit out of a 35,000 square foot first-floor food hall, restaurant, and entertainment space; 2) relocation of the Gettysburg Transportation Center; 3) installation of an elevator to the Borough's parking garage; and 4) associated site improvements.</t>
    </r>
  </si>
  <si>
    <t>Gettysburg Welcome Center</t>
  </si>
  <si>
    <t>Borough of Gettysburg</t>
  </si>
  <si>
    <r>
      <rPr>
        <sz val="10"/>
        <color rgb="FF000000"/>
        <rFont val="Arial"/>
        <family val="2"/>
      </rPr>
      <t>The Borough of Gettysburg is requesting grant funds to offset the cost of architecture and engineering, demolition, and new Gettysburg Welcome Centerconstruction. The existing structure has been determined to be non-viable for reuse and will be demolished to make way for a new structure.</t>
    </r>
  </si>
  <si>
    <t>Lake Meade Spillway and Dam Rehabilitation</t>
  </si>
  <si>
    <t>Lake Meade Property Owners Association, Inc.</t>
  </si>
  <si>
    <t>Reading Township</t>
  </si>
  <si>
    <r>
      <rPr>
        <sz val="10"/>
        <color rgb="FF000000"/>
        <rFont val="Arial"/>
        <family val="2"/>
      </rPr>
      <t>This project will include the following upgrades: replacement of the existing spillway with a three-stage labyrinth spillway; excavate the approach and discharge channels to accommodate the labyrinth; armor the spillway outlet channel; construct a slide gate to meet drawdown requirements; install an upstream gate on the existing low-level outlet conduit; apply a slipline to the existing low-level outlet conduit; re-establish low areas on the embankment crest; add a chimney filter and replace the toe drain and pipe; widen the crest and flatten the downstream slope.</t>
    </r>
  </si>
  <si>
    <t>City Center of Duquesne Redevelopment Phase II</t>
  </si>
  <si>
    <t>Regional Industrial Development Corporation of Southwestern PA</t>
  </si>
  <si>
    <t>Allegheny</t>
  </si>
  <si>
    <t>Duquesne City</t>
  </si>
  <si>
    <r>
      <rPr>
        <sz val="10"/>
        <color rgb="FF000000"/>
        <rFont val="Arial"/>
        <family val="2"/>
      </rPr>
      <t>This project will construct a new eco-friendly manufacturing facility. From start to finish this project will entail site preparation, utility installations, construction of the precast concrete building, installation of new mechanical and electrical systems, asphalt/concrete paving around the building for vehicular access, and the installation of loading docks.</t>
    </r>
  </si>
  <si>
    <t>Brighton Heights Healthly Active Living Center II</t>
  </si>
  <si>
    <t>City of Pittsburgh</t>
  </si>
  <si>
    <t>Pittsburgh City</t>
  </si>
  <si>
    <r>
      <rPr>
        <sz val="10"/>
        <color rgb="FF000000"/>
        <rFont val="Arial"/>
        <family val="2"/>
      </rPr>
      <t>This project willactivate the current 3-story building and site, which currently only has the basement being occupied, into a better senior center and community space. Construction will update the existing structure, specifically the second floor, to meet contemporary building codes with new HVAC, plumbing, electric, fire safety and data/security systems.</t>
    </r>
  </si>
  <si>
    <t>Verland CLA</t>
  </si>
  <si>
    <t>Keystone Commons Redevelopment Phase II</t>
  </si>
  <si>
    <t>East Pittsburgh Borough</t>
  </si>
  <si>
    <r>
      <rPr>
        <sz val="10"/>
        <color rgb="FF000000"/>
        <rFont val="Arial"/>
        <family val="2"/>
      </rPr>
      <t>Phase II of this continued project will entail upgrades to the space vacated by the previous tenant, making it more marketable to future tenants/employers. RIDC plans to transition the space to a standard core shell for manufacturing. This project consists of life safety, code upgrades, and ADA updates, which do not meet current life safety or ADA codes.</t>
    </r>
  </si>
  <si>
    <t>Building Decarbonization at Phipps</t>
  </si>
  <si>
    <t xml:space="preserve">Phipps Conservatory and Botanical Gardens </t>
  </si>
  <si>
    <r>
      <rPr>
        <sz val="10"/>
        <color rgb="FF000000"/>
        <rFont val="Arial"/>
        <family val="2"/>
      </rPr>
      <t>The project will decarbonize the Conservatory site heating source and increase the overall energy efficiency of campus HVAC systems. This will be accomplished by converting heating/cooling systems from a fossil fuel source to high efficiency modular heat pump systems.</t>
    </r>
  </si>
  <si>
    <t>Braddock School Lofts LLC</t>
  </si>
  <si>
    <t>Braddock School Lofts, LLC</t>
  </si>
  <si>
    <t>Braddock Borough</t>
  </si>
  <si>
    <r>
      <rPr>
        <sz val="10"/>
        <color rgb="FF000000"/>
        <rFont val="Arial"/>
        <family val="2"/>
      </rPr>
      <t>The project will focus on the adaptive reuse of the Braddock Junior High School. It will revive the historic façade and features of the structure while introducing community-based amenities and quality living space; repair the deteriorated elements of the building; and replace all broken or missing windows with high-performance replications. The existing building envelope's historical integrity will be maintained, requiring an interior insulation approach. All building systems, including HVAC, plumbing, fire protection, and electrical, will be upgraded.</t>
    </r>
  </si>
  <si>
    <t>Frick Pittsburgh Clayton Restoration</t>
  </si>
  <si>
    <t>Frick Art &amp; Historical Center, Inc.</t>
  </si>
  <si>
    <r>
      <rPr>
        <sz val="10"/>
        <color rgb="FF000000"/>
        <rFont val="Arial"/>
        <family val="2"/>
      </rPr>
      <t>The project focuses on the exterior rehabilitation of Clayton and nearby entrance. Specific work on Clayton includes repairing chimneys, removing lead-based paint, masonry repairs (replacing and repointing failed bricks and mortar), and repairing any problems currently hidden from view.Phase 3 includes new, more energy-efficient architectural lighting for Clayton, and a redesign of the Penn Avenue gatewith a new sidewalk, lighting, landscaping, and signage.</t>
    </r>
  </si>
  <si>
    <t>Hillel Academy Gym</t>
  </si>
  <si>
    <t>Hillel Academy of Pittsburgh</t>
  </si>
  <si>
    <r>
      <rPr>
        <sz val="10"/>
        <color rgb="FF000000"/>
        <rFont val="Arial"/>
        <family val="2"/>
      </rPr>
      <t>In this project, Hillel Academy willthe renovate the combined gymnasium and auditorium, second floor changing rooms, and window upgrades. Construction will include demolition, structural steel, drywall installation, plumbing, fire suppressions systems, Windows, HVAC, electrical work, furnishings, operational costs, and soft costs.</t>
    </r>
  </si>
  <si>
    <t>Riverfront Trail and Public Artwork</t>
  </si>
  <si>
    <t>Three Crossings 2.0, LP</t>
  </si>
  <si>
    <r>
      <rPr>
        <sz val="10"/>
        <color rgb="FF000000"/>
        <rFont val="Arial"/>
        <family val="2"/>
      </rPr>
      <t>Support the completion of The Landing at 3 Crossings. The funds will be used to offset the Project's costs for construction. The Project will provide enhanced accessibility to the Three Rivers Trail network, as well as providing additional decorative lighting and public displays of art. The Project will construct new public walkways and provide lighting that will upgrade the neighborhood's infrastructure.</t>
    </r>
  </si>
  <si>
    <t>Pleasant Hills Borough Building</t>
  </si>
  <si>
    <t>Pleasant Hills Borough</t>
  </si>
  <si>
    <r>
      <rPr>
        <sz val="10"/>
        <color rgb="FF000000"/>
        <rFont val="Arial"/>
        <family val="2"/>
      </rPr>
      <t>The project will involve the construction of a new municipal building. The project provides properly equipped &amp; sized offices and meeting space. In addition, the plan provides new Community Meeting Rooms, a Large Multipurpose Room, and Tax Offices for the Borough. The Pleasant Hills Police Department will be provided a state-of-the-art facility for public safety, prisoner processing and holding, work areas, evidence &amp; record storage, equipment storage, and support space.</t>
    </r>
  </si>
  <si>
    <t>Adult Center - 514 N. Neville Street</t>
  </si>
  <si>
    <t>Western Pennsylvania School for Blind Children</t>
  </si>
  <si>
    <r>
      <rPr>
        <sz val="10"/>
        <color rgb="FF000000"/>
        <rFont val="Arial"/>
        <family val="2"/>
      </rPr>
      <t xml:space="preserve">The scope of the work is largely accessibility related and will include an elevator, construction of an outside ramp to the front door, renovations in the kitchen such as lowing the work counter and sink, enlarging doorways, and taking down walls to open spaces to assist with movement throughout. Other updates will include a new drop ceiling in the basement public area and new flooring in the first floor community area and residential floors 2 – 5. </t>
    </r>
  </si>
  <si>
    <t>Welly Drinkware Manufacturing in Allegheny County</t>
  </si>
  <si>
    <t>Welly, LLC</t>
  </si>
  <si>
    <t>Scott Township</t>
  </si>
  <si>
    <r>
      <rPr>
        <sz val="10"/>
        <color rgb="FF000000"/>
        <rFont val="Arial"/>
        <family val="2"/>
      </rPr>
      <t>The funds will be used as part of the budget to purchase and/or renovate the existing industrial facility at 507 Forest Ave. Carnegie, PA 15106 in order to accommodate 1 full insulated steel drinkware manufacturing line. Building acquisition and/or renovations and for machinery acquisition and shipping. Interior walls, electrical, plumbing, and office spaces will need to be renovated to ensure the manufacturing line can function properly.</t>
    </r>
  </si>
  <si>
    <t>Yeshiva Schools - Greenfield Campus Rehabilitation 3</t>
  </si>
  <si>
    <t>Yeshivath Achei Tmimim of Pittsburgh</t>
  </si>
  <si>
    <t>Bringing Wilkinsburg to Light Commercial Development II</t>
  </si>
  <si>
    <t>Hosanna House, Inc.</t>
  </si>
  <si>
    <t>Wilkinsburg Borough</t>
  </si>
  <si>
    <r>
      <rPr>
        <sz val="10"/>
        <color rgb="FF000000"/>
        <rFont val="Arial"/>
        <family val="2"/>
      </rPr>
      <t>This project will construct a new mixed-use, multistory building on a vacant lot. Renovations will createcommercial space with glass storefronts abutting the sidewalk. The site will offer much needed move-in ready commercial space for community-needed businesses.</t>
    </r>
  </si>
  <si>
    <t>2159 Centre Avenue 2022</t>
  </si>
  <si>
    <t>Amani Christian Community Development Corporation</t>
  </si>
  <si>
    <r>
      <rPr>
        <sz val="10"/>
        <color rgb="FF000000"/>
        <rFont val="Arial"/>
        <family val="2"/>
      </rPr>
      <t>The funds will directly be used to construct a commercial space on 2159 Centre Avenue. Concrete, masonry, carpentry and metal work, finishing and tenant improvements. MEP work while the rest of the funds will be used for land improvements.</t>
    </r>
  </si>
  <si>
    <t>Homewood Gateway - Pittsburgh</t>
  </si>
  <si>
    <t>Urban Redevelopment Authority of Pittsburgh</t>
  </si>
  <si>
    <r>
      <rPr>
        <sz val="10"/>
        <color rgb="FF000000"/>
        <rFont val="Arial"/>
        <family val="2"/>
      </rPr>
      <t>The funds will be used for build-out to assist future retail tenants with their own spaces. This will include construction of facilities suited to restaurant and banking needs. This will also meaningfully lower the barriers for entry and allow these crucial businesses to have a successful start in their new space. HVAC work, store fronts, site-work, LED Lighting, construction of walls, grease traps, restrooms, and other fixtures/fit-outs.</t>
    </r>
  </si>
  <si>
    <t>Broad Street Plaza - Pittsburgh</t>
  </si>
  <si>
    <r>
      <rPr>
        <sz val="10"/>
        <color rgb="FF000000"/>
        <rFont val="Arial"/>
        <family val="2"/>
      </rPr>
      <t>Funds will be used for construction of Broad Street Plaza. Construction of the Plaza is expected to include site clearing and earthwork, new paving, replacement of the plaza storm trains, landscaping, lighting, and site furnishings. Design of the project is complete, and the funds will be used entirely for hard construction costs.</t>
    </r>
  </si>
  <si>
    <t xml:space="preserve">Diamond Ridge Recreation </t>
  </si>
  <si>
    <t xml:space="preserve">Moon Marketplace 1, llc </t>
  </si>
  <si>
    <t>Moon Township</t>
  </si>
  <si>
    <r>
      <rPr>
        <sz val="10"/>
        <color rgb="FF000000"/>
        <rFont val="Arial"/>
        <family val="2"/>
      </rPr>
      <t xml:space="preserve">The property will be enhanced with a variety of recreational activities that will include walking trails, sports courts, and social space. Walking trails, sports courts, and gathering areas will be the focus for the funds. </t>
    </r>
  </si>
  <si>
    <t>925 Technology Drive Garage-Pittsburgh 2</t>
  </si>
  <si>
    <r>
      <rPr>
        <sz val="10"/>
        <color rgb="FF000000"/>
        <rFont val="Arial"/>
        <family val="2"/>
      </rPr>
      <t xml:space="preserve">This project will entail the new construction of a multi-story parking garage at the Pittsburgh Technology Center. The garage will feature high-tech electric vehicle charging stations, bicycle infrastructure, and a multimodal connection to the Port Authority of Allegheny County's bus service. </t>
    </r>
  </si>
  <si>
    <t>Rochez Building Renovation</t>
  </si>
  <si>
    <t>Gwen's Girls</t>
  </si>
  <si>
    <t>Homewood Coliseum - 3 - Pittsburgh</t>
  </si>
  <si>
    <r>
      <rPr>
        <sz val="10"/>
        <color rgb="FF000000"/>
        <rFont val="Arial"/>
        <family val="2"/>
      </rPr>
      <t>Funds will be used to make necessary repairs to preserve the Homewood Coliseum and prep the site for transfer. The project scope includes repairs to electrical system, replacement of hardwood floor, and fixture replacements.</t>
    </r>
  </si>
  <si>
    <t>Allegheny Shores Site Preparation and Revitalization</t>
  </si>
  <si>
    <t>Riverfront 47, LP or Its Assigns</t>
  </si>
  <si>
    <t>Sharpsburg Borough</t>
  </si>
  <si>
    <r>
      <rPr>
        <sz val="10"/>
        <color rgb="FF000000"/>
        <rFont val="Arial"/>
        <family val="2"/>
      </rPr>
      <t>Complete the site preparation required for Phase 1 of Allegheny Shores. Work features a series of targeted site preparation activities to enable construction of new residential and commercial properties, along with public spaces. work includes grading, earthwork, and demolition, remediation and stockpiling, utility installation, stormwater system upgrades, roadway construction, public space installation, and cross-use parking construction.</t>
    </r>
  </si>
  <si>
    <t>Centre Avenue Avenues of Hope Site Preparation and Development 2</t>
  </si>
  <si>
    <r>
      <rPr>
        <sz val="10"/>
        <color rgb="FF000000"/>
        <rFont val="Arial"/>
        <family val="2"/>
      </rPr>
      <t>Funds will be used on site preparation activities and construction of the 7 developments that make up Phase 1 of the project.</t>
    </r>
  </si>
  <si>
    <t>City Club Apartments Pittsburgh</t>
  </si>
  <si>
    <t>CCA CBD Pittsburgh LLC</t>
  </si>
  <si>
    <r>
      <rPr>
        <sz val="10"/>
        <color rgb="FF000000"/>
        <rFont val="Arial"/>
        <family val="2"/>
      </rPr>
      <t>This project will renovate the existing former YWCA office structure that includes three below-grade levels and four above-grade levelsand construct the new residential high rise tower in the Central Business District of Pittsburgh. The building will also include a health club.</t>
    </r>
  </si>
  <si>
    <t>620-628 East Ohio Street - Pittsburgh</t>
  </si>
  <si>
    <r>
      <rPr>
        <sz val="10"/>
        <color rgb="FF000000"/>
        <rFont val="Arial"/>
        <family val="2"/>
      </rPr>
      <t>This project will develop mixed-use buildings, consisting of retail and residential uses, that align with Historic Deutschtown's community and stakeholder mission of supporting the continued development of East Ohio Street. This will involve the ground floor rehabilitation of 628 E Ohio; the demolition and new construction of the commercial portion of 620 and 624 E Ohio; and façade improvements as well as the build out of the ground floor commercial bays.</t>
    </r>
  </si>
  <si>
    <t>Turtle Creek</t>
  </si>
  <si>
    <t>HI-POWER, LLC</t>
  </si>
  <si>
    <t>Turtle Creek Borough</t>
  </si>
  <si>
    <t>Enlow Road Development</t>
  </si>
  <si>
    <t>STAR Partners</t>
  </si>
  <si>
    <t>Findlay Township</t>
  </si>
  <si>
    <r>
      <rPr>
        <sz val="10"/>
        <color rgb="FF000000"/>
        <rFont val="Arial"/>
        <family val="2"/>
      </rPr>
      <t>Roadway and utility construction is the primary goal of this project. It will create a new roadway and an extension of utilities to Pittsburgh International Airport's "Site 9" development. The major scopes of work are earthwork, stormwater, water/sewer/electric/gas, roadway paving, and site stabilization.</t>
    </r>
  </si>
  <si>
    <t>New Granada Theater IV</t>
  </si>
  <si>
    <t>Hill Community Development Corporation</t>
  </si>
  <si>
    <r>
      <rPr>
        <sz val="10"/>
        <color rgb="FF000000"/>
        <rFont val="Arial"/>
        <family val="2"/>
      </rPr>
      <t>The project includes complete renovation of the historic New Granada Building. It will acquire the two parcels adjacent to the building; includes a new stair tower and buildout of the historic building and Black Box Theater on the first floor; site work on the adjacent parcels for the new office building;a tech incubator/accelerator; and facade restoration, roof patching, new windows, new elevators and elevator shafts, masonry, electrical and steel, demolition clean up, insurance, a new storefront, theater marquee, rooftop bar, site lighting and landscaping, and back-office software.</t>
    </r>
  </si>
  <si>
    <t>1009 Wood Street - Mixed Use Building</t>
  </si>
  <si>
    <t>1009 Wood Street LLC</t>
  </si>
  <si>
    <r>
      <rPr>
        <sz val="10"/>
        <color rgb="FF000000"/>
        <rFont val="Arial"/>
        <family val="2"/>
      </rPr>
      <t>Mixed-used and urban agriculture spaces with progressive storm water mitigation elements will be developed in this project. The building will include commercial spaces, housing, and a roof top open space for Urban Agriculture CSA.</t>
    </r>
  </si>
  <si>
    <t>CoNEXUS at Pittsburgh Innovation District</t>
  </si>
  <si>
    <t>InnovatePGH Partnership</t>
  </si>
  <si>
    <r>
      <rPr>
        <sz val="10"/>
        <color rgb="FF000000"/>
        <rFont val="Arial"/>
        <family val="2"/>
      </rPr>
      <t>The project will build collaboration space for companies on rotating contracts. Construction and fit out of corporate soft-landing space and amenities includes: interior construction; suite renovation; fit out and equipment of conventional office spaces; specialized equipment for advanced robotics and medical device support.</t>
    </r>
  </si>
  <si>
    <t>Hunter Building – Wilkinsburg II</t>
  </si>
  <si>
    <t>Civically, Inc.</t>
  </si>
  <si>
    <r>
      <rPr>
        <sz val="10"/>
        <color rgb="FF000000"/>
        <rFont val="Arial"/>
        <family val="2"/>
      </rPr>
      <t>The renovation of the historical Hunter Building includes, demotion, HVAC, plumbing, electrical, sprinklers, and conveyance/elevators. A community café and gallery space will occupy the first floor with an outdoor terrace space. The top two floors will be office space.</t>
    </r>
  </si>
  <si>
    <t>Integrated Dispense Systems Distillery</t>
  </si>
  <si>
    <t>Integrated Dispense Systems LLC</t>
  </si>
  <si>
    <t>North Fayette Township</t>
  </si>
  <si>
    <r>
      <rPr>
        <sz val="10"/>
        <color rgb="FF000000"/>
        <rFont val="Arial"/>
        <family val="2"/>
      </rPr>
      <t>The Integrated Dispense Systems Distillery project involves the configuration of warehouse and office space to house a modern, state of the art distilling and bottling plant.</t>
    </r>
  </si>
  <si>
    <t>Steel Center for Career and Technical Education Renovation</t>
  </si>
  <si>
    <t>Steel Center for Career and Technical Education</t>
  </si>
  <si>
    <t>Jefferson Hills Borough</t>
  </si>
  <si>
    <r>
      <rPr>
        <sz val="10"/>
        <color rgb="FF000000"/>
        <rFont val="Arial"/>
        <family val="2"/>
      </rPr>
      <t>The project will completely replacement the HVAC system infrastructure, plumbing infrastructure, and electrical infrastructure. It will also include ADA code compliance updates throughout the building. Additionally the renovation includes an expansion of the diesel technology mechanic training program lab, improvements to other career and technical education training program areas, as well as the student services program department. Finally the renovation will create preparation of spaces in the building for future training programs yet to be determined.</t>
    </r>
  </si>
  <si>
    <t>Columbia on Penn Renovations</t>
  </si>
  <si>
    <t>Penn West Partners LLC</t>
  </si>
  <si>
    <r>
      <rPr>
        <sz val="10"/>
        <color rgb="FF000000"/>
        <rFont val="Arial"/>
        <family val="2"/>
      </rPr>
      <t>This project will create affordable office space for local businesses. Exterior work consists of thedemolition of an existing masonry structure and tower and abatement and utility disconnections. Interior work will remodel the existing 3rd and 5th floors withselective demolition; new framing as needed; drywall and paint; new electrical wiring and LED lights; plumbing lines; bathroom fixtures; HVAC systems with ventilation; drop ceilings; flooring and cove base; and kitchenettes.</t>
    </r>
  </si>
  <si>
    <t>U.S. Open Bridge at Oakmont</t>
  </si>
  <si>
    <t>United States Golf Association</t>
  </si>
  <si>
    <t>Plum Borough</t>
  </si>
  <si>
    <r>
      <rPr>
        <sz val="10"/>
        <color rgb="FF000000"/>
        <rFont val="Arial"/>
        <family val="2"/>
      </rPr>
      <t>This project calls for the construction of a third bridge on the property of Oakmont Country Club, spanning the Pennsylvania Turnpike, and the adjacent railroad right of way.To allow for the construction of the bridge and ensure the ongoing safety and stability of the site, a landslide abatement project will also be undertaken during construction. Relocation of existing electrical infrastructure in the vicinity of the site will also be a priority.</t>
    </r>
  </si>
  <si>
    <t>Lexington Technology Park IV</t>
  </si>
  <si>
    <t>NPB ICON Holdings, LLC</t>
  </si>
  <si>
    <r>
      <rPr>
        <sz val="10"/>
        <color rgb="FF000000"/>
        <rFont val="Arial"/>
        <family val="2"/>
      </rPr>
      <t>This project includes the adaptive reuse of office/retail/flex space across 8 buildings, plus all associated site improvements. Numerous core and shell improvements will be addressed, along with the development of multiple outdoor, public plazas, surface parking, and private roadway improvments.</t>
    </r>
  </si>
  <si>
    <t>401 Penn Ave - Wilkinsburg Discount Grocery</t>
  </si>
  <si>
    <t>Ellsworth Equities, LLC</t>
  </si>
  <si>
    <r>
      <rPr>
        <sz val="10"/>
        <color rgb="FF000000"/>
        <rFont val="Arial"/>
        <family val="2"/>
      </rPr>
      <t>The project will replace a vacant warehouse in Wilkinsburg with a national discount supermarket. It involves acquisition of 401 Penn Avenue, demolition of the existing building, and pad preparation for the grocery store construction.</t>
    </r>
  </si>
  <si>
    <t>Emerald City Development</t>
  </si>
  <si>
    <t>Greenwood Plan</t>
  </si>
  <si>
    <r>
      <rPr>
        <sz val="10"/>
        <color rgb="FF000000"/>
        <rFont val="Arial"/>
        <family val="2"/>
      </rPr>
      <t>This project will acquire the Pitt Building Downtownand develop theinfrastructure to create: an event space, office suites, daycare, warehouse and performance space, and a restaurant. Renovations include:security, detection, alarm systems, elevators, plumbing and HVAC, electrical, and fire protection. The restaurant will also require thermal and moisture protection.</t>
    </r>
  </si>
  <si>
    <t>One Sankofa Holdings LLC</t>
  </si>
  <si>
    <t>E. Holdings,  Inc</t>
  </si>
  <si>
    <r>
      <rPr>
        <sz val="10"/>
        <color rgb="FF000000"/>
        <rFont val="Arial"/>
        <family val="2"/>
      </rPr>
      <t>Sankofa Square will be a steel structure with glazing, masonry and tile accents on the exterior. Located in the 2100 block of Centre Avenue in the Upper Hill District, this new construction, mixed-use building will be home for the developer's offices and essential local businesses. Smoketown Culinary on the ground floor will provide space for a central bar, live entertainment stage, main kitchen, and food vendors. Other floorswill provide professional office space for lease, including a small office for The Sankofa Group. The rooftop will feature an outdoor patio venue large enough to host small events.</t>
    </r>
  </si>
  <si>
    <t>Fifth &amp; Dinwiddie II</t>
  </si>
  <si>
    <t>Fifth &amp; Dinwiddie West, LLC</t>
  </si>
  <si>
    <r>
      <rPr>
        <sz val="10"/>
        <color rgb="FF000000"/>
        <rFont val="Arial"/>
        <family val="2"/>
      </rPr>
      <t>This project will will construct mixed-income apartmentsand commercial space. It will address site work and utilities, demo, shoring, ground improvements, landscaping, irrigation, site and building concrete, masonry, steel, glass, and glazing, fireproofing, retail corridor construction, and MEP Infrastructure. Additionally, this project will include a state-of-the-art outside plaza space that will bridge the development projects on all four corners.</t>
    </r>
  </si>
  <si>
    <t xml:space="preserve">Allegheny Petroleum Expansion </t>
  </si>
  <si>
    <t>999 Airbrake Ave LLC</t>
  </si>
  <si>
    <t>Wilmerding Borough</t>
  </si>
  <si>
    <r>
      <rPr>
        <sz val="10"/>
        <color rgb="FF000000"/>
        <rFont val="Arial"/>
        <family val="2"/>
      </rPr>
      <t>The overall proposed project involves the purchase of the company's existing leased building and renovations to improve the building's structure and manufacturing capabilities. Manufacturing infrastructure includes new air compressors, compressor room, electric power redistribution, heat exchanger, nitrogen generations system, and six new processing tanks with piping.</t>
    </r>
  </si>
  <si>
    <t>Latin American Cultural Center Renovations</t>
  </si>
  <si>
    <t>Latin American Studies Association</t>
  </si>
  <si>
    <r>
      <rPr>
        <sz val="10"/>
        <color rgb="FF000000"/>
        <rFont val="Arial"/>
        <family val="2"/>
      </rPr>
      <t>Repairs includes maintaining and eventually replacing the roof of the building, work to repair and maintain the building's exterior, and improving the drainage around the foundation to stop moisture infiltration. Climate Control Upgrades for Exhibits and Storage. Enlarge the lower-level entrance to the building. It would enlarge the existing masonry opening and the corridor into the building. Site and Accessibility Upgrades – This includes removing parking spaces, establishing an improved curb cut for school bus drop-offs, upgrading the accessibility ramp to the entrance.</t>
    </r>
  </si>
  <si>
    <t>Casa San Jose New Building</t>
  </si>
  <si>
    <t>Casa San Jose</t>
  </si>
  <si>
    <r>
      <rPr>
        <sz val="10"/>
        <color rgb="FF000000"/>
        <rFont val="Arial"/>
        <family val="2"/>
      </rPr>
      <t>The entirety of the project will be based in the 1602-1606 Broadway Avenue building. RACP funding will be used to "white-box" the building and perform necessary grading, demolition, and other site work. Funds will be used for grading, demolition, stormwater infrastructure upgrades, and other site work.</t>
    </r>
  </si>
  <si>
    <t>CMA Sanitary Sewer Repairs and Replacements</t>
  </si>
  <si>
    <t>Clairton Municipal Authority</t>
  </si>
  <si>
    <t>Clairton City</t>
  </si>
  <si>
    <r>
      <rPr>
        <sz val="10"/>
        <color rgb="FF000000"/>
        <rFont val="Arial"/>
        <family val="2"/>
      </rPr>
      <t>The project will include the repair, replacement, or reconstruction of damaged sewers within the City of Clairton. The projects propose the complete replacement of sewer lines ranging in size from 8- to 36-inches in diameter. The repair and replacement of these sewers will improve water quality and reduce inflow and infiltration to the Wastewater Treatment Plant. These projects involve construction within PennDOT Right-of-Ways.</t>
    </r>
  </si>
  <si>
    <t>Urban Impact Foundation - N. Charles Street Campus Renovation</t>
  </si>
  <si>
    <t>Urban Impact Foundation</t>
  </si>
  <si>
    <t>Jubilee Kitchen Renovation and Expansion</t>
  </si>
  <si>
    <t>Jubilee Association</t>
  </si>
  <si>
    <r>
      <rPr>
        <sz val="10"/>
        <color rgb="FF000000"/>
        <rFont val="Arial"/>
        <family val="2"/>
      </rPr>
      <t>This project will renovate and expand the Jubilee facility to address significant safety, accessibility, and space issues. Potential environmental issues with asbestos, mold, and pests must also be addressed. It will construct additional entrance/exit, make electrical upgrades, install additional fire suppression systems, and make the facility handicap accessible on both floors.</t>
    </r>
  </si>
  <si>
    <t>East Pittsburgh Municipal Facility</t>
  </si>
  <si>
    <r>
      <rPr>
        <sz val="10"/>
        <color rgb="FF000000"/>
        <rFont val="Arial"/>
        <family val="2"/>
      </rPr>
      <t>This project will demolish the old gymnasium facility and construct the new municipal facility that would be centrally located to a majority of the residents. It will allow all borough services to be located in the same building, simplifying communications and overall operations. It would also move the public works department closer to the salt and construction storage area.The entire area will also be repaved/re-seeded, resulting in a net decrease of impermeable surfaces compared to the current condition.</t>
    </r>
  </si>
  <si>
    <t>Oakland Pride Housing LLC</t>
  </si>
  <si>
    <t>Presbyterian SeniorCare Network</t>
  </si>
  <si>
    <r>
      <rPr>
        <sz val="10"/>
        <color rgb="FF000000"/>
        <rFont val="Arial"/>
        <family val="2"/>
      </rPr>
      <t>Presbyterian SeniorCare Network (PSCN) is developing housing to serve the needs of LGBTQ seniors. This project will addressthe parking on the challenging grade and the common spaces which are central to programming in this new structure.</t>
    </r>
  </si>
  <si>
    <t>Renovations at the Energy Innovation Ctr - Incubation-Innovation-Workforce Dev</t>
  </si>
  <si>
    <t>Pittsburgh Gateways Corporation</t>
  </si>
  <si>
    <r>
      <rPr>
        <sz val="10"/>
        <color rgb="FF000000"/>
        <rFont val="Arial"/>
        <family val="2"/>
      </rPr>
      <t>This project will address the adaptive reuse of the former Connelley Vocational School into Pittsburgh's Energy Innovation Center. The project will include the demolition of non-historic, non-structural fixtures to allow for the construction of flexible spaces for companies focusing on workforce training, energy innovation, and incubation. Construction will include the installation of new fixtures, highly efficient, heating, ventilation and air conditioning and other infrastructure.</t>
    </r>
  </si>
  <si>
    <t>St. Agnes School Renovation Western PA Early Childhood Learning Apprenticeship Hub</t>
  </si>
  <si>
    <t xml:space="preserve">Carlow University </t>
  </si>
  <si>
    <r>
      <rPr>
        <sz val="10"/>
        <color rgb="FF000000"/>
        <rFont val="Arial"/>
        <family val="2"/>
      </rPr>
      <t>The project's scope includes General Conditions, Compliance Coordination, Field Engineering, Cleaning Services, Allocated Repairs, Preconstruction Quality Control Testing, Construction Quality Control Testing, Special Inspections, Building Information Modeling, Weather Protection and Allowances. Additional project components include Demolition, Excavation, Landscaping, Retaining Walls, Site Utilities, Concreting, and Asphalt Paving.Funds will be utilized for site preparations, as well as to provide classroom space.</t>
    </r>
  </si>
  <si>
    <t>Tomanetti Expansion - Phase II</t>
  </si>
  <si>
    <t>Tomanetti Food Products LLC</t>
  </si>
  <si>
    <t>Oakmont Borough</t>
  </si>
  <si>
    <r>
      <rPr>
        <sz val="10"/>
        <color rgb="FF000000"/>
        <rFont val="Arial"/>
        <family val="2"/>
      </rPr>
      <t>The proposed project involves the renovation and addition to Tomanetti's existing structure in Oakmont. The requested grant funds will be used for new construction and renovations associated with the expansion of Tomanetti Food Products. Soft costs and land value are also included in the overall project scope as well as long-term equipment that is needed for this growth such as food service equipment that is a fixed asset with over 20-year life expectancy.</t>
    </r>
  </si>
  <si>
    <t>Duquense University Lab Renovations</t>
  </si>
  <si>
    <t>Duquesne University</t>
  </si>
  <si>
    <t>Countywide Project</t>
  </si>
  <si>
    <r>
      <rPr>
        <sz val="10"/>
        <color rgb="FF000000"/>
        <rFont val="Arial"/>
        <family val="2"/>
      </rPr>
      <t>The funds will be used to cover the construction cost of the planned renovations. The scope of work includes demolition, asbestos abatement, and new construction by all required trades: general, plumbing, HVAC, electrical, and fire protection. The general trade work includes furnishing and installing fixed laboratory casework and fume hoods.</t>
    </r>
  </si>
  <si>
    <t>Pittsburgh Sheraden Park Rehabilitation 2</t>
  </si>
  <si>
    <r>
      <rPr>
        <sz val="10"/>
        <color rgb="FF000000"/>
        <rFont val="Arial"/>
        <family val="2"/>
      </rPr>
      <t>Phase I of implementation for the Sheraden Park Master Plan includes improvements to the Hiking Trails, Hillside Dog Park, Wilderness Education Area, ADA-Accessible Community Garden and Apiary. The funding will also include site preparation, grading, landscaping, signage, stair repair, pedestrian lighting, and safety improvements.</t>
    </r>
  </si>
  <si>
    <t>Astrobotic Capital Expansion - New Space Center Facility</t>
  </si>
  <si>
    <t>Astrobotic Real Estate Holdings LLC</t>
  </si>
  <si>
    <r>
      <rPr>
        <sz val="10"/>
        <color rgb="FF000000"/>
        <rFont val="Arial"/>
        <family val="2"/>
      </rPr>
      <t xml:space="preserve">The scope of this project includes the demolition of an existing building on a site immediately adjacent to Astrobotic's current headquarters in the North Side, and the build out of a new, four-story facility on the site. Astrobotic purchased this building and site in 2021, with the intent of building a facility that houses office spaces, labs, and cleanrooms capable of large spacecraft integrations.The requested grant will be used for construction costs associated with the construction of the new building. Soft costs such as design, engineering, permits and insurance are also included. </t>
    </r>
  </si>
  <si>
    <t>Brentwood Borough Economic Development</t>
  </si>
  <si>
    <t>Brentwood Borough</t>
  </si>
  <si>
    <r>
      <rPr>
        <sz val="10"/>
        <color rgb="FF000000"/>
        <rFont val="Arial"/>
        <family val="2"/>
      </rPr>
      <t>In this project, Brentwood Borough will demolish its vacant former municipal building to the subgrade level.Asbestos and other hazardous materials will be professionally remediated. The site will be restored to pad-ready condition.</t>
    </r>
  </si>
  <si>
    <t>Cineplex on Sixth Street</t>
  </si>
  <si>
    <t>Pittsburgh Trust for Cultural Resources (d/b/a Pittsburgh Cultural Trust)</t>
  </si>
  <si>
    <r>
      <rPr>
        <sz val="10"/>
        <color rgb="FF000000"/>
        <rFont val="Arial"/>
        <family val="2"/>
      </rPr>
      <t>This project will redevelop 119 Sixth Street (the former site of Bally Total Fitness Club) into a cineplex in downtown Pittsburgh. It will covermetals, millwork, plumbing and HVAC systems, and flooring for the site.</t>
    </r>
  </si>
  <si>
    <t>CEA Modernization and Plaza Expansion</t>
  </si>
  <si>
    <t>Community Empowerment Association Inc.</t>
  </si>
  <si>
    <r>
      <rPr>
        <sz val="10"/>
        <color rgb="FF000000"/>
        <rFont val="Arial"/>
        <family val="2"/>
      </rPr>
      <t>This project will addresssite preparation, demolition, construction of an elevator,and construction that includes ADA improvements as well as the replacement of the HVAC system to replace our current boiler system.</t>
    </r>
  </si>
  <si>
    <t>SteelBridge Building Expansion</t>
  </si>
  <si>
    <t>SteelBridge Land Management, LLC</t>
  </si>
  <si>
    <t>Beta Drive Cultivation Expansion</t>
  </si>
  <si>
    <t>Maitri Holdings, LLC</t>
  </si>
  <si>
    <t>Blawnox Borough</t>
  </si>
  <si>
    <r>
      <rPr>
        <sz val="10"/>
        <color rgb="FF000000"/>
        <rFont val="Arial"/>
        <family val="2"/>
      </rPr>
      <t>This project will expand the existing cannabis cultivation facility. It will add flower rooms, vegetation rooms, a new room for the mother plants, a dry room, packaging room and a trim room. The expansion will also add a new employee locker room and restrooms.</t>
    </r>
  </si>
  <si>
    <t>Smith and Fifth Redevelopment</t>
  </si>
  <si>
    <t>441 Smithfield Street, LLC</t>
  </si>
  <si>
    <t>Josh Gibson Academy</t>
  </si>
  <si>
    <t>Josh Gibson Foundation</t>
  </si>
  <si>
    <t>Mckees Rocks Borough</t>
  </si>
  <si>
    <r>
      <rPr>
        <sz val="10"/>
        <color rgb="FF000000"/>
        <rFont val="Arial"/>
        <family val="2"/>
      </rPr>
      <t>These funds will be used for reconstruction and the development of a new community center in McKees Rocks Borough. The Programming will Engage community resident and stakeholder input to develop architectural, engineering and program plans, assemble project financing, and complete approval process; Launch and complete construction of new community center.</t>
    </r>
  </si>
  <si>
    <t>36 Hopper Place</t>
  </si>
  <si>
    <t>Three Crossings 2.0-B, LP</t>
  </si>
  <si>
    <r>
      <rPr>
        <sz val="10"/>
        <color rgb="FF000000"/>
        <rFont val="Arial"/>
        <family val="2"/>
      </rPr>
      <t>The proposed RACP funds will be used to offset the Project's of development and construction costs, specifically supporting the construction of a mass timber project that will also feature new public sidewalks with tree pits, streetlighting, environmental remediation and stormwater enhancements that will upgrade the neighborhood's infrastructure. In addition, the RACP funds would help support the construction of Riverfront Plaza, a public outdoor space that will be enhanced with distinctive paving, decorative lighting, and improved access to the riverfront trail.</t>
    </r>
  </si>
  <si>
    <t>Latterman Family Health Center and Magee OBGYN</t>
  </si>
  <si>
    <t>UPMC McKeesport</t>
  </si>
  <si>
    <t>Mckeesport City</t>
  </si>
  <si>
    <r>
      <rPr>
        <sz val="10"/>
        <color rgb="FF000000"/>
        <rFont val="Arial"/>
        <family val="2"/>
      </rPr>
      <t>This project will construct a new family health center. It will expand operations and the number of exam rooms to provide ample space for patients, current, and future staff.</t>
    </r>
  </si>
  <si>
    <t>Harrison Point Site Work</t>
  </si>
  <si>
    <t>R &amp; Z Harrison Properties, LP</t>
  </si>
  <si>
    <t>Harrison Township</t>
  </si>
  <si>
    <r>
      <rPr>
        <sz val="10"/>
        <color rgb="FF000000"/>
        <rFont val="Arial"/>
        <family val="2"/>
      </rPr>
      <t>This project at Harrison Point requires the grading of the site, construction of a concrete arch culvert extension, installation of gas, electric, water, sewer, stormwater management facilities, fiber optic telecom facilities, relocation of electric transmission lines and highway improvement to serve the project.</t>
    </r>
  </si>
  <si>
    <t>Rail Line for 2045 Lincoln Boulevard</t>
  </si>
  <si>
    <t>Allegheny Raw Materials LLC</t>
  </si>
  <si>
    <t>Lincoln Borough</t>
  </si>
  <si>
    <r>
      <rPr>
        <sz val="10"/>
        <color rgb="FF000000"/>
        <rFont val="Arial"/>
        <family val="2"/>
      </rPr>
      <t>This project includes the installation of a new mainline switch to the facility, the removal and reconstruction of existing track and the construction of new, additional track, as well as renovations to the rail scale improvements in site drainage in order to address frequent flooding at the rail scale location.</t>
    </r>
  </si>
  <si>
    <t>Horace Mann Village</t>
  </si>
  <si>
    <t>Black River Real Estate Development</t>
  </si>
  <si>
    <r>
      <rPr>
        <sz val="10"/>
        <color rgb="FF000000"/>
        <rFont val="Arial"/>
        <family val="2"/>
      </rPr>
      <t>This project includes redesign and renovation of the historic former Horace Mann School into residential and commercial spaces. This involves sitework with new construction for the townhouses and commercial spaces.</t>
    </r>
  </si>
  <si>
    <t>Riverfront Industrial Development</t>
  </si>
  <si>
    <t>SunCap Property Group LLC</t>
  </si>
  <si>
    <t>Stowe Township</t>
  </si>
  <si>
    <r>
      <rPr>
        <sz val="10"/>
        <color rgb="FF000000"/>
        <rFont val="Arial"/>
        <family val="2"/>
      </rPr>
      <t>This project involves environmental remediation, site preparation, transportation/road upgrades and construction of new buildings for multimodal development. The site requires significant environmental remediation, such as the removal of underground tanks on the site. Additional site prep will take place to prepare for building construction along with transportation improvements to the surrounding roads that access the site.</t>
    </r>
  </si>
  <si>
    <t>Herron and Wylie Redevelopment</t>
  </si>
  <si>
    <t>Communion LLC</t>
  </si>
  <si>
    <r>
      <rPr>
        <sz val="10"/>
        <color rgb="FF000000"/>
        <rFont val="Arial"/>
        <family val="2"/>
      </rPr>
      <t>This project will cover the rehabilitation of an underutilized 3-story building for a commercial development. This includessite prep and earth work, site improvements, demo of existing utilities and non-structural building items, as well as exterior and interior improvements including concrete, masonry, and woodwork, installing new MEP and sprinkler systems, and interior/finishing work.</t>
    </r>
  </si>
  <si>
    <t>Wilkinsburg Bank Building - 901 Wood Street</t>
  </si>
  <si>
    <t>Wilkinsburg Community Development Corporation</t>
  </si>
  <si>
    <t>Trail Construction and Expansion in McKinley Park</t>
  </si>
  <si>
    <t>Pittsburgh Parks Conservancy</t>
  </si>
  <si>
    <r>
      <rPr>
        <sz val="10"/>
        <color rgb="FF000000"/>
        <rFont val="Arial"/>
        <family val="2"/>
      </rPr>
      <t>This project will encompass McKinley Park Trail Improvements in five key sections of the park space. Site preparation, earth work and site work will take place for the Trailhead and Boardwalk Connections in Upper McKinley, Knoxville Connector Trail, Bernd Street Trail Parking and Trailhead, Bausman Street Trail Connections and Trailhead, and Bausman Street Trail Corridor. Site preparation will include Temporary Construction Fencing, E &amp; S Controls, Tree Protection Fencing, Clear and Grub, and Strip and Stockpile Topsoil. Earthwork will include Cuts/Fills, Rough Grading, and Fine Grading. Site work will be individualized for each portion of the park in alignment with the project's scope.</t>
    </r>
  </si>
  <si>
    <t>Pool Area Renovations at Kingsley Association</t>
  </si>
  <si>
    <t>The Kingsley Association</t>
  </si>
  <si>
    <r>
      <rPr>
        <sz val="10"/>
        <color rgb="FF000000"/>
        <rFont val="Arial"/>
        <family val="2"/>
      </rPr>
      <t>This project will renovate the Kingsley Association pool area and roof. It is inclusive of the roof: remove &amp; dispose of existing membrane, gravel stop metal, wet insulation, and tectum deck; install new tectum roof deck panels, insulation, treated wood blocking, and waterproof rubber membrane; refurbish existing or install new clamping rings, bolts, and domes at roof drains and fabricate sheetmetal flashing; paint exposed joists, ceiling deck, ductwork, metal doors, and walls; pump room: replace fire sprinkler pipe, fittings, &amp; sprinkler heads in lower/upper pool equipment room; install missing escutcheons, add control valve, drain, system gauges, &amp; replace 4 missing ceiling tiles;pool filter: selective demolition; install new filter bank, variable frequency drive, and chemical controller; pool lift: intall new pool lift.</t>
    </r>
  </si>
  <si>
    <t>Pittsburgh Technical College Student Center</t>
  </si>
  <si>
    <t>Pittsburgh Technical College</t>
  </si>
  <si>
    <r>
      <rPr>
        <sz val="10"/>
        <color rgb="FF000000"/>
        <rFont val="Arial"/>
        <family val="2"/>
      </rPr>
      <t>Student Centerfacility will be constructed in this project. This new space will utilize an open floorplan to allow for social distancing, and hands-free technology to mitigate the spread of COVID-19. Students and faculty can benefit from the amenities in the Student Center, while also adhering to any State or CDC guidelines. Eating venues, lounge spaces, gaming areas, a fitness complex, and an e-Sports room are just some of the amenities the Student Center will provide.</t>
    </r>
  </si>
  <si>
    <t>Hullett Development Triangle LP</t>
  </si>
  <si>
    <r>
      <rPr>
        <sz val="10"/>
        <color rgb="FF000000"/>
        <rFont val="Arial"/>
        <family val="2"/>
      </rPr>
      <t>This project will rehabilitate the Triangle Building's exterior and interior. Major building systems including under slab sewer and water lines that have completely decayed, must be replaced. Modern building systems such as a high technology/low touch design will allow for a virtual service offeringtobe incorporated. The building will house vibrant retail, a fresh food cafe, and community broadcasting.</t>
    </r>
  </si>
  <si>
    <t>Steel City Squash Academic and Fitness Complex</t>
  </si>
  <si>
    <t>Steel City Squash</t>
  </si>
  <si>
    <t>Highline Phase 2</t>
  </si>
  <si>
    <t>McKnight Highline LLC</t>
  </si>
  <si>
    <r>
      <rPr>
        <sz val="10"/>
        <color rgb="FF000000"/>
        <rFont val="Arial"/>
        <family val="2"/>
      </rPr>
      <t>Building on the success of Highline Phase 1, this project entails the historic conversion of an empty warehouse in the Highline complex into offices inclusive of non-profits and small businesses. This project will create a new "East Building" of the Complex and will adaptively reuse and transformthis historic building into a new riverfront office building. The project will also repair certain portions of the exterior of the property, focusing on restoration of the facades to historic standards as well as improving the public infrastructure around the East Building.</t>
    </r>
  </si>
  <si>
    <t>Improvements to JCCs Family Park Facility</t>
  </si>
  <si>
    <t>Young Men &amp; Women's Hebrew Association and Irene Kaufmann Center DBA Jewish Community Center of Grea</t>
  </si>
  <si>
    <t>Monroeville Borough</t>
  </si>
  <si>
    <r>
      <rPr>
        <sz val="10"/>
        <color rgb="FF000000"/>
        <rFont val="Arial"/>
        <family val="2"/>
      </rPr>
      <t>This project includes renovations/improvements to four areas of JCC's Monroeville Family Park facility: aquatics center renovations, including liner replacement and related filter/grating; renovation and addition of activity areas at the site, including the addition of much needed shaded play areas; construction of a new indoor building with classroom space; construction/renovation of kitchen and dining area to facilitate meal preparation and dining needs during the summer.</t>
    </r>
  </si>
  <si>
    <t>Residential Building A</t>
  </si>
  <si>
    <t>Three Crossings 2.0-A, LP</t>
  </si>
  <si>
    <r>
      <rPr>
        <sz val="10"/>
        <color rgb="FF000000"/>
        <rFont val="Arial"/>
        <family val="2"/>
      </rPr>
      <t>The construction of Residential Building A creates a rental class within the Strip District that will provide housing. The proposed RACP funds will be used to offset the Project's development and construction costs, specifically supporting new public sidewalks with tree pits, streetlighting, environmental remediation and stormwater enhancements that will upgrade the neighborhood's infrastructure. The building is wood frame with the exterior of the building primarily covered by glazing and metal panel consistent with the requirements of the RIV zoning and complimentary to the surrounding community.</t>
    </r>
  </si>
  <si>
    <t>Pleasant Bell Building II</t>
  </si>
  <si>
    <t>New Frontier Influence LLC</t>
  </si>
  <si>
    <r>
      <rPr>
        <sz val="10"/>
        <color rgb="FF000000"/>
        <rFont val="Arial"/>
        <family val="2"/>
      </rPr>
      <t>By creating a new construction mixed-use development, this project will advance economic development in central Wilkinsburg along several, mutually-supporting axes. This is project is in substantial compliance with the Transit Oriented Development overlay approved by the Borough in 2017, and a height variance will be requested to enable the office floor. An alternate parking compliance plan will be negotiated with the Municipal Parking Authority to allow leasing of parking spaces in nearby public lots to count towards parking requirements, which are already reduced by the TOD overlay.</t>
    </r>
  </si>
  <si>
    <t>Rankin Community Development Film Furnace Phase III</t>
  </si>
  <si>
    <t>Pittsburgh Film Office</t>
  </si>
  <si>
    <t>Rankin Borough</t>
  </si>
  <si>
    <t>Oakland Crossings Urban Center Mixed Use District</t>
  </si>
  <si>
    <t xml:space="preserve">Oakland Crossings Agent GP Inc.      </t>
  </si>
  <si>
    <r>
      <rPr>
        <sz val="10"/>
        <color rgb="FF000000"/>
        <rFont val="Arial"/>
        <family val="2"/>
      </rPr>
      <t>The scope of this project, Parcel A: The First Phase of Oakland Crossings, includes costs associated with land acquisition, site work, infrastructure, and utilities for the Urban Core-Mixed Use (UC-MU) District. Any funds awarded to this project will support land acquisition, site preparation, mobilization, excavation, foundations and supportive infrastructure.</t>
    </r>
  </si>
  <si>
    <t>Braddock Carnegie Library Association Renovation</t>
  </si>
  <si>
    <t>Braddock Carnegie Library Association</t>
  </si>
  <si>
    <r>
      <rPr>
        <sz val="10"/>
        <color rgb="FF000000"/>
        <rFont val="Arial"/>
        <family val="2"/>
      </rPr>
      <t>The BCLA's overall renovation create universal accessibility and year-round access to all 3 floors of the building; and upgrading ADA accessibility. The primary focus of these funds will be to renovate and modernize the BCLA's historic Music Hall. Renovation of the historic Music Hall and addition of amenities will allow the BCLA to host professional acts, performances &amp; convenings.</t>
    </r>
  </si>
  <si>
    <t>AHN Wexford Hospital Facility Expansion</t>
  </si>
  <si>
    <t>AHN Wexford Hospital</t>
  </si>
  <si>
    <t>Pine Township</t>
  </si>
  <si>
    <r>
      <rPr>
        <sz val="10"/>
        <color rgb="FF000000"/>
        <rFont val="Arial"/>
        <family val="2"/>
      </rPr>
      <t>AHN Wexford has determined that the best path for development of the parking strategy would be to create a phased approach to add parking and keep pace with the growth of the campus. This phased approach reflects the thoughtful development of the first 100 spots and access to the hillside lot. As the business continues to evolve and drives increased parking.</t>
    </r>
  </si>
  <si>
    <t>North Shore Hospitality Expansion</t>
  </si>
  <si>
    <t>North Shore Food &amp; Beverage</t>
  </si>
  <si>
    <r>
      <rPr>
        <sz val="10"/>
        <color rgb="FF000000"/>
        <rFont val="Arial"/>
        <family val="2"/>
      </rPr>
      <t>Any funds awarded to the project will support renovation of the two existing spaces, combining them into one. Specific improvements include consolidation of space, creation of a new expanded commercial kitchen, expanded guest restroom facilities, and placement of three overhead doors to ensure access of fresh air dining (made necessary in the event of future pandemic or health emergencies).</t>
    </r>
  </si>
  <si>
    <t>Pitt BioForge - Pittsburgh</t>
  </si>
  <si>
    <t>University of Pittsburgh</t>
  </si>
  <si>
    <r>
      <rPr>
        <sz val="10"/>
        <color rgb="FF000000"/>
        <rFont val="Arial"/>
        <family val="2"/>
      </rPr>
      <t xml:space="preserve">This is a new building with two components: a GMP manufacturing facility and an institute to advance the next generation of manufacturing process innovations, and training a world-class biomanufacturing workforce. The University is working with Tishman Speyer, the master developer of Hazelwood Green, to purchase Site 18. Simultaneously, the University is identifying an architecture firm that will design the building that will be owned by the University. The University will provide a tenant improvement allowance to ElevateBio to build out their manufacturing space. </t>
    </r>
  </si>
  <si>
    <t>North Fayette Boulevard</t>
  </si>
  <si>
    <t>Township of North Fayette</t>
  </si>
  <si>
    <r>
      <rPr>
        <sz val="10"/>
        <color rgb="FF000000"/>
        <rFont val="Arial"/>
        <family val="2"/>
      </rPr>
      <t>The North Fayette Boulevard is a proposed roadway connection located within the North Fayette Township, PA. The roadway will provide an additional connection to the regional shopping destination at The Pointe at North Fayette, as well as providing road access to previously inaccessible properties, allowing future development with better access of a 170,000 square foot flex space are with three proposed sites. Construction of the road will also include the construction of new infrastructure including potable water and sanitary sewer lines, natural gas lines, pedestrian lighting and sidewalks, ADA accessibility, and stormwater management facilities.</t>
    </r>
  </si>
  <si>
    <t>Rivers of Steel Carrie Blast Furnaces National Historic Landmark</t>
  </si>
  <si>
    <t>Rivers of Steel Heritage Corporation</t>
  </si>
  <si>
    <t>Swissvale Borough</t>
  </si>
  <si>
    <r>
      <rPr>
        <sz val="10"/>
        <color rgb="FF000000"/>
        <rFont val="Arial"/>
        <family val="2"/>
      </rPr>
      <t>This project supports a comprehensive restoration plan for stabilizing and renovating additional structures within the NHL site, installing visitor-focused safety infrastructure to enhance site accessibility while mitigating safety risks. The focus includes the historic Blowing Engine House (BEH), which will be transformed into the site's Visitor Center and the historic AC Power House (PH), which houses ROS's events, rental programs, arts/education, and gallery space. It will also construct an Operations Building to house the heavy equipment, tools, and materials needed to maintain the National Historic Landmark site.</t>
    </r>
  </si>
  <si>
    <t>Allegheny YMCA Renovation II</t>
  </si>
  <si>
    <t>YMCA of Greater Pittsburgh</t>
  </si>
  <si>
    <r>
      <rPr>
        <sz val="10"/>
        <color rgb="FF000000"/>
        <rFont val="Arial"/>
        <family val="2"/>
      </rPr>
      <t>This Allegheny YMCA project entails the renovation and update of all common spaces, kitchen, member fitness facilities including the wellness floor, pool area and locker rooms, and meeting rooms. Rental units will also be renovated on the 3rd, 4th and 5th floors with a new configuration that replaces shared bathrooms with private facilities and provides a community room. Rooms and corridor renovations will include flooring, painting and ceilings. Additional work includes replacement of mechanical, plumbing, and electrical systems and installation of a sprinkler system, air-conditioning and elevators.</t>
    </r>
  </si>
  <si>
    <t>Renovation of the Historic Crawford Grill</t>
  </si>
  <si>
    <t>Crawford Grill Development LLC</t>
  </si>
  <si>
    <r>
      <rPr>
        <sz val="10"/>
        <color rgb="FF000000"/>
        <rFont val="Arial"/>
        <family val="2"/>
      </rPr>
      <t>This project will renovate the existing Crawford Grill structure and add additional buildout for a larger capacity full-service restaurant, and an enclosed event space and stage. It will stabilize and restore the original Crawford Grill building. It will include the reconstruction of the large mural in the original bar room rumored to have been created by Andy Warhol, a frequent visitor to the Grill. Connected to the original structure will be a new one-story building to accommodate a full-service state of the art commercial kitchen, a bar and a dining room. Also sharing a common wall with the original Grill, will be a '4-Seasons Courtyard', a covered indoor area with operable windows, and full HVAC. A stage will be constructed in the courtyard.</t>
    </r>
  </si>
  <si>
    <t>Pittsburgh Musical Theater Renovation II</t>
  </si>
  <si>
    <t>Pittsburgh Musical Theater</t>
  </si>
  <si>
    <r>
      <rPr>
        <sz val="10"/>
        <color rgb="FF000000"/>
        <rFont val="Arial"/>
        <family val="2"/>
      </rPr>
      <t>This project will consist of the completion of Phase 1A: a new, main street entryway, theater lobby, accessible restrooms, and a 6-floor elevator and shaft to make the building fully accessible. This also includes critical code improvements and a sprinkler system that will allow PMT a permanent occupancy permit for the theater. The completion of this phase will not only unlock full building accessibility, it will increase PMT's ability to provide welcoming, quality entertainment, community programming, and economic impact in the West End.</t>
    </r>
  </si>
  <si>
    <t>Hunt Armory Recreational Facility III</t>
  </si>
  <si>
    <t>Pittsburgh Penguins Foundation</t>
  </si>
  <si>
    <r>
      <rPr>
        <sz val="10"/>
        <color rgb="FF000000"/>
        <rFont val="Arial"/>
        <family val="2"/>
      </rPr>
      <t>This project will help with hockey rink construction activities already underway at the Hunt Armory.It will also purchase necessary ice hockey rink equipment and FF&amp;E.</t>
    </r>
  </si>
  <si>
    <t>CHP00 Heart Institute</t>
  </si>
  <si>
    <t>UPMC Children's Hospital of Pittsburgh</t>
  </si>
  <si>
    <r>
      <rPr>
        <sz val="10"/>
        <color rgb="FF000000"/>
        <rFont val="Arial"/>
        <family val="2"/>
      </rPr>
      <t>This project will renovate and expand the Heart Institute at UPMC Children's Hospital.It will address foundation, structure, and mechanical systems. Through renovation, clinical spaces will be upgraded with new catheterization labs, including a hybrid lab connected to a new cardiac MRI suite. As well as extra lab space and upgrades to any outdated equipment. The expanded space will house a new patient waiting area, conference room, staff offices and have a direct connection to the cafeteria. A portion of the patio will be transformed into a dining and play area to enhance the patient experience.</t>
    </r>
  </si>
  <si>
    <t>Education and Entrepreneurship Center in Wilkinsburg</t>
  </si>
  <si>
    <t>Locally Grown</t>
  </si>
  <si>
    <r>
      <rPr>
        <sz val="10"/>
        <color rgb="FF000000"/>
        <rFont val="Arial"/>
        <family val="2"/>
      </rPr>
      <t>This phase of the project will ensure that the failing roof is replaced, finish out any remaining work needed for functional HVAC systems, modernizing our plumbing and electrical systems, and fix any failing aspects of the exterior property such as parking lots, playground, and fence line. It will also construct cutting-edge technology labs and studios and develop an event venue and theater in the basement.</t>
    </r>
  </si>
  <si>
    <t>1501 Penn Avenue Redevelopment Phase 2</t>
  </si>
  <si>
    <t>1501 Penn Owner LLC</t>
  </si>
  <si>
    <r>
      <rPr>
        <sz val="10"/>
        <color rgb="FF000000"/>
        <rFont val="Arial"/>
        <family val="2"/>
      </rPr>
      <t>This project entails the demolition of the existing cold storage building. The foundations will be retained and incorporated into a new mixed-use office building. The building will include central chilled beam HVAC/supplemental cooling, enhanced indoor air-quality strategies, and supporting water conversation efforts. As part of the project, the owner will create or improve public spaces including new sidewalks along 15th St. and Smallman St.; streetscape improvements along 15th St., Smallman St., and Penn Ave.; and a public plaza and colonnade.</t>
    </r>
  </si>
  <si>
    <t xml:space="preserve">Privado 14 Downtown - Pittsburgh </t>
  </si>
  <si>
    <t xml:space="preserve">The Oakland Property Company, LLC                                    </t>
  </si>
  <si>
    <r>
      <rPr>
        <sz val="10"/>
        <color rgb="FF000000"/>
        <rFont val="Arial"/>
        <family val="2"/>
      </rPr>
      <t>This project will renovate and develop the building at 414 First Avenue in Pittsburgh. Dedicated floors for affordableoffice space with a focus on businesses run by women and people of color will be created. Overall, the buliding will house converted space for a business incubator, a welcome lobby, café, and kitchen. Renovations include structural, foundational, plumbing, electrical, and décor.</t>
    </r>
  </si>
  <si>
    <t>River Materials River Transloading Expansion</t>
  </si>
  <si>
    <t>River Materials, Inc.</t>
  </si>
  <si>
    <r>
      <rPr>
        <sz val="10"/>
        <color rgb="FF000000"/>
        <rFont val="Arial"/>
        <family val="2"/>
      </rPr>
      <t>With the aid of an RACP award, RMI plans to purchase the final piece of the site from RIDC and doubling its current dock capacity. Through this expansion RMI will have the area to fleet in excess of 65 barges. RMI is presently in negotiations to lease the 5-rail lines adjacent to our property to allow for expansion of the site to include rail to ground, river or trucks along with the loading of railcars with various commodities. RMI expects this will increase employment with the addition of 30 plus well paying jobs in the Mon Valley region of Pittsburgh.</t>
    </r>
  </si>
  <si>
    <t>Distillery at South Shore - McKean Street Rehabilitation</t>
  </si>
  <si>
    <t>129 McKean Street, LLC</t>
  </si>
  <si>
    <r>
      <rPr>
        <sz val="10"/>
        <color rgb="FF000000"/>
        <rFont val="Arial"/>
        <family val="2"/>
      </rPr>
      <t>The building and property located at 129 McKean Street will undergo significant renovations. Including the site building renovations and site improvements. The building's exterior façade, its rear balconies and 2nd floor roof patio will be either replaced or renovated. The interior of the building willget a new stair tower, elevator and a new fire protection system. The building's plumbing, HVAC and electrical system will be replaced. Finally, a new roof top patio will be built on the top of the building. Sidewalks and ramps will be reconstructed along the adjacent streets.</t>
    </r>
  </si>
  <si>
    <t>Peoples Building-City of McKeesport</t>
  </si>
  <si>
    <t>People's Building, LP</t>
  </si>
  <si>
    <r>
      <rPr>
        <sz val="10"/>
        <color rgb="FF000000"/>
        <rFont val="Arial"/>
        <family val="2"/>
      </rPr>
      <t>The People's Building is no longer condemned and there are only a few small obstacles preventing occupancy for tenants. This project will allow us to address the major mechanical concerns for long term viability and stability. It will also allow us to speed up our renovation timeline which will allow us to build out space for tenants faster than we are currently able to.</t>
    </r>
  </si>
  <si>
    <t>Executive Building-City of McKeesport</t>
  </si>
  <si>
    <t>Executive Building, LP</t>
  </si>
  <si>
    <r>
      <rPr>
        <sz val="10"/>
        <color rgb="FF000000"/>
        <rFont val="Arial"/>
        <family val="2"/>
      </rPr>
      <t>The Executive Building is no longer condemned and businesses are moving into its retail spaces. This project will allow us to address the major mechanical concerns for long term viability and stability. It will also allow us to speed up our renovation timeline which will allow us to build out space for tenants faster than we are currently able to.</t>
    </r>
  </si>
  <si>
    <t xml:space="preserve">Hazelwood Green Brownfield Redevelopment </t>
  </si>
  <si>
    <t>Almono Limited Partnership</t>
  </si>
  <si>
    <r>
      <rPr>
        <sz val="10"/>
        <color rgb="FF000000"/>
        <rFont val="Arial"/>
        <family val="2"/>
      </rPr>
      <t>RACP funds are requested to complete remaining soils remediation, installation of in-ground utilities, and site-wide stormwater management. The RACP Applicant intends to use the requested RACP funding to complete three (3) specific aspects of the project's necessary site development and infrastructure construction activities: 1) Utilities; 2) Soils/Site Remediation; and 3) Stormwater Management.</t>
    </r>
  </si>
  <si>
    <t>Passages to Recovery Residential and Community Services</t>
  </si>
  <si>
    <t xml:space="preserve">Passages to Recovery, Inc. </t>
  </si>
  <si>
    <t>West Homestead Borough</t>
  </si>
  <si>
    <r>
      <rPr>
        <sz val="10"/>
        <color rgb="FF000000"/>
        <rFont val="Arial"/>
        <family val="2"/>
      </rPr>
      <t>The construction portion of the work involves multiple items, including but not limited to demolition of existing interior spaces and windows, and the abatement of all hazardous materials per environmental regulations. Work also includes, as required, new doors, floors, ceilings, windows, walls, and all associated MEP and fire protection systems throughout. New construction will include insertion of sleeping units, restrooms, conference rooms, reception areas, kitchen and laundry facilities, offices, and other required features.</t>
    </r>
  </si>
  <si>
    <t>POWER Campus 2-Pittsburgh</t>
  </si>
  <si>
    <t>Pennsylvania Organization for Women in Early Recovery (POWER)</t>
  </si>
  <si>
    <r>
      <rPr>
        <sz val="10"/>
        <color rgb="FF000000"/>
        <rFont val="Arial"/>
        <family val="2"/>
      </rPr>
      <t>The project involves the second phase of renovations to a former three-story Catholic elementary school as the POWER Campus. The renovations include the west wing of the building and will include all three floors. The improvements include the installation of all new major mechanical systems including electrical, plumbing, and HVAC. In addition to these building systems all new finishes including drywall, ceilings, and flooring will be installed.</t>
    </r>
  </si>
  <si>
    <t>Saints Peter and Paul Event Center-Pittsburgh</t>
  </si>
  <si>
    <t>East Liberty Development Inc. (ELDI)</t>
  </si>
  <si>
    <t>Bell Acres Recreation Park Development Plan</t>
  </si>
  <si>
    <t>Quaker Valley Recreation Association</t>
  </si>
  <si>
    <t>Bell Acres Borough</t>
  </si>
  <si>
    <r>
      <rPr>
        <sz val="10"/>
        <color rgb="FF000000"/>
        <rFont val="Arial"/>
        <family val="2"/>
      </rPr>
      <t>This project would include the construction of a high performance turf soccer/lacrosse field, bathroom and concessions construction, playground construction, and overall site infrastructure development for parking, utilities, etc.</t>
    </r>
  </si>
  <si>
    <t xml:space="preserve">Hawkins Village Redevelopment Phase II </t>
  </si>
  <si>
    <t xml:space="preserve">Allegheny County Housing Authority </t>
  </si>
  <si>
    <r>
      <rPr>
        <sz val="10"/>
        <color rgb="FF000000"/>
        <rFont val="Arial"/>
        <family val="2"/>
      </rPr>
      <t>The existing Hawkins Village public housing site is dilapidated and its 1940 barracks-style design has led to a space ridden with crime where residents do not feel safe walking.Theproject entails the demolition of 198 existing units of dilapidated public housing, and replacement with two phases of new construction for a total of approximately 105 units townhouses. Phase I consists of 54 units and is under construction. Hawkins Village Redevelopment Phase II will consist of fifty-one units, including four one-bedrooms, thirty-three two-bedrooms, twelve three-bedrooms and two four-bedrooms.</t>
    </r>
  </si>
  <si>
    <t>Steel Valley Elementary School-Allegheny</t>
  </si>
  <si>
    <t>STEEL VALLEY SCHOOL DISTRICT</t>
  </si>
  <si>
    <t>Munhall Borough</t>
  </si>
  <si>
    <t>Findlay Industrial Park Lots O and P</t>
  </si>
  <si>
    <t>Imperial Land Corporation</t>
  </si>
  <si>
    <r>
      <rPr>
        <sz val="10"/>
        <color rgb="FF000000"/>
        <rFont val="Arial"/>
        <family val="2"/>
      </rPr>
      <t>The project siteis a 400 plus acre site with immediate access to PA 576 (Findlay Connector portion) at the Westport Interchange. The proposed project will provide much needed shovel-ready development sites within the 'Energy Corridor' and make immediate use of the new Southern Beltway that connects from Southpointe Business Park to the airport and beyond to the Shell Cracker Plant in Beaver County. Project will includesite work, roadway improvements, stormwater management, and utility extensions. Two building pads (Lots O and P) will be graded and totally prepared for development upon completion of the project.</t>
    </r>
  </si>
  <si>
    <t>Montour Sports and Athletic Complex Phase 4</t>
  </si>
  <si>
    <t>Friends of Pittsburgh Professional Soccer</t>
  </si>
  <si>
    <t>Coraopolis Borough</t>
  </si>
  <si>
    <r>
      <rPr>
        <sz val="10"/>
        <color rgb="FF000000"/>
        <rFont val="Arial"/>
        <family val="2"/>
      </rPr>
      <t>Since its inception, Friends of Pittsburgh Professional Soccer has worked with the Redevelopment Authority of Allegheny County to develop the Sports and Athletic Complex at Montour Junction, a 78-acre site designed to offer community access to nontraditional sports fields.This project includes the construction of seven outdoor soccer fields and the support amenities that include bleachers, concession stand, restrooms, and parking areas. This project will connect the previous phases of development, which include the Allegheny Health Network Sports Medicine facility.</t>
    </r>
  </si>
  <si>
    <t>Pittsburgh Press Building Redevelopment</t>
  </si>
  <si>
    <t>Pittsburgh Press Building Associates LP</t>
  </si>
  <si>
    <r>
      <rPr>
        <sz val="10"/>
        <color rgb="FF000000"/>
        <rFont val="Arial"/>
        <family val="2"/>
      </rPr>
      <t>The plans for this project include the full rehabilitation of the interior and exterior of the building to transform into a Class A office building. Construction activitiesinclude the interior demolition and abatement. This building has sat vacant for several years, and this project will revitalize and restore this location into a vibrant economic contributor. Further, the location of the building at the tip of the Golden Triangle is highly visible, thus promoting the City and attracting new business and residents to the region.</t>
    </r>
  </si>
  <si>
    <t>EPI-Center Pittsburgh</t>
  </si>
  <si>
    <t>EPI-Center, LP</t>
  </si>
  <si>
    <r>
      <rPr>
        <sz val="10"/>
        <color rgb="FF000000"/>
        <rFont val="Arial"/>
        <family val="2"/>
      </rPr>
      <t xml:space="preserve">The proposed project includes the construction of a building located on 8 acres on the recently revitalized former P&amp;LE Railroad Brownfield site in McKees Rocks. The overall project will include 8 outdoor and 15 indoor pickleball courts, 8 co-lined indoor courts for volleyball and basketball, a premier fitness facility, full-service bar and restaurant, and 400 parking spaces. Additionally, a hotel is planned which will be connected to the facility for use by parents and spectators traveling for tournaments and competitions. Finally, this will be an energy efficient and green development, including solar panels and integrated geothermal system. </t>
    </r>
  </si>
  <si>
    <t>Hazelwood Equity One-Stop Resource Center</t>
  </si>
  <si>
    <t>POORLAW</t>
  </si>
  <si>
    <r>
      <rPr>
        <sz val="10"/>
        <color rgb="FF000000"/>
        <rFont val="Arial"/>
        <family val="2"/>
      </rPr>
      <t>The project involves the acquisition and renovation of the former Church of the Good Shepherd along with an adjoining 2 story Hall. Project will create a community center on the first floor, incuding a commercial kitchen, and multi-tenant office space on the 2nd floor. The renovations include a new heating and cooling system, electrical upgrades to accommodate the HVAC system, upgrades to the commercial kitchen and bathrooms, build out of office space on the 2nd floor, and exterior improvements and repairs.</t>
    </r>
  </si>
  <si>
    <t xml:space="preserve">Pittsburgh Glass Center Facility Expansion </t>
  </si>
  <si>
    <t>Pittsburgh Glass Center</t>
  </si>
  <si>
    <r>
      <rPr>
        <sz val="10"/>
        <color rgb="FF000000"/>
        <rFont val="Arial"/>
        <family val="2"/>
      </rPr>
      <t>Expanded facilities will increase Pittsburgh Glass Center's impact and reach within the local community and region through enhanced existing programs and newly developed programs. PGC's current facility will be renovated to improve functionality and capacity and expanded. The additions and renovations include adding square footage to all studio spaces as well as adding a fabrication lab; expanding and redesigning the retail space; and adding flexible classroom space.</t>
    </r>
  </si>
  <si>
    <t>Congregation Beth Shalom Rehabilitation and Energy Savings</t>
  </si>
  <si>
    <t>Beth Shalom</t>
  </si>
  <si>
    <r>
      <rPr>
        <sz val="10"/>
        <color rgb="FF000000"/>
        <rFont val="Arial"/>
        <family val="2"/>
      </rPr>
      <t>Project will includerepair water damage to the structural envelope of our 100-year-old sanctuary building; install new roofs; replace aging HVAC and boiler systems with energy-efficient units that reduce greenhouse gas emissions; install solar panels on the new sanctuary building roof; and install energy-efficient LED lighting within the CBS campus.</t>
    </r>
  </si>
  <si>
    <t>Bethlehem Haven Women's Permanent Supportive Housing</t>
  </si>
  <si>
    <t>Bethlehem Haven of Pittsburgh, Inc</t>
  </si>
  <si>
    <r>
      <rPr>
        <sz val="10"/>
        <color rgb="FF000000"/>
        <rFont val="Arial"/>
        <family val="2"/>
      </rPr>
      <t>One of the key components of the renovation plan is to reconfigure the living spaces so that each of the 26 women can have their own independent living space in a single room occupancy unit. The project includes a renovation to the existing 4 story, wood framed/masonry building where they currently operate a shelter with dormitory and single room occupancy rooms. There will be a substantial renovations including replacing the roof membrane, windows, mechanical systems and plumbing fixtures in addition to new interior finishes.</t>
    </r>
  </si>
  <si>
    <t>Greater Pittsburgh Trade School</t>
  </si>
  <si>
    <t>Rosedale Technical College</t>
  </si>
  <si>
    <t>Kennedy Township</t>
  </si>
  <si>
    <r>
      <rPr>
        <sz val="10"/>
        <color rgb="FF000000"/>
        <rFont val="Arial"/>
        <family val="2"/>
      </rPr>
      <t>The project is committed to continuing to provide a quality education, hands-on training from experienced and notable instructors, mentoring services and successful job placement programs. The project will include a build out of second level space that will require architectural and constructional designs for theconstruction of approximately 10 classrooms.</t>
    </r>
  </si>
  <si>
    <t>National Aviary Construction</t>
  </si>
  <si>
    <t>National Aviary in Pittsburgh, Inc.</t>
  </si>
  <si>
    <r>
      <rPr>
        <sz val="10"/>
        <color rgb="FF000000"/>
        <rFont val="Arial"/>
        <family val="2"/>
      </rPr>
      <t>The project will ensure that our bird population remains healthy and active to educate the public.The project includes: construction a state-of-the-art Veterinary Hospital with viewing areas where visitors can watch staff as they work; build habitat and programming space where learners can engage with animal ambassadors; include support space as well, which will house hospital operations during construction and become much-needed office space for staff afterward.</t>
    </r>
  </si>
  <si>
    <t>Munhall Borough Building Phase 3</t>
  </si>
  <si>
    <t>Borough of Munhall</t>
  </si>
  <si>
    <r>
      <rPr>
        <sz val="10"/>
        <color rgb="FF000000"/>
        <rFont val="Arial"/>
        <family val="2"/>
      </rPr>
      <t>This project is an adaptive reuse of a former healthcare building. The people of Munhall deserve municipal offices that operate on modern technology in state-of-the-art spaces. In addition, the Police Department had inefficient work spaces, out-of-date equipment and spaces for interrogation and evidence retention, and insufficient locker rooms for the modern police force.The central part of the Second Floor provides new Community Meeting Rooms, Tax Offices, and Sewer Authority Offices for the Borough. All of the Borough Spaces have new finishes, proper HVAC Systems and Controls, a new IT System, a new state-of-the-art Security System. The Building also has new Elevator equipment the existing shaft, new ADA accessible restrooms on every floor, new windows, and new entrance storefronts and vestibules.</t>
    </r>
  </si>
  <si>
    <t xml:space="preserve">PCHS Homewood Medical Complex </t>
  </si>
  <si>
    <t>Primary Care Health Services Inc.</t>
  </si>
  <si>
    <r>
      <rPr>
        <sz val="10"/>
        <color rgb="FF000000"/>
        <rFont val="Arial"/>
        <family val="2"/>
      </rPr>
      <t>A new medical center and office building will be constructed on a surface parking lot adjacent to the current facility. From a practical perspective, the new center will house: physician offices, treatment rooms, administrative offices, and a pharmacy. From an aesthetic perspective, the new facility will be welcoming to all, overcoming some of the inhibitions associated with the current windowless building. Outdoor spaces and landscaping will honor the residential neighborhood and encourage visitors.</t>
    </r>
  </si>
  <si>
    <t>Allegheny Riverfront Park Restoration - Pittsburgh</t>
  </si>
  <si>
    <t>Riverlife</t>
  </si>
  <si>
    <r>
      <rPr>
        <sz val="10"/>
        <color rgb="FF000000"/>
        <rFont val="Arial"/>
        <family val="2"/>
      </rPr>
      <t>Allegheny Riverfront Park is one of the most beloved riverwalks in the City of Pittsburgh.The first phase of the project is renovation at the park. Activities will include: removal of existing pavement, site preparation and grading, installation and sealing of new stone pavers, refurbishment of existing light posts and railing, tree pruning, planting soil amendments, and perennial planting.</t>
    </r>
  </si>
  <si>
    <t xml:space="preserve">Esplanade Development Phase II </t>
  </si>
  <si>
    <t>Esplanade Partners, LP</t>
  </si>
  <si>
    <r>
      <rPr>
        <sz val="10"/>
        <color rgb="FF000000"/>
        <rFont val="Arial"/>
        <family val="2"/>
      </rPr>
      <t>The project will include infrastructure improvements that will enhance the neighborhood's connections to the riverfront, public transportation, and surrounding area by creatinga mixed-use redevelopment of several brownfield and under-utilized industrial parcels. Phase 1 of the project will include: a ferris wheel, experiential retail and restaurants, housing, expansive public open space, a marina and public pier, all surrounding the Current -which will feature a welcoming courtyard/four season open space, restaurant, a fresh food emporium, and other experiential programming. The exterior will feature sun-shaded areas for seating and gathering, an outdoor performance amphitheater, a splash park, ice skating trail and other amenities.</t>
    </r>
  </si>
  <si>
    <t>Pop District Live Performance and Event Venue</t>
  </si>
  <si>
    <t>Carnegie Institute (The Andy Warhol Museum)</t>
  </si>
  <si>
    <r>
      <rPr>
        <sz val="10"/>
        <color rgb="FF000000"/>
        <rFont val="Arial"/>
        <family val="2"/>
      </rPr>
      <t>As a physical and programmatic expansion of The Andy Warhol Museum, the Pop District will comprehensively transform Pittsburgh's eastern North Shore through the power of art, creativity, and economic development. It will feature a new, live performance and event facility, a six-square-block public art initiative, and a scalable workforce development program focused on creative economy training for underserved, regional youth. The facility will include lobbies and food and beverage areas to support the live event facility, a flex/modular program and office space, and a hybrid indoor/outdoor rooftop special events venue that can host an array of activities, including weddings, parties, conferences, and more.</t>
    </r>
  </si>
  <si>
    <t>BC3 Armstrong County Expansion II</t>
  </si>
  <si>
    <t xml:space="preserve">Butler County Community College </t>
  </si>
  <si>
    <t>Armstrong</t>
  </si>
  <si>
    <t>Ford City Borough</t>
  </si>
  <si>
    <r>
      <rPr>
        <sz val="10"/>
        <color rgb="FF000000"/>
        <rFont val="Arial"/>
        <family val="2"/>
      </rPr>
      <t>New construction of two-story building that will allow BC3 to offer sufficient instructional space and enhance current program offerings in Armstrong County. A critical need that this project will address is the need for dedicated classrooms, learning space, computer rooms, and a science and chemistry laboratory.</t>
    </r>
  </si>
  <si>
    <t>ACMH Phase II Cancer Center Expansion</t>
  </si>
  <si>
    <t>Armstrong County Memorial Hospital (ACMH)</t>
  </si>
  <si>
    <t>East Franklin Township</t>
  </si>
  <si>
    <t>Animal Shelter Construction Armstrong County</t>
  </si>
  <si>
    <t>Orphans of the Storm inc</t>
  </si>
  <si>
    <t>Rayburn Township</t>
  </si>
  <si>
    <r>
      <rPr>
        <sz val="10"/>
        <color rgb="FF000000"/>
        <rFont val="Arial"/>
        <family val="2"/>
      </rPr>
      <t>This project will prepare the site and construct a new Orphans of the Storm animal shelter building.</t>
    </r>
  </si>
  <si>
    <t>Fort Armstrong Horsemen Association Arena</t>
  </si>
  <si>
    <t>Fort Armstrong Horsemen's Association Foundation</t>
  </si>
  <si>
    <t>Manor Township</t>
  </si>
  <si>
    <r>
      <rPr>
        <sz val="10"/>
        <color rgb="FF000000"/>
        <rFont val="Arial"/>
        <family val="2"/>
      </rPr>
      <t>Our goal is to enclose the arena which will include a covered walkway and holding area from the barns leading to the show space. There is currently a semi-permanent restroom trailer – this facility would have at least 20 toilet facilities, 8 for men and 12 for women. This addition will require the park to construct a septic system. The lines were constructed in 1986 with a 2” water line with plastic draws. These old lines will need to be replaced. We must also look at the campground we currently have, and its infrastructure set up.</t>
    </r>
  </si>
  <si>
    <t>Kittanning Streetscape Revitalization</t>
  </si>
  <si>
    <t>Kittanning Borough</t>
  </si>
  <si>
    <r>
      <rPr>
        <sz val="10"/>
        <color rgb="FF000000"/>
        <rFont val="Arial"/>
        <family val="2"/>
      </rPr>
      <t>This project is to extend the beautification and streetscape improvements completed on Market Street in Kittanning. These improvements will include new concrete curbs and sidewalks, new pedestrian lighting, new parking meters, benches, trash receptacles and improved ADA access.</t>
    </r>
  </si>
  <si>
    <t>Armstrong County South Bend Lightweight Aggregate Processing Plant</t>
  </si>
  <si>
    <t>Holcim-Mid Atlantic Region, Inc.</t>
  </si>
  <si>
    <t>South Bend Township</t>
  </si>
  <si>
    <t>Aliquippa - The Bricks</t>
  </si>
  <si>
    <t>Beaver County Industrial Development Authority</t>
  </si>
  <si>
    <t>Beaver</t>
  </si>
  <si>
    <t>Aliquippa City</t>
  </si>
  <si>
    <r>
      <rPr>
        <sz val="10"/>
        <color rgb="FF000000"/>
        <rFont val="Arial"/>
        <family val="2"/>
      </rPr>
      <t>This project will develop a brownfield site and construct market rate houses in Aliquippa.</t>
    </r>
  </si>
  <si>
    <t>Stefanik Industrial Park Phase III</t>
  </si>
  <si>
    <t>Stefanik Properties, LLC</t>
  </si>
  <si>
    <t>Center Township</t>
  </si>
  <si>
    <t>Stefanik Industrial Park - Phase II Adjusted</t>
  </si>
  <si>
    <r>
      <rPr>
        <sz val="10"/>
        <color rgb="FF000000"/>
        <rFont val="Arial"/>
        <family val="2"/>
      </rPr>
      <t>Phase II of this project will expand upon Phase I. Building #2 will be constructed, creating office space. The building will receive a glazed finish and will be equipped with interior and exterior signage, restrooms, plumbing, and HVAC.</t>
    </r>
  </si>
  <si>
    <t>Hopewell Business Park - Parcel A</t>
  </si>
  <si>
    <t>G&amp;B Development Hopewell LLC</t>
  </si>
  <si>
    <t>Hopewell Township</t>
  </si>
  <si>
    <r>
      <rPr>
        <sz val="10"/>
        <color rgb="FF000000"/>
        <rFont val="Arial"/>
        <family val="2"/>
      </rPr>
      <t>The funds will be used for the cost of constructing the public improvements including the extension of Commerce Way and bituminous access road, storm drainage system, potable water system, and sanitary force main. These facilities will support the vacant or under utilized properties within the property.</t>
    </r>
  </si>
  <si>
    <t>Cronimet Corporation Facility Expansion</t>
  </si>
  <si>
    <t>Cronimet Corporation</t>
  </si>
  <si>
    <r>
      <rPr>
        <sz val="10"/>
        <color rgb="FF000000"/>
        <rFont val="Arial"/>
        <family val="2"/>
      </rPr>
      <t>The project will entail the construction of three buildings at the Woodlawn Road site, as well as miscellaneous site prep work. Proposed components include: site preparation; construction of three new buildings; and miscellaneous internal infrastructure for the three facilities.</t>
    </r>
  </si>
  <si>
    <t>Ambridge Community Center Sports Complex Phase I</t>
  </si>
  <si>
    <t>Cozza Enterprises, LLC</t>
  </si>
  <si>
    <t>Ambridge Borough</t>
  </si>
  <si>
    <r>
      <rPr>
        <sz val="10"/>
        <color rgb="FF000000"/>
        <rFont val="Arial"/>
        <family val="2"/>
      </rPr>
      <t>This project will cover Phase I, acquiring the Centuria Steel Mill. Initial work will address structural issues, exterior and interior, initial sitework, engineering and designing, and environmental remediation work as necessary. The mainfocus is on the development of initial community/wellness space, with additional sports use build out as well.</t>
    </r>
  </si>
  <si>
    <t>BASD HS-MS Natatorium Renovation</t>
  </si>
  <si>
    <t>Beaver Area School District</t>
  </si>
  <si>
    <t>Beaver Borough</t>
  </si>
  <si>
    <r>
      <rPr>
        <sz val="10"/>
        <color rgb="FF000000"/>
        <rFont val="Arial"/>
        <family val="2"/>
      </rPr>
      <t>This projectentails the complete removal (including foundations, concrete pool deck, and filtration components) of the existing 6-lane natatorium; replacement of the same with a new 6-lane pool with partial stainless-steel sidewalls and integral stainless-steel gutters; new pool filtration, pool water heating equipment and a chlorine evacuator system. Additionally included is new doors, frames, window installation and replacement of an existing exterior concrete plaza immediately adjacent to the pool.</t>
    </r>
  </si>
  <si>
    <t>Midland LP Redevelopment Phase IV</t>
  </si>
  <si>
    <t>Midland LP</t>
  </si>
  <si>
    <t>Midland Borough</t>
  </si>
  <si>
    <r>
      <rPr>
        <sz val="10"/>
        <color rgb="FF000000"/>
        <rFont val="Arial"/>
        <family val="2"/>
      </rPr>
      <t>The project involves the complete renovation of an existing 50,000 square foot warehouse that has remained an unused relic from prior industry. This warehouse now has public utilities available to serve it. However, the entire warehouse requires significant renovation to make it building code complaint and marketable.</t>
    </r>
  </si>
  <si>
    <t>Heritage Valley Health System Nuclear Radiology Hot Lab</t>
  </si>
  <si>
    <t>Heritage Valley Health System, Inc.</t>
  </si>
  <si>
    <t>Brighton Township</t>
  </si>
  <si>
    <r>
      <rPr>
        <sz val="10"/>
        <color rgb="FF000000"/>
        <rFont val="Arial"/>
        <family val="2"/>
      </rPr>
      <t>The project will prepare room space in the Nuclear Department in Radiology; install new lead-lined walls; install new storage components and staff workspace; remove and install the current internal wall to enlarge the scanning room; repair flooring and wall; remove and install wall of CT scanning room; repair flooring and wall surfaces; reinstall new scanning equipment in expanded treatment rooms.</t>
    </r>
  </si>
  <si>
    <t>Conversion to Surgical Step Down Unit</t>
  </si>
  <si>
    <t xml:space="preserve">HERITAGE VALLEY HEALTH SYSTEM, INC. </t>
  </si>
  <si>
    <r>
      <rPr>
        <sz val="10"/>
        <color rgb="FF000000"/>
        <rFont val="Arial"/>
        <family val="2"/>
      </rPr>
      <t>The project will modify the current space to allow for larger private room space to support care of the patient and supplies and equipment needed; create ancillary support rooms (kitchenette, clean and soiled utility rooms); create staff-ergonomic workspace to serve as a nurses station; refresh paint, ceilings, and flooring in each individual patient room and main corridor; install automated hallway doors to provide privacy and quiet space for patients; update furniture as needed to support family visits and stays.</t>
    </r>
  </si>
  <si>
    <t>HAHC Bedford Facility Renovations</t>
  </si>
  <si>
    <t>Hyndman Area Health Center</t>
  </si>
  <si>
    <t>Bedford</t>
  </si>
  <si>
    <t>Bedford Borough</t>
  </si>
  <si>
    <r>
      <rPr>
        <sz val="10"/>
        <color rgb="FF000000"/>
        <rFont val="Arial"/>
        <family val="2"/>
      </rPr>
      <t>The RACP funds will be used for final engineering/design and construction related expenses for the construction of an annex to expand the clinical footprint of the existing Bedford Area Health Center. The construction will consist of a full buildout of the current facility including brick laying, framing, roofing, HVAC, plumbing, electrical, drywall, casework, window/doors, and flooring.</t>
    </r>
  </si>
  <si>
    <t>200 North 8th Street Revitalization</t>
  </si>
  <si>
    <t>R&amp;R Fish LLC</t>
  </si>
  <si>
    <t>Berks</t>
  </si>
  <si>
    <t>Reading City</t>
  </si>
  <si>
    <r>
      <rPr>
        <sz val="10"/>
        <color rgb="FF000000"/>
        <rFont val="Arial"/>
        <family val="2"/>
      </rPr>
      <t>This rehabilitation project includes new roofing, new walls, and elevator modernization for commercial space, housing and industrial purposes in the City of Reading.</t>
    </r>
  </si>
  <si>
    <t>Redevelopment of 212 South 8th Street - Franklin Square</t>
  </si>
  <si>
    <t>Redevelopment Authority of the City of Reading</t>
  </si>
  <si>
    <r>
      <rPr>
        <sz val="10"/>
        <color rgb="FF000000"/>
        <rFont val="Arial"/>
        <family val="2"/>
      </rPr>
      <t>The interior and exterior construction of the building will be rehabilitated and repurposed. The building will be made ADA compliant and energy efficient. The parking lot will also be improved. This project will transform a vacant, underutilized parcel into a vibrant facility with the hope that this building will assist with improvements of Franklin Square and and assist with development of the train station.</t>
    </r>
  </si>
  <si>
    <t>Reading Community Development Initiative</t>
  </si>
  <si>
    <t>Pennsylvania Artists, L.P.</t>
  </si>
  <si>
    <r>
      <rPr>
        <sz val="10"/>
        <color rgb="FF000000"/>
        <rFont val="Arial"/>
        <family val="2"/>
      </rPr>
      <t>Pennsylvania Artists, L.P. is advancing the Reading Community Development Initiative by redeveloping several contiguous Reading properties. Current structures will be demolished to allow the construction of mixed-use improvements, including multi-family housing (including low-income housing), medical facilities (including an urgent care facility and a clinic), and neighborhood retail.</t>
    </r>
  </si>
  <si>
    <t>Amity Fire Company NEW Station</t>
  </si>
  <si>
    <t>Amity fire co.</t>
  </si>
  <si>
    <t>Amity Township</t>
  </si>
  <si>
    <r>
      <rPr>
        <sz val="10"/>
        <color rgb="FF000000"/>
        <rFont val="Arial"/>
        <family val="2"/>
      </rPr>
      <t>The project would either renovate the current facilityor work with Amity Township in securing land at Old Airport and Morlatton Roads to build a new station. The upgraded/new amenities for staff include: showers, bunkroom/dayroom, and training room.</t>
    </r>
  </si>
  <si>
    <t>Olivet Boys and Girls Club - The Blue Door Is Always Open</t>
  </si>
  <si>
    <t>Olivet Boys and Girls Club</t>
  </si>
  <si>
    <r>
      <rPr>
        <sz val="10"/>
        <color rgb="FF000000"/>
        <rFont val="Arial"/>
        <family val="2"/>
      </rPr>
      <t>This project addresses thesafety and infrastructure needs and restoration of four of our long-standing club sites in Reading. Some areas of focus are basic infrastructure upgrades, such as electrical, HVAC, plumbing and upgrading technological equipment. Spaces will have full line-of-sight doors, electronic locking doors, security cameras, outdoor lighting, and electronic card readers.</t>
    </r>
  </si>
  <si>
    <t>Titus Station</t>
  </si>
  <si>
    <t>ReFined Plastics LLC</t>
  </si>
  <si>
    <t>Cumru Township</t>
  </si>
  <si>
    <t xml:space="preserve">Copper Tube Cleaning Line Expansion </t>
  </si>
  <si>
    <t>Cambridge-Lee Industries LLC</t>
  </si>
  <si>
    <t>Ontelaunee Township</t>
  </si>
  <si>
    <r>
      <rPr>
        <sz val="10"/>
        <color rgb="FF000000"/>
        <rFont val="Arial"/>
        <family val="2"/>
      </rPr>
      <t>In particular, the project is an expansion of Cambridge-Lee's existing copper tube cleaning operations located in Ontelaunee Township, Berks County. The expansion project involves the installation of new degreasing equipment and robotic tube plugging machinery.</t>
    </r>
  </si>
  <si>
    <t>Rodale Institute Science Center Phase 1 II</t>
  </si>
  <si>
    <t>Rodale Institute</t>
  </si>
  <si>
    <t>Maxatawny Township</t>
  </si>
  <si>
    <r>
      <rPr>
        <sz val="10"/>
        <color rgb="FF000000"/>
        <rFont val="Arial"/>
        <family val="2"/>
      </rPr>
      <t>The Rodale Institute Science Center Phase 1 Project will consist of building a new 15,600 square feet facility. This will replace the existing outdated lab, and create a brand new facility. The Science Center is Phase 1 of a multi-phase project to build state-of-the-art research facilities like the Science Center to continue on Rodale's mission to be the leading research and education institution for regenerative organic agriculture worldwide.</t>
    </r>
  </si>
  <si>
    <t>Lexington End Use Packaging in Reading ByHeart II</t>
  </si>
  <si>
    <t>ByHeart, Inc.</t>
  </si>
  <si>
    <t>Exeter Township</t>
  </si>
  <si>
    <t xml:space="preserve">Oakbrook Homes Center for Community Services </t>
  </si>
  <si>
    <t>Reading Housing Authority RHA</t>
  </si>
  <si>
    <r>
      <rPr>
        <sz val="10"/>
        <color rgb="FF000000"/>
        <rFont val="Arial"/>
        <family val="2"/>
      </rPr>
      <t>This project will renovate theformer boiler plant to create core, shell, and exterior for the new Family Services Complex as well as renovate an underutilized administration building to create the Neighborhood Resource Center. This includes: HVAC, elevators, ramps and other ADA features, specialized finishes for the NRC commercial kitchen, retail grocery, and food pantry, doors, windows, paint, flooring and ceilings, MEP and sprinkler systems, closets, bathrooms, all interior and exterior wall framing/furring with insulation, electric and plumbing, grading, landscaping, sidewalks and curbing.</t>
    </r>
  </si>
  <si>
    <t>Berks Military History Museum Holocaust Museum</t>
  </si>
  <si>
    <t>Berks Military History Museum</t>
  </si>
  <si>
    <t>Mohnton Borough</t>
  </si>
  <si>
    <r>
      <rPr>
        <sz val="10"/>
        <color rgb="FF000000"/>
        <rFont val="Arial"/>
        <family val="2"/>
      </rPr>
      <t>This Holocaust Museum addition will be a new capital venture, creating a permanent site in Berks County, which will serve as an educational site, a cultural site, a living history site, and a center for veterans and their families. Theaddition is a planned three story, facility attached to the current museum. The facility will be fully compliant with all accessibility requirements. The first floor (main floor) will house four different galley displays and also include an auditorium that divides into two (2) classrooms, handicapped accessible restrooms and the building elevator. The second floor will house a large center display and six different galleries. The addition of a sprinkler system will enhance the security of both sections of the museum.</t>
    </r>
  </si>
  <si>
    <t>Weitz Health Pavilion</t>
  </si>
  <si>
    <t>Reading Area Community College</t>
  </si>
  <si>
    <r>
      <rPr>
        <sz val="10"/>
        <color rgb="FF000000"/>
        <rFont val="Arial"/>
        <family val="2"/>
      </rPr>
      <t>RACC's capacity to train healthcare workers is limited by a lack of teaching/learning spaces in Weitz and Kratz Halls, which currently house its health programs. Due to their original purpose, the buildings are not conducive to interprofessional spaces that support team teaching and interactive learning. Therefore, Weitz Hall will undergo these physical improvements: Redesign classrooms/labs; Move all healthcare programs into one building;Create state-of-the-art simulation labs that provide clinical training;Install simulated patient rooms with cardiac monitors, alarm and air supply systems that replicate real-life care.</t>
    </r>
  </si>
  <si>
    <t>Alvernia University CollegeTowne Infrastructure and Renovation III</t>
  </si>
  <si>
    <t>Alvernia University</t>
  </si>
  <si>
    <t>Tollgate Road Intersection Improvements and Culvert Replacement</t>
  </si>
  <si>
    <r>
      <rPr>
        <sz val="10"/>
        <color rgb="FF000000"/>
        <rFont val="Arial"/>
        <family val="2"/>
      </rPr>
      <t>The intersection of SR 662 and Tollgate Road does not accommodate truck traffic, preventing commercial and light industrial development of hundreds of acres accessed by this intersection. Projectwill realign Tollgate Road to meet Nicholson Avenue, directly across SR 662. We will excavate the existing roadway and construct a new intersection. A road widening will take place to accommodate truck traffic for transportation of goods for warehousing and regional distribution. In addition, we will be signalizing the intersection, adding a dedicated turn lane, curbing, sidewalk, guiderail, storm sewers, lighting, and landscaping. And, finally, due to the realignment, we will replace a culvert under Tollgate Road.</t>
    </r>
  </si>
  <si>
    <t>Wyomissing Public Works and Safety Facility II</t>
  </si>
  <si>
    <t>Borough of Wyomissing</t>
  </si>
  <si>
    <t>Wyomissing Borough</t>
  </si>
  <si>
    <r>
      <rPr>
        <sz val="10"/>
        <color rgb="FF000000"/>
        <rFont val="Arial"/>
        <family val="2"/>
      </rPr>
      <t>The Wyomissing Public Works department currently operates out of a debilitated and outdated building which does not support the Borough's current staff or equipment needs. It is proposed project includes: locker room expansion; renovate the office area to include a large break room; and install overhead doors for vehicle service bays. Also proposed in this scope is a new, pre-engineered 250 ft. by 80 ft. (20,000 SF) parking garage building in the Borough's empty field across. Additionally proposed are a 75 ft. by 30 ft. truck wash bay building and a 90 ft. by 40 ft. secure police storage building attached to the equipment parking garage.</t>
    </r>
  </si>
  <si>
    <t>Baer Chapel Masonry Stabilization and Roof Replacement</t>
  </si>
  <si>
    <t>Lincoln Events, LLC</t>
  </si>
  <si>
    <r>
      <rPr>
        <sz val="10"/>
        <color rgb="FF000000"/>
        <rFont val="Arial"/>
        <family val="2"/>
      </rPr>
      <t>The Baer Chapel project proposes toreconstruct the side and rear exterior masonry walls, restore the 13-German-made stained-glass windows, and install a new roof. Within the interior, all of the wood surfaces, the interior masonry walls, and the Buhler organ will all be restored.</t>
    </r>
  </si>
  <si>
    <t>Leo Camp Building Renovation at Albright College</t>
  </si>
  <si>
    <t>Albright College</t>
  </si>
  <si>
    <r>
      <rPr>
        <sz val="10"/>
        <color rgb="FF000000"/>
        <rFont val="Arial"/>
        <family val="2"/>
      </rPr>
      <t>Albright plans to renovate the Camp Building - located on campus and owned by the College - into a state-of-the-art facility optimized for innovation and creativity. A dedicated space for the Science Research Institute (SRI) and the addition of a food and brewery science lab and brewpub will accelerate scientific exploration and community engagement positioning Albright as a center of innovation in the region. Renovations will provide access to research-grade equipment, exposure to cutting-edge technology, and introductions to modern sciences by skilled mentors.</t>
    </r>
  </si>
  <si>
    <t>FirstEnergy Stadium Renovation II</t>
  </si>
  <si>
    <t>Reading Baseball LP</t>
  </si>
  <si>
    <r>
      <rPr>
        <sz val="10"/>
        <color rgb="FF000000"/>
        <rFont val="Arial"/>
        <family val="2"/>
      </rPr>
      <t>This project will address the construction of the new facility and renovations to existing facilities as the stadium strives to meet the facility standards issued by Major League Baseball. The new two-story structure will be built in right-center field to house the home and visiting clubhouses, women's locker room, batting tunnels, weight room, team laundry, equipment storage, and bathrooms, as well as indoor event space. Part of the existing visiting clubhouse will be renovated into a bathroom for visiting players. A new bathroom for home players will be added.</t>
    </r>
  </si>
  <si>
    <t>Event Space and Festival Marketplace at the Historic Boyertown Yard</t>
  </si>
  <si>
    <t>Colebrookdale Railroad Preservation Trust</t>
  </si>
  <si>
    <t>Boyertown Borough</t>
  </si>
  <si>
    <r>
      <rPr>
        <sz val="10"/>
        <color rgb="FF000000"/>
        <rFont val="Arial"/>
        <family val="2"/>
      </rPr>
      <t>This project will create a safe, appealing, and accessible marketplace and community event space in the heart of Boyertown. Improvements include a market building and café, stage and flagpole/plaza, restrooms and event support space, landscaping, and ADA improvements serving the market.</t>
    </r>
  </si>
  <si>
    <t>KidsPeace Berks Campus Improvements</t>
  </si>
  <si>
    <t>KidsPeace Corporation</t>
  </si>
  <si>
    <t>Muhlenberg Township</t>
  </si>
  <si>
    <r>
      <rPr>
        <sz val="10"/>
        <color rgb="FF000000"/>
        <rFont val="Arial"/>
        <family val="2"/>
      </rPr>
      <t>The KidsPeace Berks Campus programs are located in the Wilson Sarig School building. The building, previously a public elementary school, provides an appropriate setting for the various programs at this location. Funding will be used for facility improvements, including HVAC improvements, roof replacement, health and safety upgrades and renovations and sidewalk and pavement repair. Projects which address campus safety needs will receive a greater priority.</t>
    </r>
  </si>
  <si>
    <t>Button Propane Transload II</t>
  </si>
  <si>
    <t>Button Holdings, Inc.</t>
  </si>
  <si>
    <t>Blair</t>
  </si>
  <si>
    <r>
      <rPr>
        <sz val="10"/>
        <color rgb="FF000000"/>
        <rFont val="Arial"/>
        <family val="2"/>
      </rPr>
      <t>This project will install propane and butane storage tanks holding tens of thousands of gallons. Complementing the tanks will be the necessary piping, electrical and control equipment to safely transfer the commodities from the rail cars, to storage and then to truck for delivery to customers.</t>
    </r>
  </si>
  <si>
    <t>Altoona Curve Ballpark Renovation</t>
  </si>
  <si>
    <t>Lakemont Partnership LP</t>
  </si>
  <si>
    <t>Altoona City</t>
  </si>
  <si>
    <r>
      <rPr>
        <sz val="10"/>
        <color rgb="FF000000"/>
        <rFont val="Arial"/>
        <family val="2"/>
      </rPr>
      <t>This will provide much needed stadium upgrades to the Altoona Curve. These improvements include upgrades to the Home Club and Visiting Club facilities, as well as other team facility upgrades and stadium maintenance upgrades.</t>
    </r>
  </si>
  <si>
    <t>Railroaders Memorial Museum Renovations</t>
  </si>
  <si>
    <t>Railroaders Heritage Corporation</t>
  </si>
  <si>
    <r>
      <rPr>
        <sz val="10"/>
        <color rgb="FF000000"/>
        <rFont val="Arial"/>
        <family val="2"/>
      </rPr>
      <t>There are four projects that this funding will address to benefit the organization. The roof from 1992 will be replaced. Additionally, the organization will maintain the vegetation overgrowth on the curve. At the Railroaders Memorial Museum, renovations will be done to the auditorium that will be utilized by Penn State Altoona for classes in Rail Transportation and Engineering, along with the organization for programming. Lastly, the locomotive will be restored for the purpose of education initiatives, locomotive excursions, living history programs, live steam demonstrations, and stationary exhibits.</t>
    </r>
  </si>
  <si>
    <t>Canton Redevelopment</t>
  </si>
  <si>
    <t xml:space="preserve">Stopco Reality Company </t>
  </si>
  <si>
    <t>Bradford</t>
  </si>
  <si>
    <t>Canton Borough</t>
  </si>
  <si>
    <r>
      <rPr>
        <sz val="10"/>
        <color rgb="FF000000"/>
        <rFont val="Arial"/>
        <family val="2"/>
      </rPr>
      <t>This project features three major components of the renovation to the industrial building: replacing the roof, fixing and stabilizing the floors, and paving the parking lot. It could be divided for multi-tenant use or be developed for one user. It currently has significant power and and a decent sized parking lot.</t>
    </r>
  </si>
  <si>
    <t>Buckingham Friends School Expansion</t>
  </si>
  <si>
    <t>Buckingham Friends School</t>
  </si>
  <si>
    <t>Bucks</t>
  </si>
  <si>
    <t>Buckingham Township</t>
  </si>
  <si>
    <r>
      <rPr>
        <sz val="10"/>
        <color rgb="FF000000"/>
        <rFont val="Arial"/>
        <family val="2"/>
      </rPr>
      <t>This project includes the installation of solar panels on our main building, new gymnasium facility and current Arts Building. It also will include a small addition to the Arts Building to create a music room, as well as renovation to the rest of the building to better support the needs of the students and modernize the facilities.</t>
    </r>
  </si>
  <si>
    <t>YMCA of Bucks County-Fairless Hills Branch Construction</t>
  </si>
  <si>
    <t>YMCA of Bucks and Hunterdon Counties</t>
  </si>
  <si>
    <t>Falls Township</t>
  </si>
  <si>
    <r>
      <rPr>
        <sz val="10"/>
        <color rgb="FF000000"/>
        <rFont val="Arial"/>
        <family val="2"/>
      </rPr>
      <t>This project's renovations include the pool, welcome center, childcare areas, wellness space, multi-purpose rooms, and group exercise spaces that are ADA compliant. Additional renovations include upstairs unfinished space, additional gymnasium renovations and the building of an exterior play space directly next to the facility.</t>
    </r>
  </si>
  <si>
    <t>Falls Township Fire Company No. 1</t>
  </si>
  <si>
    <t>Falls Twp. Fire Co. No. 1</t>
  </si>
  <si>
    <r>
      <rPr>
        <sz val="10"/>
        <color rgb="FF000000"/>
        <rFont val="Arial"/>
        <family val="2"/>
      </rPr>
      <t xml:space="preserve">This project entails renovation of the existing facility, addition, site work and new facade upgrades. The project will use hard construction to renovate the current firehouse built in 1958 which includes but is not limited to the site work, demolition, building addition and renovation. </t>
    </r>
  </si>
  <si>
    <t>Bristol Riverside Theatre Renovation</t>
  </si>
  <si>
    <t>Bristol Riverside Theatre</t>
  </si>
  <si>
    <t>Bristol Borough</t>
  </si>
  <si>
    <r>
      <rPr>
        <sz val="10"/>
        <color rgb="FF000000"/>
        <rFont val="Arial"/>
        <family val="2"/>
      </rPr>
      <t>BRT will renovate spaces not upgraded since 1986. RACP funds will be used for hard construction costs and supplies, including demolition and construction. These include general conditions, conveying systems, sitework, concrete, masonry, wood, plastics, thermal moisture protection, doors, windows, finishings, mechanical, and electrical costs.</t>
    </r>
  </si>
  <si>
    <t>DiaVac Biotech Manufacturing</t>
  </si>
  <si>
    <t>DiaVac Biotech Company</t>
  </si>
  <si>
    <t>Sellersville Borough</t>
  </si>
  <si>
    <r>
      <rPr>
        <sz val="10"/>
        <color rgb="FF000000"/>
        <rFont val="Arial"/>
        <family val="2"/>
      </rPr>
      <t>This project will constructa structural steel building for DiaVac Biotech Company. It will have a mix of spaces, includeing: biolab clean rooms; bio storage rooms; a receiving/storage area; bio kit assembly area; admin offices/conference space; M&amp;E, restrooms; and a lobby area. It will specifically address bricks and mortar construction including: land and foundation; structural framing; mechanica, electrical, and plumbing; insulation and waterproofing; finishes and closures.</t>
    </r>
  </si>
  <si>
    <t>Lions Pride Park- Phase 4 New Community Room II</t>
  </si>
  <si>
    <t>Warrington Township</t>
  </si>
  <si>
    <r>
      <rPr>
        <sz val="10"/>
        <color rgb="FF000000"/>
        <rFont val="Arial"/>
        <family val="2"/>
      </rPr>
      <t>This project will construct a community room in Lions Pride Park. The community building will havean adjoining outdoor terrace. It will be designed to be a climate controlled, multi-use space, offering year round accessibility. Features will include a multi-purpose meeting room, a small kitchen, office, storage areas, and rental window for games. The terrace will provide shade and an additional area for picnics. There will be two fully ADA accessible restrooms. The building will be oriented due south to allow for the mounting of solar panels.</t>
    </r>
  </si>
  <si>
    <t>Northampton Fire Station 3</t>
  </si>
  <si>
    <t>Northampton Township, Bucks County</t>
  </si>
  <si>
    <t>Northampton Township</t>
  </si>
  <si>
    <r>
      <rPr>
        <sz val="10"/>
        <color rgb="FF000000"/>
        <rFont val="Arial"/>
        <family val="2"/>
      </rPr>
      <t>The project entails replacing a fire station built in 1964 with the construction of a new NFPA compliant station for both career &amp; volunteer firefighting staff. The funds would be used specifically for construction a new fire station.</t>
    </r>
  </si>
  <si>
    <t>Grundy Commons Complex Improvements</t>
  </si>
  <si>
    <t>Grundy Commons LLC</t>
  </si>
  <si>
    <r>
      <rPr>
        <sz val="10"/>
        <color rgb="FF000000"/>
        <rFont val="Arial"/>
        <family val="2"/>
      </rPr>
      <t>RACP funds will be used to make significant roof repairs throughout the complex. In addition, preserving the historic nature of the property for improvements to the historic Clock Tower. Upgrades in electrical throughout the facility, repointing of the exterior structure, installation of energy efficient LED lighting for each tenants space, improvements to the complex loading docks, complex-wide bathroom upgrades, loading dock door replacements, and replacement of skylights throughout the facility will be featured in the construction budget.</t>
    </r>
  </si>
  <si>
    <t>Levittown Bristol Pike Redevelopment</t>
  </si>
  <si>
    <t>BCCI Levittown, LLC</t>
  </si>
  <si>
    <t>Bristol Township</t>
  </si>
  <si>
    <r>
      <rPr>
        <sz val="10"/>
        <color rgb="FF000000"/>
        <rFont val="Arial"/>
        <family val="2"/>
      </rPr>
      <t>The proposed RACP scope will include demolition of the existing structure; private water, sewer and stormwater infrastructure; clearing, grading and trenching; landscaping; and other associated site preparation activities necessary to develop the end use.</t>
    </r>
  </si>
  <si>
    <t>Plumsteadville Volunteer Fire Company</t>
  </si>
  <si>
    <t>Plumstead Township</t>
  </si>
  <si>
    <r>
      <rPr>
        <sz val="10"/>
        <color rgb="FF000000"/>
        <rFont val="Arial"/>
        <family val="2"/>
      </rPr>
      <t>Project funds will be used to replace the recently demolished two bay 2,880 square foot station with a new two bay building and for the renovation of the main Fire House. Renovations at Station 24 include new roof and siding, new oil tank, flooring, rewiring of building, replace existing lighting with LED, installation of generator to run entire facility, new windows, replacement of HVAC system, paving, utility work (gas and electric), new alarm system, new security system, renovation bathrooms and renovation of hall kitchen to meet the health code.</t>
    </r>
  </si>
  <si>
    <t>Friends of the Firebirds Community Athletic Complex Revitalization</t>
  </si>
  <si>
    <t>Friends of the Firebirds</t>
  </si>
  <si>
    <t>Bensalem Township</t>
  </si>
  <si>
    <r>
      <rPr>
        <sz val="10"/>
        <color rgb="FF000000"/>
        <rFont val="Arial"/>
        <family val="2"/>
      </rPr>
      <t>The Athletic Complex Revitalization is planned to provide opportunities for athletic activities to the community of Lower Bucks County in conjunction with the students/families of Holy Ghost Preparatory School ("HGP"), Bensalem Twp SD, and School Lane Charter School. This project involves the replacement of the existing grass playing field with a multi-purpose turf field. The project will also include a new track as well as spectator seating, installation of electrical service and lighting to the field. Funds will be used towards demolition and construction activities.</t>
    </r>
  </si>
  <si>
    <t>Department of Public Works Yard Redevelopment-Bucks</t>
  </si>
  <si>
    <t>Township of Middletown</t>
  </si>
  <si>
    <t>Middletown Township</t>
  </si>
  <si>
    <t>Snipes Farm and Education Community Center</t>
  </si>
  <si>
    <t>SNIPES FARM AND EDUCATION CENTER</t>
  </si>
  <si>
    <r>
      <rPr>
        <sz val="10"/>
        <color rgb="FF000000"/>
        <rFont val="Arial"/>
        <family val="2"/>
      </rPr>
      <t>The barn renovation and expansion project will create a year-round community center that includes an indoor/outdoor teaching kitchen for nutrition and cooking education classes and farm-to-table events; a large multipurpose room that can be divided into separate classrooms; 3 restrooms including an ADA restroom, plus educational materials storage and outdoor deck.</t>
    </r>
  </si>
  <si>
    <t>Chestnut and Elm Street Redevelopment - Bristol</t>
  </si>
  <si>
    <t>Redevelopment Authority of the County of Bucks</t>
  </si>
  <si>
    <t>Revitalization of the Shenandoah Woods Site</t>
  </si>
  <si>
    <t>Warminster Township</t>
  </si>
  <si>
    <r>
      <rPr>
        <sz val="10"/>
        <color rgb="FF000000"/>
        <rFont val="Arial"/>
        <family val="2"/>
      </rPr>
      <t>The RDA is applying for a RACP Grant for the revitalization of the Shenandoah Woods site located in Warminster Township, Bucks County. The overall project is planned to be completed in two Phases. Phase 1 includes the demolition of all buildings and appurtenances on the site. Phase 2 includes the site development work necessary to convert the site into public park and open space. Grant funds are currently anticipated to be applied towards the contract for Phase 1.</t>
    </r>
  </si>
  <si>
    <t xml:space="preserve">Croydon Fire Co - Emergency Services Building </t>
  </si>
  <si>
    <t xml:space="preserve">Croydon Fire Company </t>
  </si>
  <si>
    <r>
      <rPr>
        <sz val="10"/>
        <color rgb="FF000000"/>
        <rFont val="Arial"/>
        <family val="2"/>
      </rPr>
      <t>The will be a two-phased project. Phase one will mainly entail the demo of the existing building and site work. Phase two would be the construction of the new building. The new building will consist an extended engine room, enhanced decontamination area for equipment, office space and suitable living quarters.</t>
    </r>
  </si>
  <si>
    <t>Doylestown Township Community Recreation Center II</t>
  </si>
  <si>
    <t>Doylestown Township</t>
  </si>
  <si>
    <r>
      <rPr>
        <sz val="10"/>
        <color rgb="FF000000"/>
        <rFont val="Arial"/>
        <family val="2"/>
      </rPr>
      <t>The construction will revitalize a portion of our municipal campus currently in need of restoration. There will be removal of outdated and run-down outdoor activity courts and the construction of a multiple use public indoor community center. The center will be approximately 17,188 square feet and include an indoor multi-function gym. This building will also have multiple use indoor classrooms. The project will also construct new outdoor sport courts which will be updated to reflect contemporary sport demands providing another resource for these businesses.</t>
    </r>
  </si>
  <si>
    <t>Saint Katharine Drexel Shrine Redevelopment 3</t>
  </si>
  <si>
    <t>AQ Saint Katharine Drexel, LP</t>
  </si>
  <si>
    <r>
      <rPr>
        <sz val="10"/>
        <color rgb="FF000000"/>
        <rFont val="Arial"/>
        <family val="2"/>
      </rPr>
      <t>The shrine was originally built in 1892 with the main building of the complex being the Mother House (former convent), which houses the chapel, former crypt of St. Katharine Drexel and bell tower. The RACP project will bethe preservation of the historic Mother House. Overall redevelopment includes a multi-use campus that will feature townhomes, independent living facilities, age restricted apartments, assisted living and memory care facilities, medical office space and community office space and other facilities.</t>
    </r>
  </si>
  <si>
    <t>Prickett Preserve Historic Redevelopment</t>
  </si>
  <si>
    <t>ELU Deluca Yardley LLC</t>
  </si>
  <si>
    <t>Lower Makefield Township</t>
  </si>
  <si>
    <r>
      <rPr>
        <sz val="10"/>
        <color rgb="FF000000"/>
        <rFont val="Arial"/>
        <family val="2"/>
      </rPr>
      <t>The project is designed to create a much-needed direct connection between the existing Corporate Center and the Historic Edgewood Village. At the heart of this property are two, historic structures that will be preserved and put to a highest and best use with this project. Known as the Richard Janney House and Edgewood Barn, these two, 1820s era buildings will be redeveloped and incorporated into the property as the focal point of the planned public, community gathering area. In addition, the project will include a commitment for $7 million in traffic safety improvements to improve the area's current, deteriorated traffic condition, as well as install a pedestrian path over 1-295. This path will serve as a 'missing link' to connect Prickett Preserve, Shady Brook Farm, the Corporate Center, and Edgewood Village, enhancing the Township's extensive trail system.</t>
    </r>
  </si>
  <si>
    <t>Northfield Lot 3 Manufacturing Expansion</t>
  </si>
  <si>
    <t>Klover SEPA, Inc.</t>
  </si>
  <si>
    <t>Richland Township</t>
  </si>
  <si>
    <r>
      <rPr>
        <sz val="10"/>
        <color rgb="FF000000"/>
        <rFont val="Arial"/>
        <family val="2"/>
      </rPr>
      <t>Klover SEPA, Inc. is a unique Commercial Carpentry Firm in that it brings construction and manufacturing together as a solutions company for the construction industry. Klover's ability to manufacture structural wall panels to enclose the building envelope increases the speed to completion of any construction project. The site is graded, paved, and landscaped with utilities and stormwater management completed. The proposed 52,000 SF building is a crane served manufacturing building fully air conditioned with an energy efficient air rotation system. Including an additional 10,000 sf of office space be added to the project as a second floor.</t>
    </r>
  </si>
  <si>
    <t>Dublin Main Street Mixed-Use Development</t>
  </si>
  <si>
    <t>Morning Development LLC</t>
  </si>
  <si>
    <t>Dublin Borough</t>
  </si>
  <si>
    <r>
      <rPr>
        <sz val="10"/>
        <color rgb="FF000000"/>
        <rFont val="Arial"/>
        <family val="2"/>
      </rPr>
      <t>The N Main Street Mixed-Use Development project will includes the construction and buildout of the commercial space on the ground level and the outdoor public amenities. These costs are, but not limited to, selective demolition, site work, streetscaping improvements, installation of outdoor seating and gathering facilities, HVAC installation, framing, fire suppression system installation, finishes, window and door installation, thermal and moisture protection installation, electrical improvements, plumbing improvements, and additional fit out costs for the entire space.</t>
    </r>
  </si>
  <si>
    <t>Dublin Inn Redevelopment</t>
  </si>
  <si>
    <t>101 S Main St Dublin LLC</t>
  </si>
  <si>
    <r>
      <rPr>
        <sz val="10"/>
        <color rgb="FF000000"/>
        <rFont val="Arial"/>
        <family val="2"/>
      </rPr>
      <t>This project will rehabilitate the property with selective demolition, site work, HVAC installation, electrical re-wiring, plumbing improvements, stairway installation, and additional fit out costs for the entire space. Phase I will include the complete redesign and construction of the first floor into a modern restaurant/bar. Phase II will feature the installation of an additional bar on the second floor as well as the construction of the roof deck.</t>
    </r>
  </si>
  <si>
    <t>Cornerstone BioComp Wood Street Expansion</t>
  </si>
  <si>
    <t>B83 &amp; C11 Realty LLC</t>
  </si>
  <si>
    <r>
      <rPr>
        <sz val="10"/>
        <color rgb="FF000000"/>
        <rFont val="Arial"/>
        <family val="2"/>
      </rPr>
      <t>The project redevelop the property located at 100 Wood Street in historic Bristol Borough and acquire the adjacent property. Improvements include: walls/stairs; eliminating internal walls, elevator, current staircase; break room: eliminate walls for production floor space; move break room; add floor; proposed apartment addition above will add new ceiling; men's bathroom and janitor/compressor room to be reconfigured; ADA unisex bathroom; garage: fix floor.</t>
    </r>
  </si>
  <si>
    <t>Former County Nursing Home Redevelopment</t>
  </si>
  <si>
    <t>Bucks County Industrial Development Authority</t>
  </si>
  <si>
    <r>
      <rPr>
        <sz val="10"/>
        <color rgb="FF000000"/>
        <rFont val="Arial"/>
        <family val="2"/>
      </rPr>
      <t>This project will demolish and remediate the existing nursing home structure, relocate the current Bucks County staff offices, and preserve the historic structure. It will turn this site into a mixed-use complex featuring office space, retail/commercial space, and senior/veteran workforce housing apartments through selective demolition, site work, streetscaping improvements, HVAC installation, elevator installation, electrical re-wiring, plumbing improvements, stairway installation, and environmental remediation.</t>
    </r>
  </si>
  <si>
    <t>Doylestown Hospital Craft Barn</t>
  </si>
  <si>
    <t>Doylestown Hospital</t>
  </si>
  <si>
    <t>Bucks County Technical High School Authority Capital</t>
  </si>
  <si>
    <t>Bucks County Technical High School Authority</t>
  </si>
  <si>
    <r>
      <rPr>
        <sz val="10"/>
        <color rgb="FF000000"/>
        <rFont val="Arial"/>
        <family val="2"/>
      </rPr>
      <t>Phase 1 of the project which includes roofing, mechanical and electrical.</t>
    </r>
  </si>
  <si>
    <t>Bensalem DVRC LLC</t>
  </si>
  <si>
    <t>Delaware Valley Residential Care</t>
  </si>
  <si>
    <r>
      <rPr>
        <sz val="10"/>
        <color rgb="FF000000"/>
        <rFont val="Arial"/>
        <family val="2"/>
      </rPr>
      <t>Funds associated with the project will be used for the construction of the full neighborhood for residents, complete with apartments for three to four patients, as well as communal buildings.</t>
    </r>
  </si>
  <si>
    <t>Weber Bensalem</t>
  </si>
  <si>
    <t>David Weber Co., Inc. DBA Weber Display &amp; Packaging</t>
  </si>
  <si>
    <r>
      <rPr>
        <sz val="10"/>
        <color rgb="FF000000"/>
        <rFont val="Arial"/>
        <family val="2"/>
      </rPr>
      <t>This project will construct a new building and purchase equipment to expand the business.</t>
    </r>
  </si>
  <si>
    <t>Stockham Building Redevelopment</t>
  </si>
  <si>
    <t>Morrisville Borough</t>
  </si>
  <si>
    <r>
      <rPr>
        <sz val="10"/>
        <color rgb="FF000000"/>
        <rFont val="Arial"/>
        <family val="2"/>
      </rPr>
      <t>Funds will go towards the hard construction costs associated with the redevelopment. These costs are, but not limited to, selective demolition, site work, streetscaping improvements, HVAC installation, elevator installation, electrical re-wiring, plumbing improvements, stairway installation, environmental remediation, and additional fit out costs for the entire space.</t>
    </r>
  </si>
  <si>
    <t>Born and Built In Butler</t>
  </si>
  <si>
    <t>Butler County Tourism and Convention Bureau</t>
  </si>
  <si>
    <t>Butler</t>
  </si>
  <si>
    <t>Cranberry Township Municipal Center Expansion and Modernization</t>
  </si>
  <si>
    <t>Cranberry Township</t>
  </si>
  <si>
    <r>
      <rPr>
        <sz val="10"/>
        <color rgb="FF000000"/>
        <rFont val="Arial"/>
        <family val="2"/>
      </rPr>
      <t>The project will feature façade improvements to the front, rear, and side entrance of the Municipal Center. The renovations will enhance the building's appearance to better reflect the current character of the community.The project focuses on three areas of renovations – general site improvements, selective exterior demolition, and façade enhancements.</t>
    </r>
  </si>
  <si>
    <t>Harmony Fire District Construction - Phase 2</t>
  </si>
  <si>
    <t>Communtiy Development Corporation of Butler County</t>
  </si>
  <si>
    <t>Zelienople Borough</t>
  </si>
  <si>
    <r>
      <rPr>
        <sz val="10"/>
        <color rgb="FF000000"/>
        <rFont val="Arial"/>
        <family val="2"/>
      </rPr>
      <t>The Harmony Fire District Constructionproject will be a continuation of structure creation and outfitting of anew fire station in Zelienople. The new facility will replace an outdated and non-code compliant structure with an NFPA compliant structure. This construction is a brownfield site rehabilitation, converting an abandoned and blighted, prior auto mechanic facility, into a community gateway, ushering people into the recently revitalized downtown of Zelienople.</t>
    </r>
  </si>
  <si>
    <t>ROTC Police Station Facility - Slippery Rock Twp</t>
  </si>
  <si>
    <t>Slippery Rock University Foundation, Inc.</t>
  </si>
  <si>
    <t>Slippery Rock Township</t>
  </si>
  <si>
    <r>
      <rPr>
        <sz val="10"/>
        <color rgb="FF000000"/>
        <rFont val="Arial"/>
        <family val="2"/>
      </rPr>
      <t>This project will allow the ROTC program to consoidate into a single location at Slipper Rock University.This new facility will house both the university police and the ROTC program. The building, when completed, will besplit into four sections. These include a PT gym for cadets and police for training, an ROTC section, a lecture hall, and the University Police Section.</t>
    </r>
  </si>
  <si>
    <t>Jacksons Pointe Phase 1A</t>
  </si>
  <si>
    <t>The Buncher Company</t>
  </si>
  <si>
    <t>Jackson Township</t>
  </si>
  <si>
    <t>Expansion of UPMC Lemieux Sports Complex</t>
  </si>
  <si>
    <t>Pittsburgh Community Rink Operating LP</t>
  </si>
  <si>
    <t>Butler Technologies Inc Manufacturing Facility Expansion</t>
  </si>
  <si>
    <t>Butler Technologies, Inc.</t>
  </si>
  <si>
    <t>Butler City</t>
  </si>
  <si>
    <r>
      <rPr>
        <sz val="10"/>
        <color rgb="FF000000"/>
        <rFont val="Arial"/>
        <family val="2"/>
      </rPr>
      <t>This project will entail construction of a new manufacturing facility for BTI to expand their screen printing, digital printing, finishing, and assembly operations. This new facility expansion will allow BTI to house additional equipment and personnel that is needed to support future growth; it will also have three areas for employees (men's and women's restrooms, a break room, and the production area). The facility will sit on a concrete foundation, will be defined with primary and secondary steel components, and will be fully insulated for efficient energy usage.</t>
    </r>
  </si>
  <si>
    <t>Hanging Gardens Renovation and Hydroponic Grow System</t>
  </si>
  <si>
    <t>Calder Management</t>
  </si>
  <si>
    <t>Cambria</t>
  </si>
  <si>
    <t>Johnstown City</t>
  </si>
  <si>
    <r>
      <rPr>
        <sz val="10"/>
        <color rgb="FF000000"/>
        <rFont val="Arial"/>
        <family val="2"/>
      </rPr>
      <t>The funds will be used to renovate the current building and purchase and install the custom spec, hydroponic grow system developed by Calder Management. The total cost of the project is $17,286,000. The construction has been designed. The design of the lights has been completed and tested by in-house and outside engineering firms.</t>
    </r>
  </si>
  <si>
    <t>Calvin R Peterson Training School</t>
  </si>
  <si>
    <t>Local Union 126 Occupational Safety Health and Education Trust Fund</t>
  </si>
  <si>
    <t xml:space="preserve">Jackson Township Fire Station Replacement </t>
  </si>
  <si>
    <t xml:space="preserve">Jackson Township Volunteer Fire Company </t>
  </si>
  <si>
    <r>
      <rPr>
        <sz val="10"/>
        <color rgb="FF000000"/>
        <rFont val="Arial"/>
        <family val="2"/>
      </rPr>
      <t>The project will involve the demolition of the existing Jackson Township VFC fire station. The site will be graded with erosion control and storm water management measures. Steel for a new building will be erected, followed by installation of pre-engineered siding and roof. That would be followed by interior work to include concrete floors, plumbing, electrical, and HVAC, doors and windows, ceilings, partitions, paint, carpeting, and the installation of an exhaust source capture system. Construction of a new fire station with space for bunkrooms, shower rooms, and a second-floor banquet hall.</t>
    </r>
  </si>
  <si>
    <t>City of Johnstown Downtown Connectivity</t>
  </si>
  <si>
    <t>City of Johnstown</t>
  </si>
  <si>
    <r>
      <rPr>
        <sz val="10"/>
        <color rgb="FF000000"/>
        <rFont val="Arial"/>
        <family val="2"/>
      </rPr>
      <t>This project will entail a complete redesign of the Main Streetand the City's Central Park. Included in this redesign will be new sidewalks, curbing, crosswalks, angled parking spaces, street lighting, seating, public art and interactive educational displays, trees/vegetation, and water features. The train station will be completely rehabilitated and will include updates to the roof, main structural components, flooring, walls, electrical system, heating/cooling, window and door repairs, signage, office space, retail space, and storage.</t>
    </r>
  </si>
  <si>
    <t>SAMA Loretto Renovation</t>
  </si>
  <si>
    <t>Southern Alleghenies Museum of Art</t>
  </si>
  <si>
    <t>Loretto Borough</t>
  </si>
  <si>
    <r>
      <rPr>
        <sz val="10"/>
        <color rgb="FF000000"/>
        <rFont val="Arial"/>
        <family val="2"/>
      </rPr>
      <t>The proposed project will involve renovation of the museum building to repair the exterior fabric, improve creature comfort, improve energy efficiency, and provide a more accessible and safe facility. This will involve replacement of the current roof, addressing drainage issues and reinforcing the parapet, repair of the exterior brick masonry, renovation of the front entrance to improve access by disabled individuals, replacement of deteriorated windows and exterior doors, HVAC and restroom improvements, and fire and security upgrades.</t>
    </r>
  </si>
  <si>
    <t>Cambria County Airport Hangar Shell Building</t>
  </si>
  <si>
    <t>Cambrian Hills Development Group LLC</t>
  </si>
  <si>
    <t>Main Street East-Johnstown</t>
  </si>
  <si>
    <t>West Penn Rentals, LLC</t>
  </si>
  <si>
    <r>
      <rPr>
        <sz val="10"/>
        <color rgb="FF000000"/>
        <rFont val="Arial"/>
        <family val="2"/>
      </rPr>
      <t>This project will involve renovations and improvements to be done in such a was as to allow each of the main floors to be reconfigured to any size without concern for load-bearing walls, enabling the space to meet the needs of future tenants. Additional improvements will be made to the elevator, roof, and HVAC systems to ensure they are functional, efficient, and compliant with current codes.</t>
    </r>
  </si>
  <si>
    <t>Community Healthcare - Johnstown</t>
  </si>
  <si>
    <r>
      <rPr>
        <sz val="10"/>
        <color rgb="FF000000"/>
        <rFont val="Arial"/>
        <family val="2"/>
      </rPr>
      <t>The RACP funds will be used for final engineering/design and construction related expenses for the renovation of a health center. Renovation will include brick laying, framing, roofing, HVAC, pluming, electrical, drywall, casework, window/door, and flooring.</t>
    </r>
  </si>
  <si>
    <t>Bottle Works Tulip Building Renovation and Pavilion</t>
  </si>
  <si>
    <t xml:space="preserve">Bottle Works Ethnic Arts Center </t>
  </si>
  <si>
    <r>
      <rPr>
        <sz val="10"/>
        <color rgb="FF000000"/>
        <rFont val="Arial"/>
        <family val="2"/>
      </rPr>
      <t>The Bottle Works will renovate the interior and exterior of the building. Interior renovations include plumbing, electrical wiring, security and fire system, heating &amp; cooling system, flooring on the first &amp; second level, wall treatments, asbestos removal and treatment, and elevator upgrades. The exterior includes masonry work, façade painting, new building signage, roof installation with an inside access point, windows, and landscaping. On the pavilion site, remove all debris and hazardous material, lay concrete slab, install pavilion and wide cement sidewalk from the city walkway, outdoor seating using recycled foundation rocks. The pavilion will also include lighting and electrical access points, landscaping.</t>
    </r>
  </si>
  <si>
    <t>Toftrees Resort Redevelopment Initiative</t>
  </si>
  <si>
    <t>State College Friends, LP</t>
  </si>
  <si>
    <t>Centre</t>
  </si>
  <si>
    <t>Patton Township</t>
  </si>
  <si>
    <r>
      <rPr>
        <sz val="10"/>
        <color rgb="FF000000"/>
        <rFont val="Arial"/>
        <family val="2"/>
      </rPr>
      <t>Activities and critical improvements to prepare the site for redevelopment. These improvements include demolition at the project site, site preparation and earthwork, infrastructure improvements including water, sanitary sewer, and storm water management, as well as utilities, landscaping, and lighting at the project site</t>
    </r>
  </si>
  <si>
    <t>SECCRA Recycling Materials Recovery Facility 2</t>
  </si>
  <si>
    <t xml:space="preserve">Southeastern Chester County Refuse Authority </t>
  </si>
  <si>
    <t>Chester</t>
  </si>
  <si>
    <t>London Grove Township</t>
  </si>
  <si>
    <r>
      <rPr>
        <sz val="10"/>
        <color rgb="FF000000"/>
        <rFont val="Arial"/>
        <family val="2"/>
      </rPr>
      <t>Construction of a Materials Recovery Facility for rural, single-stream recycling at the landfill. Sitework, final design, and construction of a building to house the new recycling services.</t>
    </r>
  </si>
  <si>
    <t xml:space="preserve">Chester County Mixed-use Building </t>
  </si>
  <si>
    <t>Jacobi Holdings LLC</t>
  </si>
  <si>
    <t>Countywide</t>
  </si>
  <si>
    <r>
      <rPr>
        <sz val="10"/>
        <color rgb="FF000000"/>
        <rFont val="Arial"/>
        <family val="2"/>
      </rPr>
      <t>The project involves the development of real estate for mixed-use purposes, creating a venue for commercial activity and residential use. Project includes Legal, Surveys, Design, Inspection Services, Permits, and General Construction.</t>
    </r>
  </si>
  <si>
    <t>Coatesville Flats Brownfield Redevelopment</t>
  </si>
  <si>
    <t>IDG Development, LLC</t>
  </si>
  <si>
    <t>Coatesville City</t>
  </si>
  <si>
    <t>Coatesville Public Works and Fire Facility</t>
  </si>
  <si>
    <t>City of Coatesville</t>
  </si>
  <si>
    <r>
      <rPr>
        <sz val="10"/>
        <color rgb="FF000000"/>
        <rFont val="Arial"/>
        <family val="2"/>
      </rPr>
      <t>This project will construct a new, combined Firehouse and Public Works building to more efficiently and safely serve the residents of Coatesville, all businesses and property owners, and neighboring communities through shared response agreements. This includes: demolition of the existing structure; construction of the public works/fire station building;salt shed; City Hall Place and Kersey Street Improvements.</t>
    </r>
  </si>
  <si>
    <t>Delaware Valley Friends School-Site Improvements and Phase 1 Expansion</t>
  </si>
  <si>
    <t>Delaware Valley Friends School</t>
  </si>
  <si>
    <t>Tredyffrin Township</t>
  </si>
  <si>
    <r>
      <rPr>
        <sz val="10"/>
        <color rgb="FF000000"/>
        <rFont val="Arial"/>
        <family val="2"/>
      </rPr>
      <t>The project will add a new wing to the Delaware Valley Friends School. This includes: sitework, stormwater management systems, a new building addition for more classrooms and offices, creation of a superpad for a future gym, new accessible school entrance, new cafe courtyard, and cafeteria renovation.</t>
    </r>
  </si>
  <si>
    <t>Lincoln University Agricultural Research and Commerce Complex</t>
  </si>
  <si>
    <t>Think and Grow Solutions</t>
  </si>
  <si>
    <t>Lower Oxford Township</t>
  </si>
  <si>
    <t>Kennett Square Community Services Complex</t>
  </si>
  <si>
    <t>Borough of Kennett Square</t>
  </si>
  <si>
    <t>Kennett Square Borough</t>
  </si>
  <si>
    <t>CCIU Learning Center Renovations - Caln Township</t>
  </si>
  <si>
    <t>Chester County Intermediate Unit 24</t>
  </si>
  <si>
    <t>Caln Township</t>
  </si>
  <si>
    <r>
      <rPr>
        <sz val="10"/>
        <color rgb="FF000000"/>
        <rFont val="Arial"/>
        <family val="2"/>
      </rPr>
      <t>The CCIU Learning Center encompasses 2 separate strands of service delivery that include an education program, serving students with emotional and behavioral difficulties, and a vocational training program, serving students with disabilities. The project would include renovations to the vocational shops including Automobile Services, Carpentry, Cosmetology, Culinary Arts, Horticulture, HVAC, and other trades. The project would allow the CCIU to expand the programs to offer adult education and training programs to the surrounding Coatesville community that has a significant need for job creation, employee training, and employment retention. Construction includes renovating the vocational shops, replacing existing and installing new windows, improving doors and security, upgrading lighting and HVAC.</t>
    </r>
  </si>
  <si>
    <t>Passion-Purpose-Promise - Bournelyf Special Camp</t>
  </si>
  <si>
    <t>Bournelyf Special Camp</t>
  </si>
  <si>
    <t>Westtown Township</t>
  </si>
  <si>
    <r>
      <rPr>
        <sz val="10"/>
        <color rgb="FF000000"/>
        <rFont val="Arial"/>
        <family val="2"/>
      </rPr>
      <t>This project will construct a newbuilding which will serve multiple purposes and fit well into the current landscape of the property. The building will have the capacity to house campers and staff. Built into the side of a hill, each of the two floors will provide handicapped-accessible access without the need for stairs. Additionally, we plan to replace the existing pool and renovate the pool house, to ensure that both are ADA-compliant and safe and accessible for our campers. The updated designs will mirror the look and feel of the main building.</t>
    </r>
  </si>
  <si>
    <t>Devereux Children's Services Mapleton Renovation</t>
  </si>
  <si>
    <t>The Devereux Foundation</t>
  </si>
  <si>
    <t>Willistown Township</t>
  </si>
  <si>
    <r>
      <rPr>
        <sz val="10"/>
        <color rgb="FF000000"/>
        <rFont val="Arial"/>
        <family val="2"/>
      </rPr>
      <t>Devereux will construct additional classroom space in this project as well as renovate a wing of our acute children's behavioral healthcare center from semi-private to single rooms. The hospital renovation includes private rooms and semi-private rooms, private bathrooms, a laundry area, utility closet, lounge, and classroom space. For the school, renovations include roofing, windows, classrooms entrances, and an exterior entry system with intercom. Major areas of construction include demolition, drywall, windows, roofing, electrical, plumbing, and HVAC.</t>
    </r>
  </si>
  <si>
    <t>300 E Lincoln Highway - Coatesville</t>
  </si>
  <si>
    <t>Proudfoot Investments XX LLC</t>
  </si>
  <si>
    <r>
      <rPr>
        <sz val="10"/>
        <color rgb="FF000000"/>
        <rFont val="Arial"/>
        <family val="2"/>
      </rPr>
      <t>Proudfoot Investments XX purchased the site located at 300 E Lincoln Hwy in the city of Coatesville. Proudfoot intends to build a retail / office building on the property. Funds will be used for construction costs.</t>
    </r>
  </si>
  <si>
    <t>Roof Remediation - Atglen Container Plant</t>
  </si>
  <si>
    <t>International Paper Company</t>
  </si>
  <si>
    <t>West Sadsbury Township</t>
  </si>
  <si>
    <r>
      <rPr>
        <sz val="10"/>
        <color rgb="FF000000"/>
        <rFont val="Arial"/>
        <family val="2"/>
      </rPr>
      <t>As part of the conversion to a container plant, in this project the International Paper Company (IPC) will address renovation of the roof of the facility. Specifically: replacement of the existing roof systemand strategic repairs and preventative maintenance at multiple roof areas.</t>
    </r>
  </si>
  <si>
    <t>CSF Production and Distribution Center</t>
  </si>
  <si>
    <t>Carlino's Specialty Foods, Inc.</t>
  </si>
  <si>
    <t>West Goshen Township</t>
  </si>
  <si>
    <t>West Chester Behavioral Health Hospital</t>
  </si>
  <si>
    <t>Haven Behavioral Services of West Chester, LLC</t>
  </si>
  <si>
    <t>West Chester Borough</t>
  </si>
  <si>
    <r>
      <rPr>
        <sz val="10"/>
        <color rgb="FF000000"/>
        <rFont val="Arial"/>
        <family val="2"/>
      </rPr>
      <t>The project will be a complete renovation of a hospital on Chester County Hospital's campus to open an inpatient hospital with outpatient services.</t>
    </r>
  </si>
  <si>
    <t>Easttown Township New Administrative and Police Department Buildings</t>
  </si>
  <si>
    <t>Easttown Township</t>
  </si>
  <si>
    <t>Nemours Children-Malvern Specialty Care Center</t>
  </si>
  <si>
    <t>Nemours Children's Health</t>
  </si>
  <si>
    <t>Malvern Borough</t>
  </si>
  <si>
    <r>
      <rPr>
        <sz val="10"/>
        <color rgb="FF000000"/>
        <rFont val="Arial"/>
        <family val="2"/>
      </rPr>
      <t>This project will addressconstruction needs to develop and implement this new health care facility that will provide a comprehensive suite of health and wellness offerings for the community.</t>
    </r>
  </si>
  <si>
    <t>Timothy School Expansion</t>
  </si>
  <si>
    <t>The Timothy School Corporation</t>
  </si>
  <si>
    <t>Shoppes of Sadsbury</t>
  </si>
  <si>
    <t xml:space="preserve">Sadsbury Commons, L.P. </t>
  </si>
  <si>
    <t>Sadsbury Township</t>
  </si>
  <si>
    <t>Greystar Knox Manufacturing Plant Rehabilitation III</t>
  </si>
  <si>
    <t>Fort Knox, LLC</t>
  </si>
  <si>
    <t>Clarion</t>
  </si>
  <si>
    <t>Knox Borough</t>
  </si>
  <si>
    <r>
      <rPr>
        <sz val="10"/>
        <color rgb="FF000000"/>
        <rFont val="Arial"/>
        <family val="2"/>
      </rPr>
      <t>This project will entail upgrading, modernizing, and fit-out of the Carrier Warehouse. Activities to be undertaken include interior demolition, framing, electrical enhancements, HVAC installation, plumbing, fire suppression system installation, and exterior landscaping and fencing.</t>
    </r>
  </si>
  <si>
    <t>Clarion Hospital Inpatient Unit Renovation</t>
  </si>
  <si>
    <t>Clarion Healthcare System Inc.</t>
  </si>
  <si>
    <t>Monroe Township</t>
  </si>
  <si>
    <r>
      <rPr>
        <sz val="10"/>
        <color rgb="FF000000"/>
        <rFont val="Arial"/>
        <family val="2"/>
      </rPr>
      <t>The proposed project will benefit patients, staff, and the community. The existing units need modernization and updating, including new flooring, paint, and other repairs and renovations to 29 patient rooms and adjoining common areas in the ICU and Med Surg units that include hallways, nurse stations, and waiting rooms. The upgrades will be designed for patient comfort and medical efficiency, creating a quality healthcare environment.</t>
    </r>
  </si>
  <si>
    <t>Clarion County Courthouse Renovations</t>
  </si>
  <si>
    <t>Clarion County Board of Commissioners</t>
  </si>
  <si>
    <t>Clarion Borough</t>
  </si>
  <si>
    <r>
      <rPr>
        <sz val="10"/>
        <color rgb="FF000000"/>
        <rFont val="Arial"/>
        <family val="2"/>
      </rPr>
      <t>The Project will entail the following: Comprehensive renovations to the ground level of the Courthouse to house the Domestic Relations Department and the County's computer servers; and Functional upgrades to the facility to ensure that government functions can proceed during power outages and other emergency conditions. Activities to be undertaken include demolition, framing, plumbing upgrades, HVAC upgrades, electrical upgrades, and final finish. In addition, a fresh air intake will be installed to allow for increased airflow throughout the ground level.</t>
    </r>
  </si>
  <si>
    <t>Greystar Knox Manufacturing Plant Infrastructure</t>
  </si>
  <si>
    <r>
      <rPr>
        <sz val="10"/>
        <color rgb="FF000000"/>
        <rFont val="Arial"/>
        <family val="2"/>
      </rPr>
      <t>The RACP project will entail purchase and installation of critical building infrastructure needed to create an additional production line. Fixed building infrastructure to be purchased and installed as part of the RACP scope includes howick stud rollers, steel fabricated catwalk, overhead crane support steel, and overhead cranes.</t>
    </r>
  </si>
  <si>
    <t>Indoor Recreation Center - Doolittles Complex</t>
  </si>
  <si>
    <t>Township of Sandy</t>
  </si>
  <si>
    <t>Clearfield</t>
  </si>
  <si>
    <t>Sandy Township</t>
  </si>
  <si>
    <r>
      <rPr>
        <sz val="10"/>
        <color rgb="FF000000"/>
        <rFont val="Arial"/>
        <family val="2"/>
      </rPr>
      <t>The project entails the construction of an indoor recreational facility, parking area, stormwater management, associated sewer, water, and electric extensions, and a traffic control device. The facility will provide many recreational opportunities including various sporting activities, and additionally serve as an event center.</t>
    </r>
  </si>
  <si>
    <t>DuBois Municipal and Emergency Services Building</t>
  </si>
  <si>
    <t>City of DuBois</t>
  </si>
  <si>
    <t>Dubois City</t>
  </si>
  <si>
    <r>
      <rPr>
        <sz val="10"/>
        <color rgb="FF000000"/>
        <rFont val="Arial"/>
        <family val="2"/>
      </rPr>
      <t>The City and Sandy Township are currently going through a consolidation. As part of this consolidation municipal services will need to be combined, part of this includes the construction of new buildings in order to house these consolidated resources. The funds will be used for new construction of one building or the construction of one building and the renovations of an existing building in order to house the consolidated municipal services.</t>
    </r>
  </si>
  <si>
    <t>IBEW Local 5 - Clearfield Building Addition and Renovation</t>
  </si>
  <si>
    <t>IBEW Local #5</t>
  </si>
  <si>
    <t>Lawrence Township</t>
  </si>
  <si>
    <r>
      <rPr>
        <sz val="10"/>
        <color rgb="FF000000"/>
        <rFont val="Arial"/>
        <family val="2"/>
      </rPr>
      <t>With this additional space and renovation of the existing space, it will allow the rural electrical and telecommunication workers the ability to train for the jobs. If awarded, the RACP funds will be used towards the cost associated with construction and renovation of the electrical, telecommunication, HVAC, and plumbing systems in addition to the buiding's A/E Costs and permitting fees.</t>
    </r>
  </si>
  <si>
    <t>DuBois CTKM Independent Living Facility</t>
  </si>
  <si>
    <t>Christ the King Manor</t>
  </si>
  <si>
    <r>
      <rPr>
        <sz val="10"/>
        <color rgb="FF000000"/>
        <rFont val="Arial"/>
        <family val="2"/>
      </rPr>
      <t>In this project, Christ the King Manor will use an existing vacant lot to construct a new building that will include apartments, garage, and storage units. Project efforts include base site improvements, construction of the building, construction of parking and storage garages, and paving.</t>
    </r>
  </si>
  <si>
    <t>Pine Creek Water Treatment Plant Upgrade</t>
  </si>
  <si>
    <t>Jersey Shore Area Joint Water Authority</t>
  </si>
  <si>
    <t>Clinton</t>
  </si>
  <si>
    <t>Wayne Township Landfill Improvement</t>
  </si>
  <si>
    <t>Wayne Township Landfill</t>
  </si>
  <si>
    <t>Wayne Township</t>
  </si>
  <si>
    <t xml:space="preserve">Big Town Dreams Becomes Reality </t>
  </si>
  <si>
    <t>Town of Bloomsburg</t>
  </si>
  <si>
    <t>Columbia</t>
  </si>
  <si>
    <t>Bloomsburg Town Borough</t>
  </si>
  <si>
    <t>Volumetric Berwick Industrial Site Restoration</t>
  </si>
  <si>
    <t>JB Hamlet RE LLC</t>
  </si>
  <si>
    <t>Berwick Borough</t>
  </si>
  <si>
    <t xml:space="preserve">Renovation to the Catawissa Rail Station </t>
  </si>
  <si>
    <t xml:space="preserve">Catawissa Borough </t>
  </si>
  <si>
    <t>Catawissa Borough</t>
  </si>
  <si>
    <r>
      <rPr>
        <sz val="10"/>
        <color rgb="FF000000"/>
        <rFont val="Arial"/>
        <family val="2"/>
      </rPr>
      <t>This project would entail construction to the Catawissa Rail Station and Caboose Lodge, site work improvements including curbing and sidewalks, new doors and windows, plumbing, HVAC, and electrical improvements.</t>
    </r>
  </si>
  <si>
    <t>Berwick Hospital Behavioral Unit</t>
  </si>
  <si>
    <t>Berwick Hospital Company, LLC</t>
  </si>
  <si>
    <r>
      <rPr>
        <sz val="10"/>
        <color rgb="FF000000"/>
        <rFont val="Arial"/>
        <family val="2"/>
      </rPr>
      <t>The current Berwick Hospital Center has a total capacity of 90 beds of which 14 are Geriatric Psychological care beds. The plan is to have Beds added to the Psychiatric ward. The project would entail renovation of Acute Care regular rooms to Psychological care rooms, The standards of these rooms are different and a complete renovation of each of the units is required to be accepted as a Psychiatric Unit. The project requires replacement of Doors, Windows, all fixtures, beds and washrooms to the required standards.</t>
    </r>
  </si>
  <si>
    <t>Coblentz Corner</t>
  </si>
  <si>
    <t>Community Strategies Group (Formerly Columbia County Housing Corp)</t>
  </si>
  <si>
    <r>
      <rPr>
        <sz val="10"/>
        <color rgb="FF000000"/>
        <rFont val="Arial"/>
        <family val="2"/>
      </rPr>
      <t xml:space="preserve">Upon the demolition of existing blight, this project builds a new multi-purpose facility. FTC, community partners, and businesses can access first floor, with makerspace areas providing a mix of crafting, textile, technological, and light mechanical tools and equipment, and industrial kitchen and culinary lab with cafe and outdoor seating area. Second floor provides customizable commercial space. Third floor provides dining and event space, with a 4th floor balcony and mezzanine that opens into a rooftop gathering space. </t>
    </r>
  </si>
  <si>
    <t>Allegheny College Academic and Community Buildings</t>
  </si>
  <si>
    <t>Allegheny College</t>
  </si>
  <si>
    <t>Crawford</t>
  </si>
  <si>
    <t>Meadville City</t>
  </si>
  <si>
    <r>
      <rPr>
        <sz val="10"/>
        <color rgb="FF000000"/>
        <rFont val="Arial"/>
        <family val="2"/>
      </rPr>
      <t>The adaptive reuse plan in this project for Reis Hall encompasses the restoration of historic features, as well as the construction of lightweight tech facilities, smart classrooms, design labs, and collaborative workspaces. It will encompass: site work, utilities, and abatement; selective demolition; interior structural/MEP/elevator; exterior restoration/roof; and specialized equipment intallation.</t>
    </r>
  </si>
  <si>
    <t>Holland Hall Redevelopment - Phase I</t>
  </si>
  <si>
    <t>Crawford County Historical Society</t>
  </si>
  <si>
    <t xml:space="preserve">TorchBearer Sauces Redevelopment </t>
  </si>
  <si>
    <t>TorchBearer Sauces LLC</t>
  </si>
  <si>
    <t>Cumberland</t>
  </si>
  <si>
    <t>Hampden Township</t>
  </si>
  <si>
    <r>
      <rPr>
        <sz val="10"/>
        <color rgb="FF000000"/>
        <rFont val="Arial"/>
        <family val="2"/>
      </rPr>
      <t>This project will move the production and warehouse of TorchBearer Sauces to give them additional space for the expanding needs and room for equipment, storage, shipping, and labor additions. Construction includes installation of: a solar roof; drive-in refrigerator/freezer; new HVAC system including dehumidifier and electrical heating system; electrical steam generation unit and piping; dishwashing and sanitizing station; LED lighting; and it will fit out bathrooms, locker rooms, and showers.</t>
    </r>
  </si>
  <si>
    <t>Paul Walters Park</t>
  </si>
  <si>
    <t>Silver Spring Township</t>
  </si>
  <si>
    <r>
      <rPr>
        <sz val="10"/>
        <color rgb="FF000000"/>
        <rFont val="Arial"/>
        <family val="2"/>
      </rPr>
      <t>This project willdevelop Paul Walters Park into a community park. It will specifically address the grading of the parcel along with installation of associated stormwater controls as the park aims to create an emergency access/multi-use trail.</t>
    </r>
  </si>
  <si>
    <t>Organic Remedies Grower and Processor Facility II</t>
  </si>
  <si>
    <t>Organic Remedies, Inc.</t>
  </si>
  <si>
    <t>Middlesex Township</t>
  </si>
  <si>
    <r>
      <rPr>
        <sz val="10"/>
        <color rgb="FF000000"/>
        <rFont val="Arial"/>
        <family val="2"/>
      </rPr>
      <t>The Organic Remedies expansion project will entail putting an addition onto our existing building located in Carlisle. The addition will house a mother room and nursery, additional growing rooms, plus additional support spaces and more parking. In addition, electricity, HVAC, Lighting, Irrigation and Environmental Control will be addressed.</t>
    </r>
  </si>
  <si>
    <t>Carlisle Veterans Retail</t>
  </si>
  <si>
    <t>Amish Farm Development Co., LLC</t>
  </si>
  <si>
    <t>Carlisle Borough</t>
  </si>
  <si>
    <r>
      <rPr>
        <sz val="10"/>
        <color rgb="FF000000"/>
        <rFont val="Arial"/>
        <family val="2"/>
      </rPr>
      <t xml:space="preserve">The funds will be used to develop an adjacent vacant parcel of land next to a 44 unit affordable housing complex to provide the housing complex with community retail use. </t>
    </r>
  </si>
  <si>
    <t>Hampden Pool Infrastructure Improvements</t>
  </si>
  <si>
    <r>
      <rPr>
        <sz val="10"/>
        <color rgb="FF000000"/>
        <rFont val="Arial"/>
        <family val="2"/>
      </rPr>
      <t>This project includes the replacement and upgrades to the following pool infrastructure: gutters; filtration system to convert diatomaceous earth grid to high pressure sand; main drain/ piping; filtration building mechanical and electrical to include doors, ventilation, electrical panels, transformer; addition of family change room; improved ventilation in pool restrooms; additional shade structures.</t>
    </r>
  </si>
  <si>
    <t>Carlisle Sports Emporium Expansion</t>
  </si>
  <si>
    <t xml:space="preserve">Lydell Properties, Inc. </t>
  </si>
  <si>
    <r>
      <rPr>
        <sz val="10"/>
        <color rgb="FF000000"/>
        <rFont val="Arial"/>
        <family val="2"/>
      </rPr>
      <t>The proposed expansion project will significantly grow the quantity and quality of entertainment for residents and visitors including A new ¼ mile three tier indoor high-performance go-kart track with speeds in excess of 35 mph, 20 lanes of boutique bowling. This is a premium bowling design for corporate groups and families, Eight alleys of LED Axe throwing, An increase in arcade capacity of more than double, An approximately 300-seat restaurant and café, Approximately 200 additional parking spaces. The RACP fund will be directed entirely toward site work and building construction costs.</t>
    </r>
  </si>
  <si>
    <t>Former Coakleys Revitalization</t>
  </si>
  <si>
    <t>Badger Club, LLC</t>
  </si>
  <si>
    <t>New Cumberland Borough</t>
  </si>
  <si>
    <r>
      <rPr>
        <sz val="10"/>
        <color rgb="FF000000"/>
        <rFont val="Arial"/>
        <family val="2"/>
      </rPr>
      <t>The subject property, 305 Bridge Street, New Cumberland,is in poor condition. With environmental issues (asbestos), structural deterioration, and MEP/HVAC obsolescence. A complete “gutting” of the interior features will be required to enable safe and comfortable occupancy. In addition, key structural features will require assessment and replacement, including selected columns and beams, walls, kitchen, restrooms, potentially staircases, bar features, roof, windows, and façade. Asbestos removal and abatement will be required in connection with the demolition phase prior to substantive restoration and build-out.</t>
    </r>
  </si>
  <si>
    <t>Mayapple Exterior Expansion and Redevelopment</t>
  </si>
  <si>
    <t>Mayapple Golf Club</t>
  </si>
  <si>
    <t>South Middleton Township</t>
  </si>
  <si>
    <r>
      <rPr>
        <sz val="10"/>
        <color rgb="FF000000"/>
        <rFont val="Arial"/>
        <family val="2"/>
      </rPr>
      <t xml:space="preserve">This project will serve as a construction expansion to the hospitality pavilion located at Mayapple. This project will primarily focus on demolition, site clearing and ultimately, construction of an expanded hospitality pavilion. Currently, the pavilion is serviceable but needs significant work to meet increasing demand. </t>
    </r>
  </si>
  <si>
    <t>Boiling Springs Mill Redevelopment</t>
  </si>
  <si>
    <t>Caprice BSM LLC</t>
  </si>
  <si>
    <r>
      <rPr>
        <sz val="10"/>
        <color rgb="FF000000"/>
        <rFont val="Arial"/>
        <family val="2"/>
      </rPr>
      <t>The project will be to re-construct The Boiling Springs Mill into a contemporary and casual restaurant-brewery. The construction activities include: Initial Demolition/Remediation; General Conditions; Additional Demolition; Sitework and Landscaping; Concrete and Masonry; Steel; Misc. Metals; Wood Framing/Millwork; FRP; Insulation; Roofing; Metal Doors/Frames; Storefronts; Interior Framing/Drywall; Ceilings; Flooring; Painting; Toilet/Bath; Elevators; Plumbing; HVAC; Electrical.</t>
    </r>
  </si>
  <si>
    <t>Penn Harris Hotel Redevelopment II</t>
  </si>
  <si>
    <t xml:space="preserve">Penn Harris Hospitality RE LP </t>
  </si>
  <si>
    <t>East Pennsboro Township</t>
  </si>
  <si>
    <t>West Hanover Township Municipal Complex II</t>
  </si>
  <si>
    <t>West Hanover Township</t>
  </si>
  <si>
    <t>Dauphin</t>
  </si>
  <si>
    <r>
      <rPr>
        <sz val="10"/>
        <color rgb="FF000000"/>
        <rFont val="Arial"/>
        <family val="2"/>
      </rPr>
      <t>Renovating the Township's largely functionally obsolete collection of facilities would be inefficient and costly. Therefore, the Township has determined that a single one-stop-shop municipal complex will be most advantageous long-term. The resulting project will proactively address the need for additional space and increased efficiency. The project will include the construction of a new 40,000 square foot municipal complex to house the following Township departments: Administration, Buildings/Code Enforcement, Parks and Recreation, Public Works, West Hanover Water and Sewer Authority and Stormwater Authority.</t>
    </r>
  </si>
  <si>
    <t>1408 North 3rd Street Arts Corridor Revitalization</t>
  </si>
  <si>
    <t xml:space="preserve">Zecharya International DBA ModernRugs.com </t>
  </si>
  <si>
    <t>Harrisburg City</t>
  </si>
  <si>
    <t>Swatara Township Municipal Complex Facility II</t>
  </si>
  <si>
    <t>Swatara Township</t>
  </si>
  <si>
    <t>Millworks Historic Campus Preservation</t>
  </si>
  <si>
    <t>Historic Holdings LLC</t>
  </si>
  <si>
    <r>
      <rPr>
        <sz val="10"/>
        <color rgb="FF000000"/>
        <rFont val="Arial"/>
        <family val="2"/>
      </rPr>
      <t>The Millworks is an award winning restaurant, brewery, art creation space, and art gallery built in a 1930s-era brick warehouse. The restoration project will entail the rehabilitation of 1321 North Fourth Street, Harrisburg, which is currently vacant, and the conversion of Sayford Street into an outdoor gathering space.</t>
    </r>
  </si>
  <si>
    <t>Hidden Still Redevelopment 2.0</t>
  </si>
  <si>
    <t>Hidden Still Spirits</t>
  </si>
  <si>
    <t>Derry Township</t>
  </si>
  <si>
    <r>
      <rPr>
        <sz val="10"/>
        <color rgb="FF000000"/>
        <rFont val="Arial"/>
        <family val="2"/>
      </rPr>
      <t>Founded in 2014, Hidden Still Spirits began operations in Lebanon County in a small building with a small, dedicated following. The goal of this project is to finalize the renovations and construction under the Master Plan that were begun by the owners in late 2020. This will entail a complete renovation including electrical work, masonry, construction of a new tasting facility, space clearing for educational tours, facade improvements and equipment that will allow the facility to provide an in-depth look into the distilling process of bourbon &amp; other Pennsylvania spirits.</t>
    </r>
  </si>
  <si>
    <t>Harrisburg Scottish Rite Cathedral and Theatre Preservation Phase II</t>
  </si>
  <si>
    <t xml:space="preserve">Harrisburg Scottish Rite Cathedral and Theatre/ Children's Dyslexia Center of Central Pennsylvania </t>
  </si>
  <si>
    <t>Logos Academy Harrisburg Expansion and Renovation</t>
  </si>
  <si>
    <t>New City School d/b/a Logos Academy Harrisburg</t>
  </si>
  <si>
    <r>
      <rPr>
        <sz val="10"/>
        <color rgb="FF000000"/>
        <rFont val="Arial"/>
        <family val="2"/>
      </rPr>
      <t>This project will renovate Logos Academy Harrisburg's Second City Church complex site. The basement will be renovated to create new classrooms, provide storage space, upgrade existing unusable bathrooms, and add new windows. Multi-use space on the first floor will be renovated for the relocation of existing offices and the construction of several new bathrooms. Office space on the first floor will be renovated to rehouse LAH's second floor offices.There will be afenced-in playground on-site. The elevator will be replaced. Upgrades to the building's windows, electrical, HVAC, plumbing, and fire alarm systems are also included.</t>
    </r>
  </si>
  <si>
    <t>Harristown Agriculture Building</t>
  </si>
  <si>
    <t xml:space="preserve">Harristown Enterprise, Inc </t>
  </si>
  <si>
    <r>
      <rPr>
        <sz val="10"/>
        <color rgb="FF000000"/>
        <rFont val="Arial"/>
        <family val="2"/>
      </rPr>
      <t>This project entails substantial interior demolition as well as core and shell construction at 221-223 Market Street, Harrisburg, PA. The construction work is expected to include demolition and abatement of hazardous materials used in older building construction, concrete, masonry, front façade renovation, roof capacity upgrades, rough carpentry, thermal &amp; moisture protection, doors &amp; windows, framing &amp; dry wall, painting, conveying system, sprinkler systems, mechanical, and electrical trade work.</t>
    </r>
  </si>
  <si>
    <t>Hope Drive Extension</t>
  </si>
  <si>
    <t>Linlo Governor Crossing, LLC</t>
  </si>
  <si>
    <r>
      <rPr>
        <sz val="10"/>
        <color rgb="FF000000"/>
        <rFont val="Arial"/>
        <family val="2"/>
      </rPr>
      <t>In this project, Hope Drive will be extended and constructed to extend Hope Drive from the Cherry Drive intersection east to the new Sand Hill Road. An eight-foot walking trail will be constructed along the new Hope Drive extension which will be connected to the Jonathan Eshenhour Memorial walking trail.</t>
    </r>
  </si>
  <si>
    <t>Harrisburg University of Science and Technology</t>
  </si>
  <si>
    <t>Harrisburg University of Science and Technology, The</t>
  </si>
  <si>
    <r>
      <rPr>
        <sz val="10"/>
        <color rgb="FF000000"/>
        <rFont val="Arial"/>
        <family val="2"/>
      </rPr>
      <t>Harrisburg University plans to construct new facilities for applied research, education, and workforce development focused on emerging technology sectors in food, agriculture, and environmental science. These facilities will house the HU Center for Advanced Agriculture and Sustainability (CAAS), featuring education and workforce development programs alongside industry-oriented applied research and technical innovation.</t>
    </r>
  </si>
  <si>
    <t>Homeless Veterans Transitional Community-Harrisburg</t>
  </si>
  <si>
    <t>Veterans Outreach of Pennsylvania</t>
  </si>
  <si>
    <t>Pennsylvania STEAM Academy Rooftop Playground</t>
  </si>
  <si>
    <t>Pennsylvania STEAM Academy</t>
  </si>
  <si>
    <r>
      <rPr>
        <sz val="10"/>
        <color rgb="FF000000"/>
        <rFont val="Arial"/>
        <family val="2"/>
      </rPr>
      <t>Pennsylvania STEAM Academy will transform a portion of the rooftop of its Midtown Academic Building into a rooftop playground to provide a stimulating indoor play area for its elementary and middle school students. As an indoor, climate-controlled space, the project offers an innovative, safe, and weatherproof play area for children conveniently located within the building and accessible year-round. A canopy of solar panels will both provide filtered light and generate solar energy to partially power the school building.</t>
    </r>
  </si>
  <si>
    <t>Paxton Creek Restoration</t>
  </si>
  <si>
    <t>Capital Region Water</t>
  </si>
  <si>
    <r>
      <rPr>
        <sz val="10"/>
        <color rgb="FF000000"/>
        <rFont val="Arial"/>
        <family val="2"/>
      </rPr>
      <t>The Paxton Creek Restoration project is an ambitious initiative aimed to restore the natural ecological function of the creek's southern or lower reach.It will begin with the disposal of contaminated soils--including trench material removal (due to fully contaminated soils), as well as baseline soil remediation and groundwater treatment.</t>
    </r>
  </si>
  <si>
    <t>Ever Grain Production Facility and Venue</t>
  </si>
  <si>
    <t>FROLAN LLC</t>
  </si>
  <si>
    <t>Lower Paxton Township</t>
  </si>
  <si>
    <r>
      <rPr>
        <sz val="10"/>
        <color rgb="FF000000"/>
        <rFont val="Arial"/>
        <family val="2"/>
      </rPr>
      <t>The project will commence with a complete renovation of the complex and necessary upgrades to the roof. The project will consist on an adaptive reuse of the existing athletic complex as a brewery manufacturing location, as well as a restaurant. The proposed scope of the project includes improvements to the complex - including some demolition both interior and exterior as well as fixing the parking lot, adding an outside area for guests, including those that are 4-legged, as well as an updated and welcoming façade from the exterior.</t>
    </r>
  </si>
  <si>
    <t>320 Reily Mixed-Use Development-GreenWorks II</t>
  </si>
  <si>
    <t>320 Reily LP</t>
  </si>
  <si>
    <t>Detweiler Park Public Entrance and Facilities</t>
  </si>
  <si>
    <t>Dauphin County</t>
  </si>
  <si>
    <t>Middle Paxton Township</t>
  </si>
  <si>
    <r>
      <rPr>
        <sz val="10"/>
        <color rgb="FF000000"/>
        <rFont val="Arial"/>
        <family val="2"/>
      </rPr>
      <t>This project will provide upgrades to Detweiler Park. There will be a dedicated park entrance driveway, ADA parking lot with bus turnaround, accessible restroom, large pavilion and picnic tables, accessible pathways, event lawn, kiosk, entrance and pavilion lighting, stormwater BMPs, and utilities.</t>
    </r>
  </si>
  <si>
    <t>FNB Stadium Upgrades</t>
  </si>
  <si>
    <t>City of Harrisburg</t>
  </si>
  <si>
    <r>
      <rPr>
        <sz val="10"/>
        <color rgb="FF000000"/>
        <rFont val="Arial"/>
        <family val="2"/>
      </rPr>
      <t>There are multiple components of the project including: new field lighting and renovation of the existing locker rooms; a new building, on stilts, inside the stadium perimeter down the third base line that will serve as the new home team clubhouse; the existing boardwalk will be expanded to provide more area for more activities and local organizations to have concourse tables during games; and scoreboard replacement.</t>
    </r>
  </si>
  <si>
    <t>Rural Housing Initiative-Halifax</t>
  </si>
  <si>
    <t>Tri-County Housing Development Corporation, Ltd.</t>
  </si>
  <si>
    <t>Halifax Township</t>
  </si>
  <si>
    <r>
      <rPr>
        <sz val="10"/>
        <color rgb="FF000000"/>
        <rFont val="Arial"/>
        <family val="2"/>
      </rPr>
      <t>These funds are currently budgeted as a construction subsidy, to help achieve affordability of these new homes.</t>
    </r>
  </si>
  <si>
    <t xml:space="preserve">Whitaker Center Facility Critical Infrastructure </t>
  </si>
  <si>
    <t>Whitaker Center for Science and the Arts</t>
  </si>
  <si>
    <r>
      <rPr>
        <sz val="10"/>
        <color rgb="FF000000"/>
        <rFont val="Arial"/>
        <family val="2"/>
      </rPr>
      <t>Support the construction costs to purchase and install critical facility infrastructure improvements necessary to extend the useful life of Whitaker's science and arts center building.Specifically, funds are requested to construct: 1) HVAC System Replacement; Building HVAC Automation System Upgrade; and Installation of a Trane R'newal Chiller; 2) Refresh Internal IT Communications Systems; 3) Lighting System Improvements: Replacement of Marquee Sign and LED Display and Retrofit Exterior Light Fixtures; and 4) Full Building Roof Replacement.</t>
    </r>
  </si>
  <si>
    <t>Harrisburg Events Center Phase II</t>
  </si>
  <si>
    <t>2201 NFS, LLC</t>
  </si>
  <si>
    <r>
      <rPr>
        <sz val="10"/>
        <color rgb="FF000000"/>
        <rFont val="Arial"/>
        <family val="2"/>
      </rPr>
      <t>The funds will be used to complete an extensive renovation of the property including but not limited to replacement of windows and doors, replacement of roof, conversion of third floor into a hospitality suite, renovation of the basement to include a kitchen, distribution office, and meeting space.</t>
    </r>
  </si>
  <si>
    <t>WITF Blue Mountain Tower Upgrade</t>
  </si>
  <si>
    <t>WITF, Inc.</t>
  </si>
  <si>
    <t>Mercy Fitzgerald Hospital-Medical Science Bldg Exp - ADA Ramp and Infusion Ctr</t>
  </si>
  <si>
    <t>Mercy Catholic</t>
  </si>
  <si>
    <t>Delaware</t>
  </si>
  <si>
    <t>Darby Borough</t>
  </si>
  <si>
    <r>
      <rPr>
        <sz val="10"/>
        <color rgb="FF000000"/>
        <rFont val="Arial"/>
        <family val="2"/>
      </rPr>
      <t>The Hospital's Infusion Center will be renovated in this project. It will expand into adjacent office area to add additional bays anda private room. Other spaces include: a second patient toilet room; staff toilet; staff lounge; and relocates the soiled holding room. A new ADA compliant accessible ramp will allow wheelchair access into the existing ground floor entrance of the Medical Science Building.</t>
    </r>
  </si>
  <si>
    <t>Upper Darby Community Center 3</t>
  </si>
  <si>
    <t>Upper Darby Township</t>
  </si>
  <si>
    <t>Riddle Hospital Emergency Department and ICU Expansion</t>
  </si>
  <si>
    <t>Riddle Memorial Hospital</t>
  </si>
  <si>
    <r>
      <rPr>
        <sz val="10"/>
        <color rgb="FF000000"/>
        <rFont val="Arial"/>
        <family val="2"/>
      </rPr>
      <t>The Riddle Hospital ED renovation will increase the waiting room capacity and improve patient and visitor observation. A new Triage space composed of two bays will be created in the internal disposition Area. It will renovate the existing staff loungewith toilet, lockers, and kitchenette, andinclude a control room and CT support space for staff. The ICU will be completely reconstructed and modernized with new mechanical, electrical and plumbing infrastructure.</t>
    </r>
  </si>
  <si>
    <t>Middletown Hotel Development</t>
  </si>
  <si>
    <t>Middletown Hospitality Realty Co., LLC</t>
  </si>
  <si>
    <t>Delaware CCC - Skilled Trades Training Center-Southeast Campus</t>
  </si>
  <si>
    <t>Delaware County Community College</t>
  </si>
  <si>
    <r>
      <rPr>
        <sz val="10"/>
        <color rgb="FF000000"/>
        <rFont val="Arial"/>
        <family val="2"/>
      </rPr>
      <t>The DCCC will establish a workforce-focused campus toprovide a region-tailored education and training ecosystem. The project will complete significant renovations to the existing, main building on campus; demolish obsolete buildings that do not serve the future campus functionality; and construct an annex building that will house workforce training and skilled trade training facilities.</t>
    </r>
  </si>
  <si>
    <t>Ellis Phase II Wood Timber Office Building</t>
  </si>
  <si>
    <t>BPG Real Estate Investors, Straw Party-1, L.P.</t>
  </si>
  <si>
    <t>Newtown Township</t>
  </si>
  <si>
    <t>New Middle School Construction-Clifton Heights</t>
  </si>
  <si>
    <t>Upper Darby School District</t>
  </si>
  <si>
    <t>Clifton Heights Borough</t>
  </si>
  <si>
    <r>
      <rPr>
        <sz val="10"/>
        <color rgb="FF000000"/>
        <rFont val="Arial"/>
        <family val="2"/>
      </rPr>
      <t>This project entails the reimagining of an existing community park as a dynamic platform of education and public engagement. Planned amenities include a dedicated parking lot, full-size competition football field, baseball field, little league field, softball field, playground, and walking trail along the perimeter. The new middle school will provide an innovative new learning environment. A core programmatic goal is to introduce a series of flexible and technology-rich spaces to enable the district's evolving curriculum.</t>
    </r>
  </si>
  <si>
    <t>Upper Chichester Library and Community Resource Center II</t>
  </si>
  <si>
    <t>Upper Chichester Library</t>
  </si>
  <si>
    <t>Upper Chichester Township</t>
  </si>
  <si>
    <r>
      <rPr>
        <sz val="10"/>
        <color rgb="FF000000"/>
        <rFont val="Arial"/>
        <family val="2"/>
      </rPr>
      <t>This project will construct the new Upper Chichester Library and Community Resource Center to establish a community room; study rooms; historical/archive room; books sale room; children's area; conference room; coffee shop; and an outdoor patio.</t>
    </r>
  </si>
  <si>
    <t>Borough of Trainer Municipal Complex</t>
  </si>
  <si>
    <t>Trainer Borough</t>
  </si>
  <si>
    <r>
      <rPr>
        <sz val="10"/>
        <color rgb="FF000000"/>
        <rFont val="Arial"/>
        <family val="2"/>
      </rPr>
      <t>Currently Phase 1 of the project has already begun with the Site work and building of the Administration/Police Department. The new facility will provide for a Council Caucus room, Council workspace, Mayors office &amp; Tax Collectors Office. Council meeting room will be expanded to provide sufficient space for the public to participate at meetings. Offices of the Manager &amp; Code will be more accessible to the public. There will be a private conference room to meet with residents. Sufficient space is planned to allow for orderly use and storage of necessary records.</t>
    </r>
  </si>
  <si>
    <t>Elwyn Davidson School Transition Program</t>
  </si>
  <si>
    <t xml:space="preserve">Elwyn of Pennsylvania and Delaware </t>
  </si>
  <si>
    <r>
      <rPr>
        <sz val="10"/>
        <color rgb="FF000000"/>
        <rFont val="Arial"/>
        <family val="2"/>
      </rPr>
      <t>This project will renovate the interior and exterior ofthe Kevin Duggan Center (KDC). It will focus on exterior improvements such as new roofing, windows, doors, and an entrance canopy, as well as extensive interior renovation to upgrade bathroom facilities for ADA compliance, installation of classroom instructional space, and installation of several training program spaces to include an on-campus café, school store, independent and supported living space, therapy/services space and administrative/program offices.</t>
    </r>
  </si>
  <si>
    <t>Philadelphia Union Sportsplex</t>
  </si>
  <si>
    <t>Keystone Sports and Entertainment</t>
  </si>
  <si>
    <t>Chester City</t>
  </si>
  <si>
    <t>Aldan Borough Police Administrative Building Expansion</t>
  </si>
  <si>
    <t>Aldan Borough</t>
  </si>
  <si>
    <r>
      <rPr>
        <sz val="10"/>
        <color rgb="FF000000"/>
        <rFont val="Arial"/>
        <family val="2"/>
      </rPr>
      <t>This project will expand the existing building. It will include an enhance dentrance lobby, and include specific site improvements consisting of expansion of the existing administration/police parking area as well as grading, erosion control, stormwater management, utilities, lighting and landscaping.</t>
    </r>
  </si>
  <si>
    <t>ACCESS Community Center  2</t>
  </si>
  <si>
    <t>ACCESS - A Community Center Established by the Surgent Family for Society</t>
  </si>
  <si>
    <r>
      <rPr>
        <sz val="10"/>
        <color rgb="FF000000"/>
        <rFont val="Arial"/>
        <family val="2"/>
      </rPr>
      <t>ACCESS is a complete, ground-up construction of a desperately needed community center in the City of Chester. RACP costs will focus primarily on construction costs such as earthwork, site utilities, site improvements, steel framing, HVAC installation, handicap accessible features, and other various requirements for the complete buildout and stabilization of the Phase 2 of the redevelopment project. Phase 2 will consist of the complete buildout of the Community Center's gymnasium, as well as a full park, fencing the property, and a splash park.</t>
    </r>
  </si>
  <si>
    <t>Silvercare Nursing and Rehabilitation Facility</t>
  </si>
  <si>
    <t>Silvercare Medical Campus LLC</t>
  </si>
  <si>
    <t>Eastern University Athletics Expansion Initiative</t>
  </si>
  <si>
    <t>Eastern University</t>
  </si>
  <si>
    <t>Radnor Township</t>
  </si>
  <si>
    <r>
      <rPr>
        <sz val="10"/>
        <color rgb="FF000000"/>
        <rFont val="Arial"/>
        <family val="2"/>
      </rPr>
      <t>The project will result in additions to and renovations of athletic facilities. The project scope includes: gymnasium additions and renovations, site work, a vehicular bridge, pedestrian walkway, and an internal drive connection to athletes.</t>
    </r>
  </si>
  <si>
    <t>Sun Center Expansion</t>
  </si>
  <si>
    <t>Sun Center Studios Corp</t>
  </si>
  <si>
    <t>Chester Township</t>
  </si>
  <si>
    <t>Interboro High School Additions and Renovations</t>
  </si>
  <si>
    <t>D'Huy Engineering, Inc.</t>
  </si>
  <si>
    <t>Prospect Park Borough</t>
  </si>
  <si>
    <r>
      <rPr>
        <sz val="10"/>
        <color rgb="FF000000"/>
        <rFont val="Arial"/>
        <family val="2"/>
      </rPr>
      <t>Project inlcudes the replacement of the existing infrastructure including: mechanical, electrical, and plumbing systems; along with upgrading and repairing the building envelope which will significantly increase energy efficiency. Classroom reconstruction to accommodate 21st-century learning. Reconfiguration of existing, and construction of new core spaces to accommodate increased community use. Security Improvements include an expanded administration offices area with secure entry and cafeteria relocation. The project also includes roof replacement of a failing roof and repairs to the building envelope and window replacement.</t>
    </r>
  </si>
  <si>
    <t>Neumann University Hockey Rink</t>
  </si>
  <si>
    <t>Neumann University</t>
  </si>
  <si>
    <t>Aston Township</t>
  </si>
  <si>
    <r>
      <rPr>
        <sz val="10"/>
        <color rgb="FF000000"/>
        <rFont val="Arial"/>
        <family val="2"/>
      </rPr>
      <t>A newly constructed hockey rink will provide economic growth and development for Neumann University (NU) and for the greater Delaware County Area. Currently, youth, collegiate, and adult ice hockey, sled hockey, and ice-skating programs are limited by rink availability. A conceptual design for the project outlines a 94,000 square foot arena, which includes two floors and two ice rinks. Additionally, the design incorporates a large lobby area, 6-8 locker rooms, meeting and classroom spaces, a concessions area, and 1,050 for spectator seating. A new parking area and pedestrian walkways will also be constructed.</t>
    </r>
  </si>
  <si>
    <t>Breaking Bread Community</t>
  </si>
  <si>
    <t>Student Run Emergency Housing Unit of Philadelphia</t>
  </si>
  <si>
    <t>William Penn School District Facilities Master Plan</t>
  </si>
  <si>
    <t>William Penn School District</t>
  </si>
  <si>
    <t>Yeadon Borough</t>
  </si>
  <si>
    <t>Building Addition for Machining to Support Modular Nuclear Technology</t>
  </si>
  <si>
    <t>SGL CARBON LLC</t>
  </si>
  <si>
    <t>Elk</t>
  </si>
  <si>
    <t>St Marys City</t>
  </si>
  <si>
    <r>
      <rPr>
        <sz val="10"/>
        <color rgb="FF000000"/>
        <rFont val="Arial"/>
        <family val="2"/>
      </rPr>
      <t>This project will purchase the newest equipment technologies in CNC sawing, CNC machining, and Coordinate Measuring areas. A new building will be constructed adjacent to our existing machining facility to house this new equipment specifically for this project.</t>
    </r>
  </si>
  <si>
    <t xml:space="preserve">Building for Additional Vacuum Furnace </t>
  </si>
  <si>
    <r>
      <rPr>
        <sz val="10"/>
        <color rgb="FF000000"/>
        <rFont val="Arial"/>
        <family val="2"/>
      </rPr>
      <t>SGL will be producing highly purified products made from SGL's own materials. SGL will use the desired funding for the construction a building additions and modifications that is designed specifically to accommodate and support the specialized processing equipment.</t>
    </r>
  </si>
  <si>
    <t>Gannon University Great Lakes Testing and Remediation Laboratory</t>
  </si>
  <si>
    <t>Erie County General Authority</t>
  </si>
  <si>
    <t>Erie</t>
  </si>
  <si>
    <t>Erie City</t>
  </si>
  <si>
    <r>
      <rPr>
        <sz val="10"/>
        <color rgb="FF000000"/>
        <rFont val="Arial"/>
        <family val="2"/>
      </rPr>
      <t>This project is to renovate a commercial fishing warehouse located at 24 West Front Street, Erie, PA. into a testing and remediation lab. With direct water access, the exterior space will be used as an outdoor classroom and as docking space for Gannon's research vessel, the Environaut.</t>
    </r>
  </si>
  <si>
    <t>Dobbins Landing Rehabilitation</t>
  </si>
  <si>
    <t>Erie-Western Pennsylvania Port Authority</t>
  </si>
  <si>
    <t>Erie Zoo Veterinary Center</t>
  </si>
  <si>
    <t>Erie Zoological Society</t>
  </si>
  <si>
    <t>Corry Lawrence Airport - Hanger and Terminal</t>
  </si>
  <si>
    <t>Impact Corry (Corry Community Development Corporation)</t>
  </si>
  <si>
    <t>Corry City</t>
  </si>
  <si>
    <r>
      <rPr>
        <sz val="10"/>
        <color rgb="FF000000"/>
        <rFont val="Arial"/>
        <family val="2"/>
      </rPr>
      <t>The cost of the entire project include for the design, development, utilities, paving, and related construction of the airport hangar/terminal.</t>
    </r>
  </si>
  <si>
    <t>Biletnikoff Field Renovations</t>
  </si>
  <si>
    <t>School District of the City of Erie</t>
  </si>
  <si>
    <t>Julia House - Erie</t>
  </si>
  <si>
    <t>Julia Hospice &amp; Palliative Care</t>
  </si>
  <si>
    <t>Mckean Township</t>
  </si>
  <si>
    <r>
      <rPr>
        <sz val="10"/>
        <color rgb="FF000000"/>
        <rFont val="Arial"/>
        <family val="2"/>
      </rPr>
      <t>Julia House will be the first inpatient hospice facility in Erie County. The project will be divided into 2 phases. Phase 1 will construct a one floor building containing patient suites (rooms, bathrooms, patios), nursing spaces (workstation, medication room), administrative spaces (offices, conference room), family spaces (chapel, lounge, laundry, shower), palliative care clinic (exam rooms), mechanical spaces, covered entrance, and a covered vehicle port. Phase 2 will add additional patient suites as above, therapist/child care spaces, and administrative spaces.</t>
    </r>
  </si>
  <si>
    <t>Presque Isle Gateway District Improvements II</t>
  </si>
  <si>
    <t>Millcreek Township</t>
  </si>
  <si>
    <t>MHEDS Facility Construction</t>
  </si>
  <si>
    <t>Multi-Cultural Health Evaluation Delivery System, Inc</t>
  </si>
  <si>
    <t>Harbor Place Mixed-Use Office Building</t>
  </si>
  <si>
    <t>Scott Enterprises</t>
  </si>
  <si>
    <t>Harbor Place Extended-Stay Hotel</t>
  </si>
  <si>
    <t>IRG Erie Facility Construction</t>
  </si>
  <si>
    <t>IRG Erie, Inc.</t>
  </si>
  <si>
    <r>
      <rPr>
        <sz val="10"/>
        <color rgb="FF000000"/>
        <rFont val="Arial"/>
        <family val="2"/>
      </rPr>
      <t>We are developing a $200 million waste plastic recycling facility in Erie, Pa. We have purchased 25 acres in a high-unemployment area designated as an Opportunity Zone by the State of Pa.</t>
    </r>
  </si>
  <si>
    <t>EMI Property Development II</t>
  </si>
  <si>
    <t>Enterprise Development Center of Erie County (EDCEC)</t>
  </si>
  <si>
    <r>
      <rPr>
        <sz val="10"/>
        <color rgb="FF000000"/>
        <rFont val="Arial"/>
        <family val="2"/>
      </rPr>
      <t>Enterprise Development Center of Erie County (EDCEC) is currently working through the 5 phases of remediation, demolition, and rebuild/renovation. RACP funds and matching sources will be used for renovations and construction (structural repairs, plumbing, HVAC, electrical, etc.) at the former EMI property as part of a large-scale economic development project. The scope of work has been developed in accordance with the Bostwick Feasibility Study specific to this project site. See Construction cost breakdown for details.</t>
    </r>
  </si>
  <si>
    <t>Project Resolve-Erie</t>
  </si>
  <si>
    <t>The Pennsylvania State University, Behrend College</t>
  </si>
  <si>
    <t>Harborcreek Township</t>
  </si>
  <si>
    <t>1001 State Street-Erie</t>
  </si>
  <si>
    <t>Erie State Street, LLC</t>
  </si>
  <si>
    <t xml:space="preserve">Granite Ridge </t>
  </si>
  <si>
    <t>NORTH EAST BOROUGH</t>
  </si>
  <si>
    <t>North East Borough</t>
  </si>
  <si>
    <t>Preserving Frank Lloyd Wrights Fallingwater II</t>
  </si>
  <si>
    <t>Western Pennsylvania Conservancy</t>
  </si>
  <si>
    <t>Fayette</t>
  </si>
  <si>
    <t>Stewart Township</t>
  </si>
  <si>
    <r>
      <rPr>
        <sz val="10"/>
        <color rgb="FF000000"/>
        <rFont val="Arial"/>
        <family val="2"/>
      </rPr>
      <t>The phased project will focus on the following: comprehensive replacement of roof waterproofing membranes and flashings to eliminate roof leaks; non-structural upgrades to reinforced concrete of the house's exterior parapet walls; repointing of stonework and grout injection of structural walls to eliminate water infiltration; upgrades to interior stucco wall surfaces; and upgrades to steel window and door frames.</t>
    </r>
  </si>
  <si>
    <t xml:space="preserve">Fairchance Innovation and Technology Park </t>
  </si>
  <si>
    <t xml:space="preserve">JE Real Estate 1, LLC              </t>
  </si>
  <si>
    <t>Fairchance Borough</t>
  </si>
  <si>
    <r>
      <rPr>
        <sz val="10"/>
        <color rgb="FF000000"/>
        <rFont val="Arial"/>
        <family val="2"/>
      </rPr>
      <t>All aspects of development and construction of a commercial building on 45 acres in Fayette County.</t>
    </r>
  </si>
  <si>
    <t>Connellsville Micro Resort</t>
  </si>
  <si>
    <t>AriRory Enterprises, LTD</t>
  </si>
  <si>
    <t>Connellsville City</t>
  </si>
  <si>
    <t xml:space="preserve">JLE Expansion and Development               </t>
  </si>
  <si>
    <t xml:space="preserve">JLE Real Estate                 JLE Real Estate                                                  </t>
  </si>
  <si>
    <t>Dunbar Township</t>
  </si>
  <si>
    <t xml:space="preserve">Chestnut Valley Landfill Biogas Plant </t>
  </si>
  <si>
    <t xml:space="preserve">Noble Environmental, Inc </t>
  </si>
  <si>
    <t>German Township</t>
  </si>
  <si>
    <r>
      <rPr>
        <sz val="10"/>
        <color rgb="FF000000"/>
        <rFont val="Arial"/>
        <family val="2"/>
      </rPr>
      <t>Noble's project will assist with efficiency, resources use, and support for the economic needs of the region by building a biogas upgrading facility that will separate methane from carbon dioxide and other gases by turning it into renewable natural gas (RNG) that can be used as a vehicle fuel. The project will improve the collection of gas from the landfill to reduce methane going into the atmosphere. Methane is 25x times more potent than CO2 at trapping heat that causes climate change.</t>
    </r>
  </si>
  <si>
    <t>PennAlt Organics Construction</t>
  </si>
  <si>
    <t>PennAlt Organics</t>
  </si>
  <si>
    <t>South Union Township</t>
  </si>
  <si>
    <r>
      <rPr>
        <sz val="10"/>
        <color rgb="FF000000"/>
        <rFont val="Arial"/>
        <family val="2"/>
      </rPr>
      <t>The proposed project will include a new building construction which will accommodate storage space, a kitchen for use by staff, and additional necessary additions. Additionally, the scope of this project includes an energy efficient generator upgrade, which will support the entire grow/processing plant. Lastly, a mezzanine build-out for additional office space, and creation of a parking lot with expanded entry way.</t>
    </r>
  </si>
  <si>
    <t>Gallatin Bank Building Revitalization II</t>
  </si>
  <si>
    <t>Redevelopment Authority of the County of Fayette, Pennsylvania</t>
  </si>
  <si>
    <t>Uniontown City</t>
  </si>
  <si>
    <r>
      <rPr>
        <sz val="10"/>
        <color rgb="FF000000"/>
        <rFont val="Arial"/>
        <family val="2"/>
      </rPr>
      <t>This project involves the stabilization of the Gallatin Bank Building and the complete renovation of at least the third and fourth floors along with elevator upgrades. The Operations Center will provide additional much-needed space for several County departments and will be more accessible and convenient for the general public. In addition to the Operations Center, future space will be available for the expansion of other community and commercial uses.</t>
    </r>
  </si>
  <si>
    <t>Outpost at Confluence</t>
  </si>
  <si>
    <t>Outpost Cabins, LLC</t>
  </si>
  <si>
    <t>Henry Clay Township</t>
  </si>
  <si>
    <r>
      <rPr>
        <sz val="10"/>
        <color rgb="FF000000"/>
        <rFont val="Arial"/>
        <family val="2"/>
      </rPr>
      <t>RACP funds will be for major site work so that a neglected property at a prominent corner becomes a local economic driver. Before the lodges are delivered, the site must be prepared so that each unit can be placed on a pad and plugged into the on-site utility network. Main utility lines will be installed then tied to a network of water, sewer and electricity lines for the units. Lack of nearby public water dictates installation of a major well water system, at a great and unplanned expense.</t>
    </r>
  </si>
  <si>
    <t>Franklin Farm Lane Restoration</t>
  </si>
  <si>
    <t>Franklin County</t>
  </si>
  <si>
    <t>Franklin</t>
  </si>
  <si>
    <t>Guilford Township</t>
  </si>
  <si>
    <t>Scotland Campus Expansion and Renovation</t>
  </si>
  <si>
    <t>Scotland Campus</t>
  </si>
  <si>
    <t>Greene Township</t>
  </si>
  <si>
    <t>Chambersburg Waste Paper-Construction Waste Recycling Facility</t>
  </si>
  <si>
    <t>Chambersburg Waste Paper Co., Inc.</t>
  </si>
  <si>
    <r>
      <rPr>
        <sz val="10"/>
        <color rgb="FF000000"/>
        <rFont val="Arial"/>
        <family val="2"/>
      </rPr>
      <t>Proposed project is to construct a centrally-located recycling facility to promote the reuse of traditionally discarded materials from construction projects, such as wood, plaster, and concrete. Once operational, the facility will divert up to 400 tons of debris a day from landfills, reducing pressure on them and offering consistent and cost-effective waste disposal services for businesses and municipalities. The facility will reduce truck idling and long distance hauling, leading to improved air quality.</t>
    </r>
  </si>
  <si>
    <t>Orchards Entertainment Redevelopment</t>
  </si>
  <si>
    <t>Orchards Entertainment</t>
  </si>
  <si>
    <t>Chambersburg Borough</t>
  </si>
  <si>
    <t xml:space="preserve">Stewart Science Hall Renovation - Waynesburg University </t>
  </si>
  <si>
    <t>Waynesburg University</t>
  </si>
  <si>
    <t>Greene</t>
  </si>
  <si>
    <t>Waynesburg Borough</t>
  </si>
  <si>
    <r>
      <rPr>
        <sz val="10"/>
        <color rgb="FF000000"/>
        <rFont val="Arial"/>
        <family val="2"/>
      </rPr>
      <t>Any funds awarded to this project will support renovations to the first floor of the Stewart Science Buidling, including general renovation, installation of sprinkler, mechanical, and electrical systems and wiring to support growing information technology demands. When this scope of work is complete, the busy clinical simulation space will have new ceilings, energy efficient lighting, upgraded infrastructure and wiring, and HVAC. Additionally, the project includes design, permitting and administration as match funding to be provided by the University.</t>
    </r>
  </si>
  <si>
    <t>Shannopin Dock Facility</t>
  </si>
  <si>
    <t>Dunkard Creek Water Treatment System, LLC</t>
  </si>
  <si>
    <t>Monongahela Township</t>
  </si>
  <si>
    <r>
      <rPr>
        <sz val="10"/>
        <color rgb="FF000000"/>
        <rFont val="Arial"/>
        <family val="2"/>
      </rPr>
      <t xml:space="preserve">The entire project proposes to construct additional rail lines and facilities in order to expand services to the community. The project is located at the existing Shannopin Dock Facility along State Route 88, which is owned by Mountain State Energy Holdings, and includes installing nine new switches, DSP Derail, Truck Coal Loading Structures, Unloading Pit, Gravel Road and new railroad track to connect to existing Norfolk Southern Rail Lines. </t>
    </r>
  </si>
  <si>
    <t>Waynesburg Sand Transloading Facility</t>
  </si>
  <si>
    <t>Smart Sand</t>
  </si>
  <si>
    <t>Franklin Township</t>
  </si>
  <si>
    <r>
      <rPr>
        <sz val="10"/>
        <color rgb="FF000000"/>
        <rFont val="Arial"/>
        <family val="2"/>
      </rPr>
      <t>This project will be to build the transloading facility in Waynesburg, Pennsylvania. Site development, which includes excavation, construction of access roads, and rail subgrade. Labor and materials to dismantle, haul and reassemble silos, bucket elevator scale and other belts. A portion of the budget is dedicated to rail construction, with includes the laying down of rail and turnouts.</t>
    </r>
  </si>
  <si>
    <t>YMCA of Indiana County Facility Expansion and Improvements</t>
  </si>
  <si>
    <t>YMCA of Indiana County</t>
  </si>
  <si>
    <t>Indiana</t>
  </si>
  <si>
    <t>White Township</t>
  </si>
  <si>
    <t>Downtown Indiana Redevelopment</t>
  </si>
  <si>
    <t>Indiana County Commissioners</t>
  </si>
  <si>
    <t>Indiana Borough</t>
  </si>
  <si>
    <t>Indiana Regional Community Medical Care Center - Phase IV</t>
  </si>
  <si>
    <t>Indiana Regional Medical Center</t>
  </si>
  <si>
    <r>
      <rPr>
        <sz val="10"/>
        <color rgb="FF000000"/>
        <rFont val="Arial"/>
        <family val="2"/>
      </rPr>
      <t>IRMC proposes to construct a new Behavioral Health Center on property owned by IRMC. The Center will offer beds for behavioral care, plus will include a new addition for the transfer of current beds from the existing Geriatric Behavioral Center located near the Medical Center. Part of the cost of construction will be covered by three previously awarded RACP Grants designated for IRMC medical facilities, as well as the grant requested by this application.</t>
    </r>
  </si>
  <si>
    <t>Indiana County - Jimmy Stewart Airport Improvements 2</t>
  </si>
  <si>
    <r>
      <rPr>
        <sz val="10"/>
        <color rgb="FF000000"/>
        <rFont val="Arial"/>
        <family val="2"/>
      </rPr>
      <t>The proposed project would entail the design, bidding, permitting, and construction of a new corporate hangar &amp; related site improvements at the Jimmy Stewart Airport that would house multiple aircraft, three to five, depending on the final hangar size. The new corporate hangar would be rigid frame pre-engineered metal building (PEMB), including site work, building shell, all utilities, concrete apron and modified access to the taxi way.</t>
    </r>
  </si>
  <si>
    <t xml:space="preserve">Jeff Tech Farm to Refrigerator Training Facility </t>
  </si>
  <si>
    <t>Jefferson County DuBois Area Vocational Technical School</t>
  </si>
  <si>
    <t>Jefferson</t>
  </si>
  <si>
    <t>Winslow Township</t>
  </si>
  <si>
    <r>
      <rPr>
        <sz val="10"/>
        <color rgb="FF000000"/>
        <rFont val="Arial"/>
        <family val="2"/>
      </rPr>
      <t>Jeff Tech will construct, equip, and furnish a new facility to house Jeff Tech's Farm to Refrigerator training program. The facility will include a classroom, industry standard butchering facility completed with refrigerators and frozen storage, office space, student locker rooms, and lavatories. The facility will be constructed on property currently owned by Jeff Tech. The new facility will serve both secondary and adult students seeking to acquire skills for employment in the meat processing industry.</t>
    </r>
  </si>
  <si>
    <t>Taylor Memorial Park Revitalization 3</t>
  </si>
  <si>
    <t>Brockway Borough</t>
  </si>
  <si>
    <t xml:space="preserve">Punxsutawney Comprehensive Revitalization Plan </t>
  </si>
  <si>
    <t>PUNXSUTAWNEY Borough</t>
  </si>
  <si>
    <t>Punxsutawney Borough</t>
  </si>
  <si>
    <t>Moosic Fire and Police Building</t>
  </si>
  <si>
    <t>Greenwood Hose Co. No. 1</t>
  </si>
  <si>
    <t>Lackawanna</t>
  </si>
  <si>
    <t>Moosic Borough</t>
  </si>
  <si>
    <t>Carbondale Development Partners Phase III</t>
  </si>
  <si>
    <t>Carbondale Development Partners II, LLC</t>
  </si>
  <si>
    <t>Carbondale City</t>
  </si>
  <si>
    <r>
      <rPr>
        <sz val="10"/>
        <color rgb="FF000000"/>
        <rFont val="Arial"/>
        <family val="2"/>
      </rPr>
      <t>This property development initiative involves the construction of a new, single story medical - commercial building on the 40 North Church Street site in Carbondale. The successful conclusion of this project will complete the community and economic revitalization of this site, and provide a further example of the effectiveness of public/private cooperation and participation in the revitalization of the city of Carbondale.</t>
    </r>
  </si>
  <si>
    <t>Covington Retail Center</t>
  </si>
  <si>
    <t>JAC Realty, Inc.</t>
  </si>
  <si>
    <t>Covington Township</t>
  </si>
  <si>
    <r>
      <rPr>
        <sz val="10"/>
        <color rgb="FF000000"/>
        <rFont val="Arial"/>
        <family val="2"/>
      </rPr>
      <t>The project involves the development of an unimproved site on State Route 435, along with a contiguous parcel formerly operated as a gas station, into a 40,000 square-foot community retail facility, complete with significant site improvements, including a paved parking area and enhancements to vehicle access from Route 435.</t>
    </r>
  </si>
  <si>
    <t>Valley Lodge - Lackawanna</t>
  </si>
  <si>
    <t>Fellowship House Foundation</t>
  </si>
  <si>
    <t>Olyphant Borough</t>
  </si>
  <si>
    <r>
      <rPr>
        <sz val="10"/>
        <color rgb="FF000000"/>
        <rFont val="Arial"/>
        <family val="2"/>
      </rPr>
      <t>The Valley Lodge, LLC is desirous of establishing a recovery house on one subject property, and a clinic on the other. The recovery house will be a voluntary, transitional and drug free facility. No treatment will be provided at the facility. For purposes of this project, it is important to distinguish between "treatment" for addiction and "living sober" on a permanent basis.The project site consists of two adjacent properties. One of the subject properties will beimproved with a building which previously housed a convent. This property will be purchased and renovated into the recovery house. The second propertyis intended as the future site for a clinical building.</t>
    </r>
  </si>
  <si>
    <t>1100 Penn Avenue Development</t>
  </si>
  <si>
    <t>Limited Liability Company-C corp</t>
  </si>
  <si>
    <t>Scranton City</t>
  </si>
  <si>
    <r>
      <rPr>
        <sz val="10"/>
        <color rgb="FF000000"/>
        <rFont val="Arial"/>
        <family val="2"/>
      </rPr>
      <t>This project entails the acquisition and complete renovation of this former manufacturing site comprised of two buildings on one parcel into a mixed-use, residential and commercial complex. Updates to include systems upgrades, utilities infrastructure, window and roof repair or replacement, floor coverings, ADA accessibility, parking, site work, and space design that will facilitate build out for residential and commercial tenants.</t>
    </r>
  </si>
  <si>
    <t>Abington Redevelopment II</t>
  </si>
  <si>
    <t>Crown S. Abington Holdings LLC</t>
  </si>
  <si>
    <t>Clarks Summit Borough</t>
  </si>
  <si>
    <t>Waverly Community House HVAC</t>
  </si>
  <si>
    <t>WAVERLY COMMUNITY HOUSE</t>
  </si>
  <si>
    <t>Abington Township</t>
  </si>
  <si>
    <r>
      <rPr>
        <sz val="10"/>
        <color rgb="FF000000"/>
        <rFont val="Arial"/>
        <family val="2"/>
      </rPr>
      <t>The purpose of the project is to remove the antiquated and inefficient steam heating system in its entirety in the Waverly Community House. For efficiency and controllability, steam will be replaced with high efficiency hot water heating or heating only areas such as stairwells and mechanical rooms.The existing equipment that includes steam heat and split system cooling at various locations throughout the building will be replaced with separate systems for each space and will include variable refrigerant flow technology (VRF) for both heating and cooling.</t>
    </r>
  </si>
  <si>
    <t>McDade Park Rehabilitation-Water Recreation Complex</t>
  </si>
  <si>
    <t>LACKAWANNA COUNTY</t>
  </si>
  <si>
    <r>
      <rPr>
        <sz val="10"/>
        <color rgb="FF000000"/>
        <rFont val="Arial"/>
        <family val="2"/>
      </rPr>
      <t>Property to be improved and rehabilitated will be at McDade Park, owned and operated by Lackawanna County. The project will include the following: Site preparation and structure demolition, Site stabilization, Undercut/overexcavation of project site, Splash pad features and freight (Vortex,) Splash pad installation, Splash pad (features, site prep, concrete pad, filtration,) Dome pack access (driveway, sidewalk) and seat wall, New bath house, Pool filtration equipment, Pool zero entry, Pool basin reconstruction, Access road, sidewalk and parking, Stormwater management, Utilities, Landscaping, Cabanas (6), Fencing, Project Contingency (12%,) Design &amp; Engineering</t>
    </r>
  </si>
  <si>
    <t>105 Corner Street-Dunmore</t>
  </si>
  <si>
    <t>Hoofty Holdings, LLC</t>
  </si>
  <si>
    <t>Dunmore Borough</t>
  </si>
  <si>
    <r>
      <rPr>
        <sz val="10"/>
        <color rgb="FF000000"/>
        <rFont val="Arial"/>
        <family val="2"/>
      </rPr>
      <t>The project involves cleanup and repurposing of a poorly developed vacant lot used for car storage and cleanup, repairs, reconstruction, and repurposing of a building in very poor condition. The construction activities include the cleanup, repairs, reconstruction, and stabilization of the Building and lot infrastructure and envelope including roof and wall replacement and all new HVAC, electrical, and plumbing systems.</t>
    </r>
  </si>
  <si>
    <t>Dunmore Distillery</t>
  </si>
  <si>
    <t>New Age Renewable Energy LLC</t>
  </si>
  <si>
    <r>
      <rPr>
        <sz val="10"/>
        <color rgb="FF000000"/>
        <rFont val="Arial"/>
        <family val="2"/>
      </rPr>
      <t>The property will be build on vacant land located off of major highways. Project will construct a building two stories high to distill vodka to be distributed domestically. The proejct activities include construction and installing processing equipment using the latest energy efficient standards.</t>
    </r>
  </si>
  <si>
    <r>
      <rPr>
        <sz val="10"/>
        <color rgb="FF000000"/>
        <rFont val="Arial"/>
        <family val="2"/>
      </rPr>
      <t>Proposed project will replace their obsolete, undersized and poorly configured fire station.Project involves the demolition of the existing Birney Avenue headquarters of Greenwood Hose Co. No. 1, and the construction of a new, larger, state-of-the art facility on the same property; one which will not only provide improved fire equipment ingress and egress but will properly house firefighters and modern fire-fighting equipment. This new building will also serve as the new location of the Moosic Borough Police Department, which currently requires the replacement of their undersized and inadequate police station. The successful completion of this project will provide Moosic Borough with a higher level of fire protection, and a properly sized and outfitted venue for Borough law enforcement activities.</t>
    </r>
  </si>
  <si>
    <t>Jewish Home of Eastern Pennsylvania</t>
  </si>
  <si>
    <t>The Jewish Home of Eastern Pennsylvania</t>
  </si>
  <si>
    <r>
      <rPr>
        <sz val="10"/>
        <color rgb="FF000000"/>
        <rFont val="Arial"/>
        <family val="2"/>
      </rPr>
      <t>The project will completely redevelop and improve the over 60 year old bones of the building. The goal is to completely revitalize the building's internal and external structures, improve/modernize the HVAC system to provide regionalized heating &amp; cooling, improve the plumbing system throughout the facility and build out the structural capacity to house a dialysis unit. The project will make significant investments into structural improvements, electrical systems, plumbing systems, heating units, cooling units and demolition/construction.</t>
    </r>
  </si>
  <si>
    <t>Keystone Living Learning Education Center Phase II</t>
  </si>
  <si>
    <t>Keystone College</t>
  </si>
  <si>
    <t>Laplume Township</t>
  </si>
  <si>
    <r>
      <rPr>
        <sz val="10"/>
        <color rgb="FF000000"/>
        <rFont val="Arial"/>
        <family val="2"/>
      </rPr>
      <t>Phase II of the Keystone College Living Learning Educational Complex Phase will include a new multi-focus educational center incorporating an Innovative Earn and Learn Apprenticeship Institute for transdisciplinary teaching and learning. Phase II of this project will expand the educational center by incorporating innovative makers space using artificial intelligence technology, problem solving glass production tools, 3-D printing and ceramic engineering. Phase I of this project includes lecture halls, curriculum labs, and virtual educational training labs.</t>
    </r>
  </si>
  <si>
    <t>Nay Aug Multipurpose Courts and Pavilion</t>
  </si>
  <si>
    <t>City of Scranton</t>
  </si>
  <si>
    <r>
      <rPr>
        <sz val="10"/>
        <color rgb="FF000000"/>
        <rFont val="Arial"/>
        <family val="2"/>
      </rPr>
      <t>In developing its multi-purpose court complex, this City of Scranton project will provide an active recreation area in the city's largest park. The project will consist of site preparation and demolition; site amenities including court signage, trash/recycling station, benches along walkways, bleachers, and picnic tables at pavilion; recreation facilities including court lighting, fencing, tennis court, and tennis court resurfacing, tennis net system, pickleball court, pickleball net system, basketball courts, connector walkway, pavilion pad and pavilion.</t>
    </r>
  </si>
  <si>
    <t>Scranton Commercial Property Redevelopment</t>
  </si>
  <si>
    <t>321 Development LLC</t>
  </si>
  <si>
    <t>Olyphant Small Business Expansion</t>
  </si>
  <si>
    <t>Second Chapter LLC</t>
  </si>
  <si>
    <r>
      <rPr>
        <sz val="10"/>
        <color rgb="FF000000"/>
        <rFont val="Arial"/>
        <family val="2"/>
      </rPr>
      <t>The Olyphant Small Business Expansion Project involves the construction of an additional building on the headquarters property, the expansion of their stockroom, and expansion of their office space. The successful completion of the Olyphant Small Business Expansion Project will allow for the continued expansion of this business.</t>
    </r>
  </si>
  <si>
    <t>Lackawanna College Center for Technology Innovation Phase 2</t>
  </si>
  <si>
    <t>Lackawanna College</t>
  </si>
  <si>
    <t>City of Scranton - Linden Street</t>
  </si>
  <si>
    <r>
      <rPr>
        <sz val="10"/>
        <color rgb="FF000000"/>
        <rFont val="Arial"/>
        <family val="2"/>
      </rPr>
      <t>The project will consist of new sidewalks, curbs, period lighting, underground conduit and relocation of overhead utilities, rain gardens and storm improvements, street trees, new traffic signals with period poles. The location of the project is from Linden Street from Adams Avenue to Washington Avenue and Washing Avenue from Biden Street to Vine Street.</t>
    </r>
  </si>
  <si>
    <t>West Scranton Intermediate School Renovation</t>
  </si>
  <si>
    <t>Scranton School District</t>
  </si>
  <si>
    <r>
      <rPr>
        <sz val="10"/>
        <color rgb="FF000000"/>
        <rFont val="Arial"/>
        <family val="2"/>
      </rPr>
      <t>This project will benefit the community by adding much needed upgrades to the facility for the safety and comfort of students and faculty. The funds will be used to provide specific building infrastructure improvements to upgrade the building envelope, MEP systems, life safety, and emergency egress systems for building occupants.</t>
    </r>
  </si>
  <si>
    <t>212 Hull Avenue Improvements</t>
  </si>
  <si>
    <t>HULL AVENUE AT ASH STREET LLC</t>
  </si>
  <si>
    <t>Biden Street Historic Renovation</t>
  </si>
  <si>
    <t>Scranton Life Realty Co, Inc.</t>
  </si>
  <si>
    <r>
      <rPr>
        <sz val="10"/>
        <color rgb="FF000000"/>
        <rFont val="Arial"/>
        <family val="2"/>
      </rPr>
      <t>This project will focus on renovations to the Scranton Life Building. It will repair and replace the terra cotta and masonry facade, the roof, and parapets in order to protect the life span of this historic building. It will also address the building envelope repairs holistically along with the terra cotta repairs and restoration.</t>
    </r>
  </si>
  <si>
    <t>Montage Mountain Resorts Conference Center and Hotel</t>
  </si>
  <si>
    <t>Montage Mountain Resorts LP</t>
  </si>
  <si>
    <t>JBAS Scranton Tower Development</t>
  </si>
  <si>
    <t>JBAS Realty LLC</t>
  </si>
  <si>
    <r>
      <rPr>
        <sz val="10"/>
        <color rgb="FF000000"/>
        <rFont val="Arial"/>
        <family val="2"/>
      </rPr>
      <t>The project's RACP scope cost estimates are a combination of engineering, contractor, service provider, and manufacturers' estimates and quotes. This is the first phase of construction for the JBAS Scranton Tower Development project. Cost categories include the following: permits, Hazardous material removal, Erosion and sediment control, Site utilities (water, stormwater, sanitary, gas, electrical), Demolition, Site grading, Foundation prep, and Environmental controls.</t>
    </r>
  </si>
  <si>
    <t>Life Sciences Center - Mayfield Borough</t>
  </si>
  <si>
    <t>NEET Center Associates LLC</t>
  </si>
  <si>
    <t>Mayfield Borough</t>
  </si>
  <si>
    <r>
      <rPr>
        <sz val="10"/>
        <color rgb="FF000000"/>
        <rFont val="Arial"/>
        <family val="2"/>
      </rPr>
      <t>The project has three components: 1) the building of a Year Round Farmers market; the repair of an existing greenhouse structure; and 3) tenant improvement work to facilitate the County Department of Health &amp; Human Services in conjunction with a local hospital group to create a Wellness Center. As part of the construction, green energy updates will be used throughout with solar panels installed, energy efficient lighting, electronic monitoring of HVAC, and shade curtain installed to make the building more efficient as part of the overall wellness concept.</t>
    </r>
  </si>
  <si>
    <t>Valley View Business Park 24 Improvement</t>
  </si>
  <si>
    <t>SLIBCO</t>
  </si>
  <si>
    <t>Jessup Borough</t>
  </si>
  <si>
    <r>
      <rPr>
        <sz val="10"/>
        <color rgb="FF000000"/>
        <rFont val="Arial"/>
        <family val="2"/>
      </rPr>
      <t>This project will entail full land development to provide entry/access, utilities, and all necessary infrastructure to allow this property to be marketed for commercial, manufacturing, and warehousing. It involves site preparation activities such as grading, clearing, location of utilities, and parking access.</t>
    </r>
  </si>
  <si>
    <t>Valley View Business Park 36 Improvement</t>
  </si>
  <si>
    <t>Archbald Borough</t>
  </si>
  <si>
    <t>326 Adams Avenue Allentown Redevelopment II</t>
  </si>
  <si>
    <t>Scranton-Adams 326, LLC</t>
  </si>
  <si>
    <r>
      <rPr>
        <sz val="10"/>
        <color rgb="FF000000"/>
        <rFont val="Arial"/>
        <family val="2"/>
      </rPr>
      <t>Funds will be used for construction of the project and specifically consists of interior demolition and construction of ground floor retail storefronts. The project requires improvements that go beyond what is financially viable in the market place.</t>
    </r>
  </si>
  <si>
    <t>Pavilion at Montage Revitalization</t>
  </si>
  <si>
    <r>
      <rPr>
        <sz val="10"/>
        <color rgb="FF000000"/>
        <rFont val="Arial"/>
        <family val="2"/>
      </rPr>
      <t>Lackawanna County owns the Pavilion at Montage Mountain to include onsite parking, which is overseen by the Performing Arts Authority. Theseimprovements include the following: rock excavations, installation of stormwater and erosion controls, grading, installation of storm sewers, paving, curbing, landscaping, inspections, lighting standards and fixtures, fencing, and guide rail. Construction to include an access road, bathhouse, utility installation, a water tank/tower, grading and site preparation for individual campsites, pavilion canopy replacement and installation and related costs.</t>
    </r>
  </si>
  <si>
    <t>Blackely Health Center</t>
  </si>
  <si>
    <t>BLAKELY RIDGE LLC</t>
  </si>
  <si>
    <t>Blakely Borough</t>
  </si>
  <si>
    <t>Leonard Theater - Scranton</t>
  </si>
  <si>
    <t>Scranton-LTI, LP</t>
  </si>
  <si>
    <t>Johnson College New and Enhanced Technical Training Facilities</t>
  </si>
  <si>
    <t>O.S. Johnson Technical Institute</t>
  </si>
  <si>
    <r>
      <rPr>
        <sz val="10"/>
        <color rgb="FF000000"/>
        <rFont val="Arial"/>
        <family val="2"/>
      </rPr>
      <t>The project will include engineering, sitework, and construction of a 2,500 sq. ft. expansion of Woolworth Hall to expand the HVAC and ECT program laboratories. Also included is engineering, sitework, and construction of a Transportation Education Center, consolidating training facilities for the Automotive, Diesel, Heavy Equipment, and Aviation Technology programs to house critical real-world hands-on technology. Final construction of a new gateway building.</t>
    </r>
  </si>
  <si>
    <t>ReStream Energy JSEP</t>
  </si>
  <si>
    <t>Pottstown Sustainable Energy Park, LLC (dba ReStream Energy)</t>
  </si>
  <si>
    <t>Montage Mountain - Infrastructure</t>
  </si>
  <si>
    <t>Montage Mountain Resorts, LP</t>
  </si>
  <si>
    <r>
      <rPr>
        <sz val="10"/>
        <color rgb="FF000000"/>
        <rFont val="Arial"/>
        <family val="2"/>
      </rPr>
      <t>The project consists of the infrastructure improvements required for the development of a new hotel and conference center at Montage Mountain Resorts and will include the design and construction of water, sewer and electrical utilities to service the planned facility. The project will allow the development of services including an entertainment venue for concerts, conference center, event space, hotel rooms, food and beverage service/catering.</t>
    </r>
  </si>
  <si>
    <t>IACOS Community Center</t>
  </si>
  <si>
    <t>Indo-American Community of Scranton Inc.</t>
  </si>
  <si>
    <t>Hillside Park and Senior Center Improvements</t>
  </si>
  <si>
    <t>ABINGTON AREA JOINT RECREATION BOARD</t>
  </si>
  <si>
    <r>
      <rPr>
        <sz val="10"/>
        <color rgb="FF000000"/>
        <rFont val="Arial"/>
        <family val="2"/>
      </rPr>
      <t>This project entails: paving of Stroney Field parking lot; repaving of community center access and parking lot; re-roofing the community/senior center; reconfiguring the softball fields outfield fences; extending the paved walkway around the softball fields; establishing a trail from park to Abington Heights High School; at grade crossing on Rt 307 to facilitate park and community/senior center access to all amenities; Lake Eston Wilson Picnic Area improvements; driveway construction at Memory Garden; pickleball courts above the community center; and a new pavilion at bocce courts.</t>
    </r>
  </si>
  <si>
    <t>Riverfront Sports Upgrade</t>
  </si>
  <si>
    <t>Nineteen 9 Sports Inc.</t>
  </si>
  <si>
    <r>
      <rPr>
        <sz val="10"/>
        <color rgb="FF000000"/>
        <rFont val="Arial"/>
        <family val="2"/>
      </rPr>
      <t>The project improves the facility located at 5 West Olive Plaza in Scranton to remediate structural issues related to being adjacent to the Lackawanna River and on a floodplain, and makes improvements that will support conversion of a turf field to a hardcourt basketball facility, in addition retrofitting the existing facility to house additional basketball courts.</t>
    </r>
  </si>
  <si>
    <t>Bianca - K9 Haven</t>
  </si>
  <si>
    <t>Bianca's Furget Me Not K9 Haven</t>
  </si>
  <si>
    <t>Greenfield Township</t>
  </si>
  <si>
    <r>
      <rPr>
        <sz val="10"/>
        <color rgb="FF000000"/>
        <rFont val="Arial"/>
        <family val="2"/>
      </rPr>
      <t>This project will renovate two buildings on-site and an outdoor track to provide a space for training the dogs, and a separate space for therapy sessions. Renovations include: site work; concrete, masonry, carpentry, framing, metal siding, roofing, finishes, plumbing, HVAC, electrical, and fire security.</t>
    </r>
  </si>
  <si>
    <t>Alnajuk Dunmore Expansion</t>
  </si>
  <si>
    <t>Alnajuk LLC</t>
  </si>
  <si>
    <r>
      <rPr>
        <sz val="10"/>
        <color rgb="FF000000"/>
        <rFont val="Arial"/>
        <family val="2"/>
      </rPr>
      <t>The project would take two adjoining properties located next to Alnajuk's Drinker Street location and demolish the current dwellings, while expanding the currently operating facility and its infrastructure to construct a full-servcie car wash.</t>
    </r>
  </si>
  <si>
    <t xml:space="preserve">Expansion of Facility for Additional Mental Health Services </t>
  </si>
  <si>
    <t xml:space="preserve">Lakeside NEPA, Inc. </t>
  </si>
  <si>
    <r>
      <rPr>
        <sz val="10"/>
        <color rgb="FF000000"/>
        <rFont val="Arial"/>
        <family val="2"/>
      </rPr>
      <t>The current Lakeside NEPA facility will be expandedto include inpatient rehabilitation, and will assist in combating COVID-19 driven mental health issues. It involves demolition, plumbing, electrical, mechanical, fire suppression, site work, furniture, fixtures, and equipment, and paving at the current facility.</t>
    </r>
  </si>
  <si>
    <t>333 Jefferson Avenue - Lackawanna</t>
  </si>
  <si>
    <t>Scranton-Jefferson 321, LLC</t>
  </si>
  <si>
    <r>
      <rPr>
        <sz val="10"/>
        <color rgb="FF000000"/>
        <rFont val="Arial"/>
        <family val="2"/>
      </rPr>
      <t>Funds will be used for construction of the project and building envelope. The project is a new, market-rate, ground-up 6-story, apartment complex with retail/commercial ground floor space.</t>
    </r>
  </si>
  <si>
    <t>Landis Place on Doe Run</t>
  </si>
  <si>
    <t>149 LB Development LLC</t>
  </si>
  <si>
    <t>Lancaster</t>
  </si>
  <si>
    <t>Penn Township</t>
  </si>
  <si>
    <t>Ephrata Borough Electrical Lineman Training Center</t>
  </si>
  <si>
    <t>Borough of Ephrata</t>
  </si>
  <si>
    <t>Ephrata Township</t>
  </si>
  <si>
    <r>
      <rPr>
        <sz val="10"/>
        <color rgb="FF000000"/>
        <rFont val="Arial"/>
        <family val="2"/>
      </rPr>
      <t>This project will renovate theformer state police substation to create modular meeting space and lab space so apprenticeship classes can be offered. A pole training yard will be constructed in the rear of the building which will require the existing parking surface to be removed, poles and other appropriate equipment to be set. Site cleanup is also necessary.</t>
    </r>
  </si>
  <si>
    <t>Little Conestoga Blue Green Corridor - Phase 2</t>
  </si>
  <si>
    <t>Little Conestoga Creek Foundation</t>
  </si>
  <si>
    <t>Lancaster Township</t>
  </si>
  <si>
    <r>
      <rPr>
        <sz val="10"/>
        <color rgb="FF000000"/>
        <rFont val="Arial"/>
        <family val="2"/>
      </rPr>
      <t>The trail project includes erosion control, demolition, earthwork, storm sewer, PCSWM, landscape/hardscape improvements, establishment of the paved trail, and three pedestrian bridges.</t>
    </r>
  </si>
  <si>
    <t>MIllersville University Sports Complex Improvements</t>
  </si>
  <si>
    <t>Millersville University</t>
  </si>
  <si>
    <t>Millersville Borough</t>
  </si>
  <si>
    <r>
      <rPr>
        <sz val="10"/>
        <color rgb="FF000000"/>
        <rFont val="Arial"/>
        <family val="2"/>
      </rPr>
      <t>Renovations and infrastructure improvements will be completed in Biemesderfer Stadium and Pucillo Gymnasium to include ADA compliant restrooms, indoor air quality upgrades, associated mechanical, electrical and plumbing infrastructure and components, installation of ADA compliant elevators to provide vertical circulation for public patrons, and other associated architectural layout and finishes.</t>
    </r>
  </si>
  <si>
    <t>National East Coast Wrestling Hall of Fame-Lancaster</t>
  </si>
  <si>
    <t>Redevelopment Authority of the County of Lancaster</t>
  </si>
  <si>
    <t>Warwick Township</t>
  </si>
  <si>
    <r>
      <rPr>
        <sz val="10"/>
        <color rgb="FF000000"/>
        <rFont val="Arial"/>
        <family val="2"/>
      </rPr>
      <t>The first floor includes entrance lobby, gift shop, restrooms, stairs and elevator. The second floor includes locker rooms and 4 wrestling mats with some spectator areas. The third floor includes offices, conference rooms and some exhibit areas. The roof deck has multi-purpose outdoor space that could be used for wrestling, gathering and relaxing, banquet area...all in good weather conditions.</t>
    </r>
  </si>
  <si>
    <t>Rebman's Brownfield Redevelopment</t>
  </si>
  <si>
    <t>OZFund, Inc.</t>
  </si>
  <si>
    <t>Lancaster City</t>
  </si>
  <si>
    <t xml:space="preserve">City of Lancaster Operations Facilities Expansion </t>
  </si>
  <si>
    <t>City of Lancaster</t>
  </si>
  <si>
    <r>
      <rPr>
        <sz val="10"/>
        <color rgb="FF000000"/>
        <rFont val="Arial"/>
        <family val="2"/>
      </rPr>
      <t>This project includes land purchase, land preparation, and facilities construction for the expanded operations center. The construction will include a salt shed, equipment storage facilities, garage space, a recycled goods drop-off and storage facility and a weatherized and organized archives storage area. Paved connections to the current operations facility will be constructed.</t>
    </r>
  </si>
  <si>
    <t>Conewago Flood Control and Distribution Center</t>
  </si>
  <si>
    <t xml:space="preserve">TCH Realty and Development Co., LLC </t>
  </si>
  <si>
    <t>West Donegal Township</t>
  </si>
  <si>
    <r>
      <rPr>
        <sz val="10"/>
        <color rgb="FF000000"/>
        <rFont val="Arial"/>
        <family val="2"/>
      </rPr>
      <t>This project plan is to create an engineered, regulated regional detention pond that will eliminate the existing regional flooding conditions as part of a redevelopment of the property for industrial use. The funds will be used to create an engineered, regulated regional detention pond that will eliminate the existing regional flooding conditions.</t>
    </r>
  </si>
  <si>
    <t>CWS at SJEC Lancaster Warehouse Redevelopment</t>
  </si>
  <si>
    <t>CWS Lancaster</t>
  </si>
  <si>
    <r>
      <rPr>
        <sz val="10"/>
        <color rgb="FF000000"/>
        <rFont val="Arial"/>
        <family val="2"/>
      </rPr>
      <t>We plan to use RACP funds toward the project costs to cover expenses for renovation and addition to the warehouse building. General construction expenses include sitework, demolition, concrete, masonry, metals, carpentry, thermal &amp; moisture protection, doors and windows, finishes, and specialties, residential appliances equipment, window treatments, and elevator costs.</t>
    </r>
  </si>
  <si>
    <t>Direct Wire Expansion</t>
  </si>
  <si>
    <t>Direct Wire &amp; Cable Inc.</t>
  </si>
  <si>
    <t>Denver Borough</t>
  </si>
  <si>
    <r>
      <rPr>
        <sz val="10"/>
        <color rgb="FF000000"/>
        <rFont val="Arial"/>
        <family val="2"/>
      </rPr>
      <t>This project will include reinforcement of the building and building structure, specifically the steel-plating of the concrete floors. The project includes the purchase of a several pieces of state-of-the-art equipment, including: a multi-wire intermediate drawing machine and accompanying bunchers and pay-offs, an automated cut/coil/ and shrink line, and an automatic coiling and palletizing machine for reels.</t>
    </r>
  </si>
  <si>
    <t>Explore Elizabethtown Downtown Improvement Initiative - Phase I</t>
  </si>
  <si>
    <t>Elizabethtown Borough</t>
  </si>
  <si>
    <t>YWCA Lancaster YForward Rehabilitation</t>
  </si>
  <si>
    <t>YWCA Lancaster</t>
  </si>
  <si>
    <r>
      <rPr>
        <sz val="10"/>
        <color rgb="FF000000"/>
        <rFont val="Arial"/>
        <family val="2"/>
      </rPr>
      <t>This RACP scope will entail: (1) Repurpose and build-out a currently-unused ground floor space (the original indoor pool) for a private and secure Sexual Assault Prevention and Counseling Center (SAPCC); (2) Improve accessibility and mobility throughout the building, including the fitting and installation of a 2nd floor interior elevator which is ADA-compliant and able to accommodate an open ambulance stretcher; and (3) Site prep on the newly-created 2nd floor space for planned addition of 16 new residential units, adding to the existing 38 units.</t>
    </r>
  </si>
  <si>
    <t>Compass Mill Complex Restoration Phase II</t>
  </si>
  <si>
    <t>Compass Mill Complex LLC</t>
  </si>
  <si>
    <r>
      <rPr>
        <sz val="10"/>
        <color rgb="FF000000"/>
        <rFont val="Arial"/>
        <family val="2"/>
      </rPr>
      <t>This project is comprised of four components: restoration of the Compass Mill, including necessary upgrades and a new addition; renovation of a neighboring building; the purchase of an adjacent property; and required site work and highway improvements.</t>
    </r>
  </si>
  <si>
    <t xml:space="preserve">JURA Hospitality Center </t>
  </si>
  <si>
    <t xml:space="preserve">Jura, Inc. </t>
  </si>
  <si>
    <t>Rapho Township</t>
  </si>
  <si>
    <t xml:space="preserve">Borough of Mount Joy Municipal Services Complex </t>
  </si>
  <si>
    <t>Borough of Mount Joy</t>
  </si>
  <si>
    <t>Mount Joy Borough</t>
  </si>
  <si>
    <r>
      <rPr>
        <sz val="10"/>
        <color rgb="FF000000"/>
        <rFont val="Arial"/>
        <family val="2"/>
      </rPr>
      <t>The project will entail the construction of a facility on Borough owned property. The facility allots for the police department for Borough Administration. With the selected site being on current park property, the project will also enhance security for the park, provide much needed parking as the park will continue to have 2 baseball fields, and provide the opportunity for additional recreational activities.</t>
    </r>
  </si>
  <si>
    <t xml:space="preserve">Brookside Development </t>
  </si>
  <si>
    <t>2701 State Road, LLC</t>
  </si>
  <si>
    <t>East Hempfield Township</t>
  </si>
  <si>
    <r>
      <rPr>
        <sz val="10"/>
        <color rgb="FF000000"/>
        <rFont val="Arial"/>
        <family val="2"/>
      </rPr>
      <t>This project will involve site preparationfor a mixed-use development along State Road. The Brookside Development will feature a blendof residential units and mixed commercial uses, includingspace for a professional medical office space, convenience store, and a café/fast casual restaurant. It will also involve floodplain restoration and site preparation inclusive of floodplain restoration, site excavation, storm sewer, electric/gas trenching, and private sanitary sewer and water.</t>
    </r>
  </si>
  <si>
    <t>Schreiber Center for Pediatric Development Expansion and Renovation</t>
  </si>
  <si>
    <t>Schreiber Center for Pediatric Development</t>
  </si>
  <si>
    <r>
      <rPr>
        <sz val="10"/>
        <color rgb="FF000000"/>
        <rFont val="Arial"/>
        <family val="2"/>
      </rPr>
      <t>This project will expand Schreiber's main facility in East Hempfield Township with a new wing. The addition will house an expanded physical therapy treatment area and administrative offices. The project will also extensively renovate current office space to create new treatment areas for behavioral health and physical and occupational therapy.</t>
    </r>
  </si>
  <si>
    <t>Greenfield North Site Development</t>
  </si>
  <si>
    <t>High Properties, LP</t>
  </si>
  <si>
    <t>East Lampeter Township</t>
  </si>
  <si>
    <r>
      <rPr>
        <sz val="10"/>
        <color rgb="FF000000"/>
        <rFont val="Arial"/>
        <family val="2"/>
      </rPr>
      <t>RACP funds will be used for the sitework portion of the Greenfield North development, including demolition; erosion and sedimentation controls; all phases of earthwork, including import/export of fill; asphalt paving; site concrete; paver sidewalk; retaining walls; landscaping; riparian buffers; utilities, including water and sanitary extensions serving the development; stormwater management; utility trenching; and electric service.</t>
    </r>
  </si>
  <si>
    <t>Columbia Borough Softball Field - Lancaster</t>
  </si>
  <si>
    <t xml:space="preserve">Columbia Borough </t>
  </si>
  <si>
    <t>Columbia Borough</t>
  </si>
  <si>
    <r>
      <rPr>
        <sz val="10"/>
        <color rgb="FF000000"/>
        <rFont val="Arial"/>
        <family val="2"/>
      </rPr>
      <t>The area for the field will go through demolition and preparation including erosion control. Earthwork including stripping of topsoil, rough grading, placing topsoil, and finish grading. Stormwater management systems will be put in place. The construction of the field will include gates, fence, plates, and miscellaneous items such as the scoreboard, player benchers, flagpole and sign replacement and water system.</t>
    </r>
  </si>
  <si>
    <t>Fruitville Pike-Lancaster</t>
  </si>
  <si>
    <t>Hawthorne Centre Associates, LP</t>
  </si>
  <si>
    <t>Manheim Township</t>
  </si>
  <si>
    <r>
      <rPr>
        <sz val="10"/>
        <color rgb="FF000000"/>
        <rFont val="Arial"/>
        <family val="2"/>
      </rPr>
      <t>Funds will be used for the installation of new parking areas, green space areas, sidewalks, and underground stormwater systems. These improvements will facilitate the future construction of new buildings and the potential expansion of other existing commercial buildings.</t>
    </r>
  </si>
  <si>
    <t>Lititz Pike-Lancaster</t>
  </si>
  <si>
    <t>1515 Lititz Partners, LLC</t>
  </si>
  <si>
    <r>
      <rPr>
        <sz val="10"/>
        <color rgb="FF000000"/>
        <rFont val="Arial"/>
        <family val="2"/>
      </rPr>
      <t>This project redevelops a commercial property with outdated building structures constructed in the 1950s, originally a Sears department store. Funds will be used for the installation of site improvements, green space areas, sidewalks, and underground stormwater systems. New utilities include storm water piping, sanitary sewer piping, and natural gas piping. The building will be expanded and exterior facades will be improved. Hazardous materials, including asbestos, will be removed from building interiors. Additional free-standing buildings will be constructed.</t>
    </r>
  </si>
  <si>
    <t>Shady Lane Curtains Expansion</t>
  </si>
  <si>
    <t>Shady Lane Curtains, LLC</t>
  </si>
  <si>
    <t>Leacock Township</t>
  </si>
  <si>
    <r>
      <rPr>
        <sz val="10"/>
        <color rgb="FF000000"/>
        <rFont val="Arial"/>
        <family val="2"/>
      </rPr>
      <t>Shady Lane expects to construct a new and expanded manufacturing facility in Leacock Township, Lancaster County. Shady Lane plans to add an aluminum extruder, which will better prepare the company to compete in the current and future marketplace. Building a facility with very low utility usage as well as a very efficient structure with solar power, etc., will only serve to enhance the production of Shady Lane Curtains.</t>
    </r>
  </si>
  <si>
    <t>College Avenue Redevelopment - Lancaster</t>
  </si>
  <si>
    <r>
      <rPr>
        <sz val="10"/>
        <color rgb="FF000000"/>
        <rFont val="Arial"/>
        <family val="2"/>
      </rPr>
      <t>The College Avenue Redevelopment Project will consist of the mixed-use of the College Avenue site, allowing for the redevelopment and reuse of the former hospital building. Additional community housing needs will be addressed with the construction of residential townhouse units. The completion of the proposed redevelopment of this section of College Avenue will provide significant public benefit not only to the neighborhood, but to the broader city community.</t>
    </r>
  </si>
  <si>
    <t>Grubb Mansion Revitalization</t>
  </si>
  <si>
    <t>Mazza Vineyards Inc.</t>
  </si>
  <si>
    <r>
      <rPr>
        <sz val="10"/>
        <color rgb="FF000000"/>
        <rFont val="Arial"/>
        <family val="2"/>
      </rPr>
      <t>The centerpiece of Mount Hope Estate is the historic Mount Hope Mansion, built by Peter Grubb, in the year 1800.This project will include exterior renovation including repairs to windows, various roofing repairs, and stucco. The original wrap-around porch will also be rebuilt. On the interior, much needed upgrades will be made to the HVAC/Electrical systems, restoration of plaster ceilings, and preservation of stained glass/skylights.</t>
    </r>
  </si>
  <si>
    <t>Garden Spot Village Resiliency</t>
  </si>
  <si>
    <t>Garden Spot Village</t>
  </si>
  <si>
    <t>Earl Township</t>
  </si>
  <si>
    <r>
      <rPr>
        <sz val="10"/>
        <color rgb="FF000000"/>
        <rFont val="Arial"/>
        <family val="2"/>
      </rPr>
      <t>Grant funds will be used to support the installation of this new system in the courtyard, which will be expanded to include not only the CHP package but the cooling tower and pumps for the chiller system. The project scope also involves the installation of a new visibility/sound fence. Additionally, the electrical system will be realigned from the existing two feeds. Thermally the system will be connected into the Phase 2 mechanical spaces. The absorption will be installed in the existing storage room adjacent to the other mechanical spaces. Thermal energy not utilized in the absorber will displace heating and domestic hot water usage.</t>
    </r>
  </si>
  <si>
    <t>Creating Space for the PA Program and Health Related Majors - E-town College</t>
  </si>
  <si>
    <t>Elizabethtown College</t>
  </si>
  <si>
    <t>Earl Township Municipal Training Building</t>
  </si>
  <si>
    <t>EARL TOWNSHIP</t>
  </si>
  <si>
    <r>
      <rPr>
        <sz val="10"/>
        <color rgb="FF000000"/>
        <rFont val="Arial"/>
        <family val="2"/>
      </rPr>
      <t>The project will provide a space for storage, municipal training, emergency services and auxiliary generator power source.The proposed building is a multi use building with three levels. The lower lever willhave secure archival storage for the Township records. The main floor will be composed of equipment and supply storage and a municipal training area. There will be expandable space on the second floor to utilize for future needs. The proposed building project will also provide auxiliary power for the entire Township campus in the event of a power outage.</t>
    </r>
  </si>
  <si>
    <t>Steelite Expansion Phase 2</t>
  </si>
  <si>
    <t>Steelite International U.S.A., Inc.</t>
  </si>
  <si>
    <t>Lawrence</t>
  </si>
  <si>
    <t>Neshannock Township</t>
  </si>
  <si>
    <t>Stonecrest Multi-Tenant Facility</t>
  </si>
  <si>
    <t>Stonecrest Business Park, LP</t>
  </si>
  <si>
    <t>New Beaver Borough</t>
  </si>
  <si>
    <r>
      <rPr>
        <sz val="10"/>
        <color rgb="FF000000"/>
        <rFont val="Arial"/>
        <family val="2"/>
      </rPr>
      <t>Theproject includes the construction of flex space in an industrial building at the Stonecrest Business Park.</t>
    </r>
  </si>
  <si>
    <t>North Cornwall Commons</t>
  </si>
  <si>
    <t>Springwood Development Partners</t>
  </si>
  <si>
    <t>Lebanon</t>
  </si>
  <si>
    <t>North Cornwall Township</t>
  </si>
  <si>
    <r>
      <rPr>
        <sz val="10"/>
        <color rgb="FF000000"/>
        <rFont val="Arial"/>
        <family val="2"/>
      </rPr>
      <t>This project connects two phases of a construction project to an existing commercial site and at the end of the project the road is handed off to North Cornwall Borough. Project activities inlcude: site planning, excavation, removal of top soil and debris; installation of water and sewer and electricity; all paving and concrete of curbs and sidewalks; construction of pubic street; red light, and associated stormwater management facilities.</t>
    </r>
  </si>
  <si>
    <t>Whole Plants Health Expansion Phase II</t>
  </si>
  <si>
    <t>Whole Plants</t>
  </si>
  <si>
    <t>Lebanon City</t>
  </si>
  <si>
    <r>
      <rPr>
        <sz val="10"/>
        <color rgb="FF000000"/>
        <rFont val="Arial"/>
        <family val="2"/>
      </rPr>
      <t>Any funds awarded to this project will support the construction of two additional grow rooms, expanded workspace that will create additional capacity for trimming and packaging staff, an employee entrance with one-way “clean room” - including gowning and locker rooms, an employee break area with necessary facilities. Additional physical improvements include the creation of two additional dry rooms, an expanded vault, and loading dock facility.</t>
    </r>
  </si>
  <si>
    <t>LVC Nursing and Interdisciplinary Health Education Facility III</t>
  </si>
  <si>
    <t>Lebanon Valley College</t>
  </si>
  <si>
    <t>Annville Township</t>
  </si>
  <si>
    <t xml:space="preserve">300 Hamilton Street Allentown </t>
  </si>
  <si>
    <t>Real Star Properties LLC</t>
  </si>
  <si>
    <t>Lehigh</t>
  </si>
  <si>
    <t>Allentown City</t>
  </si>
  <si>
    <t>Lehigh Riverfront Redevelopment Parking Facility</t>
  </si>
  <si>
    <t>Allentown Parking Authority</t>
  </si>
  <si>
    <r>
      <rPr>
        <sz val="10"/>
        <color rgb="FF000000"/>
        <rFont val="Arial"/>
        <family val="2"/>
      </rPr>
      <t>This project is to provide public parking support of a multi-million-dollar development of the Lehigh Riverfront project. The project will construct an approximately four level, 529 space parking garage that will provide parking for the various uses in the development and will be open to the public.</t>
    </r>
  </si>
  <si>
    <t>Good Shepherd Healing Garden</t>
  </si>
  <si>
    <t>Good Shepard Rehabilitation Hospital</t>
  </si>
  <si>
    <t>Upper Saucon Township</t>
  </si>
  <si>
    <r>
      <rPr>
        <sz val="10"/>
        <color rgb="FF000000"/>
        <rFont val="Arial"/>
        <family val="2"/>
      </rPr>
      <t>Good Shepherd is building a new rehabilitation hospital. This project will be limited to the Therapy and Activity Gardens and walking path surrounding the hospital grounds. The garden will connect to a half mile walking path. This trail will feature extensive landscaping with native vegetation, ample lighting for safety and will also featurepublic transit access.</t>
    </r>
  </si>
  <si>
    <t>Lehigh Valley Hospital Cedar Crest OR AHU Replacements</t>
  </si>
  <si>
    <t>Lehigh Valley Health Network, Inc.</t>
  </si>
  <si>
    <t>Salisbury Township</t>
  </si>
  <si>
    <r>
      <rPr>
        <sz val="10"/>
        <color rgb="FF000000"/>
        <rFont val="Arial"/>
        <family val="2"/>
      </rPr>
      <t>The project will include the upgrade and replacement of three air handling units (AHU) that support LVH-Cedar Crest's main operating rooms (OR). This involves the procurement of manufactured AHUs, fabrication of related ductwork, structure supports, electrical and controls upgrades and other miscellaneous work.</t>
    </r>
  </si>
  <si>
    <t>Lehigh Valley Hospital 17th St Emergency Department Expansion</t>
  </si>
  <si>
    <t>Lehigh Valley Health Network</t>
  </si>
  <si>
    <r>
      <rPr>
        <sz val="10"/>
        <color rgb="FF000000"/>
        <rFont val="Arial"/>
        <family val="2"/>
      </rPr>
      <t>The project will relocate and expand the existing LVH-17th Street Emergency Department to the ground floor of an adjacent LVH-owned medical office building. The expansion includes standard emergency rooms, behavioral health convertible rooms, airborne-isolation room, fast-track rooms, trauma rooms, triage rooms, CT and x-ray, and onsite case management. A surgical inpatient suite will be constructed to support the new Emergency Department and allow for the treatment of higher-acuity patients.</t>
    </r>
  </si>
  <si>
    <t>Scottish Rite Cathedral Building and Parking Improvements-Allentown</t>
  </si>
  <si>
    <t>AASR Lehigh Consistory</t>
  </si>
  <si>
    <r>
      <rPr>
        <sz val="10"/>
        <color rgb="FF000000"/>
        <rFont val="Arial"/>
        <family val="2"/>
      </rPr>
      <t>The proposed project entails renovations to the Scottish Rite Cathedral facility in downtown Allentown. Planned renovations include refurbishing the seating in the 760-seats auditorium, replacing carpet and installing epoxy to the auditorium floor, replacing the vestibule and exterior doors, renovating the restroom facilities, rigging/stage/lighting/sound system upgrades, and improving the on-site parking lot with new paving and line painting.</t>
    </r>
  </si>
  <si>
    <t>Mount Trexler Manor Expansion of Veterans and Individuals with Special Needs Phase 3</t>
  </si>
  <si>
    <t>Mount Trexler Manor, Inc/New Vitae Wellness and Recovery</t>
  </si>
  <si>
    <r>
      <rPr>
        <sz val="10"/>
        <color rgb="FF000000"/>
        <rFont val="Arial"/>
        <family val="2"/>
      </rPr>
      <t>This project will create additional cottages and allow for veterans and other individuals with traumatic brain injuries or mental health challenges to receive specialized care. Each cottage will be ADA accessible and construction will include: site work; footings and perimeter drain; concrete foundation; dampproof foundations; framing; roofing, siding, and gutters; decking and railing; concrete slabs; plumbing; HVAC; electrica; insulation; drywall; interior doors and trim; painting; flooring; and garage doors.</t>
    </r>
  </si>
  <si>
    <t>Allentown Metal Works Phase 1C</t>
  </si>
  <si>
    <t>Eastern Exterior Wall Systems, Inc.</t>
  </si>
  <si>
    <r>
      <rPr>
        <sz val="10"/>
        <color rgb="FF000000"/>
        <rFont val="Arial"/>
        <family val="2"/>
      </rPr>
      <t>The project will involve the complete restoration and occupancy of an existing vacant building located at 606 S. 10th St. in Allentown Pennsylvania. The renovation work will include an entirely new insulated roof, new windows, new restrooms, various structural repairs, masonry repairs, an new concrete floor slab, new gutters, snow guards and down spouts, a new electric service, new infrared natural gas heaters, new led lighting, three new overhead cranes, a new dock leveling plate, new personnel and truck doors and new dry type sprinkler system.</t>
    </r>
  </si>
  <si>
    <t>Da Vinci Science Center Downtown Allentown 4</t>
  </si>
  <si>
    <t>Da Vinci Science City, LLC</t>
  </si>
  <si>
    <r>
      <rPr>
        <sz val="10"/>
        <color rgb="FF000000"/>
        <rFont val="Arial"/>
        <family val="2"/>
      </rPr>
      <t>RACP funding will make possible the construction fit-out in the Da Vinci STEAM Learning Center to create a Fab Lab and Preschool Academy, as well as fund the fit-out of the entire facility, including general trades, wall and floor coverings, and acoustical treatments. A site in the 800 block of Hamilton St. has been purchased as the primary site, with the City granting an easement for two adjacent parcels for use as an entrance plaza.</t>
    </r>
  </si>
  <si>
    <t>Rehab of Early Education Facility in Old Allentown</t>
  </si>
  <si>
    <t>Resurrected Community Development Corporation</t>
  </si>
  <si>
    <r>
      <rPr>
        <sz val="10"/>
        <color rgb="FF000000"/>
        <rFont val="Arial"/>
        <family val="2"/>
      </rPr>
      <t>To meet the demand for childcare services in the Allentown community and serve those who are currently on the waiting list for its bilingual 4-star rated Children's Academy, we will expand and improve classroom space, improve energy efficiency, and life safety systems as well as add much needed play space and technology upgrades. The renovation will include our two-story structure that has two classrooms and bathrooms in the lower level of the adjacent building, and site work for parking and play area.</t>
    </r>
  </si>
  <si>
    <t>Bethlehem Area School District - Fountain Hill Elementary School Reconstruction</t>
  </si>
  <si>
    <t>Fountain Hill Borough</t>
  </si>
  <si>
    <r>
      <rPr>
        <sz val="10"/>
        <color rgb="FF000000"/>
        <rFont val="Arial"/>
        <family val="2"/>
      </rPr>
      <t>The Fountain Hill Elementary School is used evenings and weekends by the Community. Security barriers are provided to separate the public and private areas of the building.Replace existing infrastructure including all mechanical, electrical, and plumbing systems which are 80 years old and past the end of their useful life; along with upgrading and repairing the building envelope which will significantly increase energy efficiency. Classroom reconstruction to accommodate 21st-century learning and eliminate the open concept classrooms is a priority. Reconfiguration and construction of new core spaces to accommodate increased community use. Security Improvements include an expanded administration offices area with secure entry and cafeteria relocation.</t>
    </r>
  </si>
  <si>
    <t>Little Lehigh Redevelopment Phase II</t>
  </si>
  <si>
    <t>Allentown Housing Authority</t>
  </si>
  <si>
    <t>Phoebe Allentown Campus Revitalization</t>
  </si>
  <si>
    <t>Phoebe Home Inc.</t>
  </si>
  <si>
    <t>LCCC Donley Center - Façade and Roof Renovation</t>
  </si>
  <si>
    <t>Lehigh Carbon Community College</t>
  </si>
  <si>
    <t>Commercial Dev and Terminal Roadway Impr - Lehigh Valley International Airport</t>
  </si>
  <si>
    <t>Lehigh-Northampton Airport Authority</t>
  </si>
  <si>
    <t>Hanover Township</t>
  </si>
  <si>
    <t>Allentown Art Museum-Kress Gallery Renovation</t>
  </si>
  <si>
    <t>Allentown Art Museum</t>
  </si>
  <si>
    <r>
      <rPr>
        <sz val="10"/>
        <color rgb="FF000000"/>
        <rFont val="Arial"/>
        <family val="2"/>
      </rPr>
      <t>This proejct will renovate the Kress Gallery in several ways: walls must be stripped and a vapor barrier added; install plywood behind the sheetrock; update electrical; installing a new ceiling and lighting system; add a vapor barrier to external windows; replace the floor; install new roof; install stained glass windows.</t>
    </r>
  </si>
  <si>
    <t>Cedar Crest College Athletic Expansion</t>
  </si>
  <si>
    <t>Cedar Crest College</t>
  </si>
  <si>
    <r>
      <rPr>
        <sz val="10"/>
        <color rgb="FF000000"/>
        <rFont val="Arial"/>
        <family val="2"/>
      </rPr>
      <t>This project will allow Cedar Crest College to replace the campus' grass softball field with a full-service turf field. The new field will be equipped with lighting and dugouts.Itwill be designed to ensure appropriate cable, fiber, electric, water, and drainage.</t>
    </r>
  </si>
  <si>
    <t>UAW Local 677 Union Hall Renovation</t>
  </si>
  <si>
    <t>LOCAL UNION NO 677 UAW-CIO BUILDING CORPORATION</t>
  </si>
  <si>
    <r>
      <rPr>
        <sz val="10"/>
        <color rgb="FF000000"/>
        <rFont val="Arial"/>
        <family val="2"/>
      </rPr>
      <t>This project will renovate the United Auto Workers Local 677 and will rectify property drainage issues, grading, pavement deterioration/erosion, install new lighting, replacing gutters/downspouts, replace roof, replace building exterior panels, replace storefronts/doors/windows, repair/repoint bricks inside pillars, convert flat roof into training room, install ADA compliant restrooms on both floors, interior renovation including asbestos remediation in main hall, repair water damage caused by leaking exterior throughout building.</t>
    </r>
  </si>
  <si>
    <t>Hazleton North Side Public Safety Center</t>
  </si>
  <si>
    <t>City of Hazleton</t>
  </si>
  <si>
    <t>Luzerne</t>
  </si>
  <si>
    <t>Hazleton City</t>
  </si>
  <si>
    <r>
      <rPr>
        <sz val="10"/>
        <color rgb="FF000000"/>
        <rFont val="Arial"/>
        <family val="2"/>
      </rPr>
      <t>The existing building renovation will include a new portioin of the building as well. This includes a fire department garage with ample bays and living quarters, storage, training, and offices. The basement will likely house evidence, the armory, holding area, and offices; the 2nd floor records, locker rooms, and restrooms; and the 3rd floor offices and a conference room. The costs also provide for sitework, design, inspection, geotechnical, survey, permitting, testing, insurance, and moving costs as well as furniture, fixtures, equipment, technology, and audio/visual.</t>
    </r>
  </si>
  <si>
    <t>Downtown Hazleton Revitalization Phase V</t>
  </si>
  <si>
    <t xml:space="preserve">Downtown Hazleton Alliance for Progress </t>
  </si>
  <si>
    <r>
      <rPr>
        <sz val="10"/>
        <color rgb="FF000000"/>
        <rFont val="Arial"/>
        <family val="2"/>
      </rPr>
      <t>This project will result in the full renovation of the second floor of a formerly vacant and blighted property located in the core of downtown Hazleton's emerging Arts &amp; Innovation District. This final phase of building renovation, and the fifth implementation phase of the broader downtown revitalization strategic plan, will include installation of an elevator and fire suppression system, new subflooring, new HVAC, plumbing, and electrical systems, ADA restrooms, and interior fit out, to include new non-porous floor coverings, walls, and drop ceilings required for laboratory occupancy and use.</t>
    </r>
  </si>
  <si>
    <t>Circle Center for the Arts Renovation and Addition</t>
  </si>
  <si>
    <t>Wyoming Valley Art League</t>
  </si>
  <si>
    <t>Wilkes-Barre City</t>
  </si>
  <si>
    <r>
      <rPr>
        <sz val="10"/>
        <color rgb="FF000000"/>
        <rFont val="Arial"/>
        <family val="2"/>
      </rPr>
      <t>The work plan will focus on three aspects of construction and renovation: New Construction – Installation of an elevator system, new lobby entrance and enhanced accessibility points. Renovation of Existing Spaces - Upgrade HVAC and security systems. Renovation of two galleries. Renovation of archive and art storage areas. Addition of new administrative area. Repurpose Adjoining Space – Renovation of a WVAL owned space for future use as an art studio, instruction and education center.</t>
    </r>
  </si>
  <si>
    <t xml:space="preserve">Pride Mobility </t>
  </si>
  <si>
    <t>Duryea Borough</t>
  </si>
  <si>
    <r>
      <rPr>
        <sz val="10"/>
        <color rgb="FF000000"/>
        <rFont val="Arial"/>
        <family val="2"/>
      </rPr>
      <t>This RACP application is for an economic development project in the borough of Duryea Pennsylvania for the Pride Mobility expansion project. The funds will be utilized continue this ongoing project for site improvements with state of the art equipment and improvements to the structures and surrounding areas.</t>
    </r>
  </si>
  <si>
    <t>Wilkes-Barre Central Garage Renovations and Repairs</t>
  </si>
  <si>
    <t>Parking Authority of the City of Wilkes-Barre</t>
  </si>
  <si>
    <r>
      <rPr>
        <sz val="10"/>
        <color rgb="FF000000"/>
        <rFont val="Arial"/>
        <family val="2"/>
      </rPr>
      <t>Repairs to the parking garage include: full and partial concrete deck repairs, expansion joints repairs, column repairs, masonry wall repairs, various concrete patch repairs, new floor drains, electrical upgrades to the garage, a new main electrical panel and sub-panels with breakers, new electrical wiring, conduit, outlets, switches and new LED fixtures. Renovations and repairs include: existing elevator lobby and two stairwells, work for the lobby area and stairwells with new windows, doors, flooring, lighting, ceiling, and painting, and repairs to the tenant space on the ground floor.</t>
    </r>
  </si>
  <si>
    <t>IBEW Local 163 JATC Advanced Technology Center</t>
  </si>
  <si>
    <t>IBEW Local 163 JATC</t>
  </si>
  <si>
    <t>Nanticoke City</t>
  </si>
  <si>
    <r>
      <rPr>
        <sz val="10"/>
        <color rgb="FF000000"/>
        <rFont val="Arial"/>
        <family val="2"/>
      </rPr>
      <t>The current IBEW Local 163 JATC offers an Electrical Journeyman Apprenticeship Program facility has limited space to meet the growing demand for the apprenticeship program and continuing education. The site needs interior and exterior improvements including site work, extension of the existing parking lot, replacement of the building systems, and interior build-out. An ADA bathroom will be added. The building will be energy efficient in terms of the building envelope, heating, and lighting.</t>
    </r>
  </si>
  <si>
    <t>Gateway Center 4.0 - Wilkes-Barre</t>
  </si>
  <si>
    <t>H&amp;N Investments LLC</t>
  </si>
  <si>
    <r>
      <rPr>
        <sz val="10"/>
        <color rgb="FF000000"/>
        <rFont val="Arial"/>
        <family val="2"/>
      </rPr>
      <t>The Gateway Center project will be a mixed-use urban development, comprised of several elements: a five-story building containing a select-service hotel, a restaurant, conference space, and parking garage. The conference center will provide flexible, technologically advanced meeting space, including a balcony and terrace overlooking the Susquehanna River. The site accommodates on-site and garage parking for all elements of the development.</t>
    </r>
  </si>
  <si>
    <t xml:space="preserve">Wright Center for Community Health Wilkes-Barre Practice </t>
  </si>
  <si>
    <t>The Wright Center Medical Group dba The Wright Center for Community Health</t>
  </si>
  <si>
    <t>Upward Farms Regional Farm 1</t>
  </si>
  <si>
    <t xml:space="preserve">Upward Farms </t>
  </si>
  <si>
    <t>Jenkins Township Commercial Development</t>
  </si>
  <si>
    <t>4G Realty LLC</t>
  </si>
  <si>
    <t>Jenkins Township</t>
  </si>
  <si>
    <r>
      <rPr>
        <sz val="10"/>
        <color rgb="FF000000"/>
        <rFont val="Arial"/>
        <family val="2"/>
      </rPr>
      <t>The project is intended to provide a venue for small-business manufacturers and support industries that is reasonably priced, properly zoned, and proximate to the regional highway/turnpike/interstate network byredeveloping 8 acres of reclaimed mining land to facilitate the construction of new commercial and residential structures and the performance of necessary sitework improvements.</t>
    </r>
  </si>
  <si>
    <t>WVIA Facility Upgrade and New Addition</t>
  </si>
  <si>
    <t>Northeastern Pennsylvania Educational Television Association d/b/a WVIA</t>
  </si>
  <si>
    <r>
      <rPr>
        <sz val="10"/>
        <color rgb="FF000000"/>
        <rFont val="Arial"/>
        <family val="2"/>
      </rPr>
      <t>The project will include an upgrade to the exterior skin to provide proper insulation values and air/water entrainment. The mechanical, electrical, plumbing and fire protection (MEPFP) systems will also be replaced and upgraded to provide the required air flows and systems per current codes and assist with bringing staff back to work in a COVID safe environment. Additionally, WVIA plans staffing growth and will require more space to accommodate the new hires with upgraded technology and increased storage. An addition is being planned for the Northeast façade of the facility. This will require the existing parking lot to expand for the increased parking needs.</t>
    </r>
  </si>
  <si>
    <t>Greater Wyoming Valley Wilkes-Barre Development II</t>
  </si>
  <si>
    <t>The Greater Wilkes-Barre Chamber of Business and Industry</t>
  </si>
  <si>
    <r>
      <rPr>
        <sz val="10"/>
        <color rgb="FF000000"/>
        <rFont val="Arial"/>
        <family val="2"/>
      </rPr>
      <t>The project is the development of a physical location to serve as the launching pad for an economic and social revitalization in the Greater Wyoming Valley; to inspire entrepreneurs, launch businesses, and uplift the community.It involvesthe construction of a new facilityto be located at 27 - 29 South Main Street in Wilkes-Barre.</t>
    </r>
  </si>
  <si>
    <t>Yatesville Commercial and Industrial Development</t>
  </si>
  <si>
    <t>Crown Holdings of NEPA, LLC</t>
  </si>
  <si>
    <t>Yatesville Borough</t>
  </si>
  <si>
    <r>
      <rPr>
        <sz val="10"/>
        <color rgb="FF000000"/>
        <rFont val="Arial"/>
        <family val="2"/>
      </rPr>
      <t>The project involves the physical expansion of an existing facility, located at 58 Pittston Avenue, Yatesville, by an additional +/- 50,000 SF. This facility, proximate to Interstate 81 and the Northeast Extension of the Pennsylvania Turnpike, is ideally situated to allow the efficient over the road transportation of products to and from this expanded facility.</t>
    </r>
  </si>
  <si>
    <t>Pittston City Redevelopment</t>
  </si>
  <si>
    <t>JK &amp; BK, LLC</t>
  </si>
  <si>
    <t>Pittston City</t>
  </si>
  <si>
    <t>Greater Wyoming Valley Area YMCA - Camp Kresge Dining Hall</t>
  </si>
  <si>
    <t>Greater Wyoming Valley Area YMCA</t>
  </si>
  <si>
    <t>Dennison Township</t>
  </si>
  <si>
    <r>
      <rPr>
        <sz val="10"/>
        <color rgb="FF000000"/>
        <rFont val="Arial"/>
        <family val="2"/>
      </rPr>
      <t>Greater Wyoming Valley Area YMCA (YMCA) serves thousands of children per day in feeding programs throughout Luzerne County, ensuring youth experiencing food insecurity have access to nutritious meals.The existing facilities were constructed in 1953 and are inadequate for the number of individuals served.The YMCA is renovating its existing facilities into a more expansive, temperature controlled, and ADA-compliant dining hall, commercial kitchen, locker room area, and restroom area (Project). The Project will provide a larger and better-designed dining facility for campers and a modern and better-functioning commercial kitchen.</t>
    </r>
  </si>
  <si>
    <t>Dorothy Dickson Darte Center ADA Accessibility Upgrades</t>
  </si>
  <si>
    <t>Wilkes University</t>
  </si>
  <si>
    <r>
      <rPr>
        <sz val="10"/>
        <color rgb="FF000000"/>
        <rFont val="Arial"/>
        <family val="2"/>
      </rPr>
      <t>Wilkes University's Dorothy Dickson Darte Center for the Performing Arts (Darte Center) is comprised of both educational classrooms and rehearsal space, as well as the main 478-seat performance theatre.The University is proposing a scope of work that will ultimately enhance the overall visitor experience for both University students and community members, alike, while expanding participation to include visitors with disabilities. Phase I, the RACP scope, will address the Darte Center's ADA compliance needs, including renovations to the sidewalks and parking lot, modifications to the entrance and lobby, construction of an elevator, and ADA-accessible restrooms.</t>
    </r>
  </si>
  <si>
    <t>Mountain Top Commercial Redevelopment</t>
  </si>
  <si>
    <t>JJK Holdings LLC</t>
  </si>
  <si>
    <r>
      <rPr>
        <sz val="10"/>
        <color rgb="FF000000"/>
        <rFont val="Arial"/>
        <family val="2"/>
      </rPr>
      <t>The Mountain Top Commercial Redevelopment Project involves the redevelopment of the South Mountain Boulevard property through the construction of a commercial structure, suitable for medical or commercial uses.</t>
    </r>
  </si>
  <si>
    <t>Kingston Blight Hotel Revitalization</t>
  </si>
  <si>
    <t>MLH Holdings</t>
  </si>
  <si>
    <t>Kingston Borough</t>
  </si>
  <si>
    <r>
      <rPr>
        <sz val="10"/>
        <color rgb="FF000000"/>
        <rFont val="Arial"/>
        <family val="2"/>
      </rPr>
      <t>This project will completely gut and refurbish the few existing usable portions of a dilapidated hotel and build up a new, modern locally owned hotel in downtown Kingston. It will also provide updated electrical, plumbing and HVAC modernizations as well as necessary site clearing. The entirety of these funds will be used for demolition, site repairs, electrical, HVAC and ultimately, mass construction of a new downtown hotel in Kingston, PA.</t>
    </r>
  </si>
  <si>
    <t>Fair Updates and Improvements-Luzerne</t>
  </si>
  <si>
    <t>Dallas Area Fall Fair, Inc TA The Luzerne County Fair</t>
  </si>
  <si>
    <t>Lehman Township</t>
  </si>
  <si>
    <r>
      <rPr>
        <sz val="10"/>
        <color rgb="FF000000"/>
        <rFont val="Arial"/>
        <family val="2"/>
      </rPr>
      <t>The proposed project for the Fair Updates and Improvements will include renovations of existing infrastructure and will involve interior and exterior upgrades to numerous buildings on the fairgrounds including roofing, siding, HVAC, electrical infrastructure, insolation, as well as general improvements and updates for the modernization of facilities. The improvements will also include renovations to water, sewer, and electrical infrastructure. It also includes the construction of a new welcome and security center on the grounds as well as new bathroom facilities. The parking infrastructure will also be upgraded through site work and remediation of the lots.</t>
    </r>
  </si>
  <si>
    <t>Kings College Student Success Center</t>
  </si>
  <si>
    <t>King's College</t>
  </si>
  <si>
    <r>
      <rPr>
        <sz val="10"/>
        <color rgb="FF000000"/>
        <rFont val="Arial"/>
        <family val="2"/>
      </rPr>
      <t>To advance King's mission &amp; increase student retention &amp; graduation rates, the College is undertaking a critical initiative that will benefit the City of Wilkes-Barre &amp; the entire region. Grant funds are requested to fund a portion of the costs for construction and renovations at the Corgan Library, which will include structural improvements, interior improvements, general construction, HVAC, electrical, plumbing, interior demolition, carpentry, masonry, steel work, painting, flooring, ceilings, elevator, roof, façade, and site work.</t>
    </r>
  </si>
  <si>
    <t>Luzerne County Button Propane Distribution Terminal</t>
  </si>
  <si>
    <t>Button Holdings Inc.</t>
  </si>
  <si>
    <t>Fairview Township</t>
  </si>
  <si>
    <t>Butler Township Municipal Garage</t>
  </si>
  <si>
    <r>
      <rPr>
        <sz val="10"/>
        <color rgb="FF000000"/>
        <rFont val="Arial"/>
        <family val="2"/>
      </rPr>
      <t>This project will construct the Butler Township public works garage structure, including siding, roofing, door installation, concrete foundation pouring, plumbing, electrical and heating and cooling systems.</t>
    </r>
  </si>
  <si>
    <t>New LCHS Museum</t>
  </si>
  <si>
    <t>Luzerne County Historical Society</t>
  </si>
  <si>
    <t>Wyoming Borough</t>
  </si>
  <si>
    <t>Hazleton Inter Port Commerce Center Inc.</t>
  </si>
  <si>
    <t xml:space="preserve">Inter Port Commerce Center, Inc. </t>
  </si>
  <si>
    <t>Office Building - Lt Michael Cleary Drive-Dallas</t>
  </si>
  <si>
    <t>KQC Investors, LLC</t>
  </si>
  <si>
    <t>Dallas Township</t>
  </si>
  <si>
    <t>Hazleton Creek Commerce Center II</t>
  </si>
  <si>
    <t>Hazleton Creek Commerce Center Holdings, LLC</t>
  </si>
  <si>
    <r>
      <rPr>
        <sz val="10"/>
        <color rgb="FF000000"/>
        <rFont val="Arial"/>
        <family val="2"/>
      </rPr>
      <t>This project will construct five buildings on the blighted SIA site.The location will have the ability to be rail served and will require significant remediation and infrastructure work to transform this former mine and landfill site into a modern industrial business hub. This inclues stormwater, sanitary, and water distribution.</t>
    </r>
  </si>
  <si>
    <t>Lt. Michael Cleary Drive Construction of Police Station</t>
  </si>
  <si>
    <t>Nexii Hazleton Expansion</t>
  </si>
  <si>
    <t>NexUS-1, LLC</t>
  </si>
  <si>
    <t>Pittston City Market and Main</t>
  </si>
  <si>
    <t>Redevelopment Authority of the City of Pittston</t>
  </si>
  <si>
    <t>Wilkes-Barre Municipal Recovery Facility Expansion</t>
  </si>
  <si>
    <t>Municipal Recovery Inc.</t>
  </si>
  <si>
    <t>PSV Solar Farm</t>
  </si>
  <si>
    <t>PSV Holdings LLC</t>
  </si>
  <si>
    <r>
      <rPr>
        <sz val="10"/>
        <color rgb="FF000000"/>
        <rFont val="Arial"/>
        <family val="2"/>
      </rPr>
      <t>The proposed solar farm project would take unused land in Hanover Township and create a 5MW facility that could provide enough electricity to power between 800 and 1,000 homes in the area. The construction would include Environmental remediation and engineering, Grid Modernization and electrical infrastructure, Construction and Maintenance of the facility, and Pollinator Friendly/Landscape Shields.</t>
    </r>
  </si>
  <si>
    <t>Misericordia University Mercy Center Renovation</t>
  </si>
  <si>
    <t>Misericordia University</t>
  </si>
  <si>
    <r>
      <rPr>
        <sz val="10"/>
        <color rgb="FF000000"/>
        <rFont val="Arial"/>
        <family val="2"/>
      </rPr>
      <t>Renovation of the vacated Mercy Center will include selective interior demolition, selective wall reconfiguration, interior fit-out and finish upgrades, and mechanical upgrades to all 3 floors of the building. Exterior upgrades will enhance the facility's appearance and realign the identity of the building with Misericordia.</t>
    </r>
  </si>
  <si>
    <t>Interstate Building Materials Expansion Phase 3</t>
  </si>
  <si>
    <t>Interstate Building Materials Inc.</t>
  </si>
  <si>
    <t>Pittston Township</t>
  </si>
  <si>
    <t>G-F Reality Renovations and Modernization-Kingston</t>
  </si>
  <si>
    <t>G &amp; F Reality</t>
  </si>
  <si>
    <r>
      <rPr>
        <sz val="10"/>
        <color rgb="FF000000"/>
        <rFont val="Arial"/>
        <family val="2"/>
      </rPr>
      <t>The project will repiar the G &amp; F Reality Building. This includes: renovaing the interior of the building including a full renovation of the 1st floor entrance ways, lobby, restrooms, and adding a multi-use office space and conference room. It will also cover technological upgrades to the building's IT infrastructure. The exterior facade will be renovated, the roof replaced, and solar panels added.</t>
    </r>
  </si>
  <si>
    <t>Williamsport Niimbus Pine Square Improvement</t>
  </si>
  <si>
    <t>Niimbus LLC</t>
  </si>
  <si>
    <t>Lycoming</t>
  </si>
  <si>
    <t>Williamsport City</t>
  </si>
  <si>
    <r>
      <rPr>
        <sz val="10"/>
        <color rgb="FF000000"/>
        <rFont val="Arial"/>
        <family val="2"/>
      </rPr>
      <t>This project will renovate and improve properties to create a "Live-Work-Play" complex. This includes apartments, restaurants, bakery, and state congressman's office. Commercial/retail spaces need to be built out, with developed floor plans, and new infrastructure, including electric, HVAC, plumbing, bathrooms, floors, walls, stairs, storage, and lighting. Other efforts include: new patio and outside dining area construction, paint building exteriors, replace existing fence, replace existing outdoor signs, replace existing exterior lighting, and construct a new outdoor stage/performance area.</t>
    </r>
  </si>
  <si>
    <t>Lycoming Mall Revitalization - FAMVEST</t>
  </si>
  <si>
    <t>Famvest XII -- Lycoming Mall LLC (wholly-owned subsidiary of Famvest Partners)</t>
  </si>
  <si>
    <t>Muncy Township</t>
  </si>
  <si>
    <r>
      <rPr>
        <sz val="10"/>
        <color rgb="FF000000"/>
        <rFont val="Arial"/>
        <family val="2"/>
      </rPr>
      <t>The Lycoming Mall Revitaliation is an anticipated four-phase project. This project is for Phase I, which includes the improvement of the site traffic infrastructure; repaving of the parking lot; the partial demolition of the existing mall; repairing the roof of the remaining mall; and the development of 3 commercial outparcels.</t>
    </r>
  </si>
  <si>
    <t>Jersey Shore Regional Public Safety Complex</t>
  </si>
  <si>
    <t>Jersey Shore Borough</t>
  </si>
  <si>
    <r>
      <rPr>
        <sz val="10"/>
        <color rgb="FF000000"/>
        <rFont val="Arial"/>
        <family val="2"/>
      </rPr>
      <t>This project will focus on the construction of the Regional Public Safety Complex itself. It will house the Tiadaghton Valley Regional Police Department (TVRPD), the Citizen's Hose Fire Company, and EMS.</t>
    </r>
  </si>
  <si>
    <t>River Valley Plaza - Old City Revitalization</t>
  </si>
  <si>
    <t>River Valley Plaza, LLC</t>
  </si>
  <si>
    <r>
      <rPr>
        <sz val="10"/>
        <color rgb="FF000000"/>
        <rFont val="Arial"/>
        <family val="2"/>
      </rPr>
      <t>This project is part of the Old City East 3rd Street Gateway Strategy, and will renovate the exterior of the building and provide significant improvement to the parking lot, sidewalks, and drive-thru lanes.</t>
    </r>
  </si>
  <si>
    <t>Old City Williamsport Mixed-Use Development</t>
  </si>
  <si>
    <t>Lycoming County</t>
  </si>
  <si>
    <r>
      <rPr>
        <sz val="10"/>
        <color rgb="FF000000"/>
        <rFont val="Arial"/>
        <family val="2"/>
      </rPr>
      <t>This project will entail construction of a pre-cast public parking structure. It will entail sitework preparation, excavation, and utility relocation for development of the parking structure. The parking structure will serve patrons and visitors of a variety of neighboring medical tenants, professional offices, retailers, and dining establishments, all of which will serve as strong anchors and destinations within Williamsport's Old City neighborhood.</t>
    </r>
  </si>
  <si>
    <t>Williamsport JBAS Lofts Development</t>
  </si>
  <si>
    <r>
      <rPr>
        <sz val="10"/>
        <color rgb="FF000000"/>
        <rFont val="Arial"/>
        <family val="2"/>
      </rPr>
      <t>This project includes complete construction and renovation of the former YMCA property to build thenew residentialunits and common areas, upgrade infrastructure, and exterior work that includes replacing between windows, painting, building upgrades that will enhance community engagement, including creating a patio off the third level and the rooftop garden.</t>
    </r>
  </si>
  <si>
    <t>Bradford Regional Medical Center Capital Improvement</t>
  </si>
  <si>
    <t>Bradford Regional Medical Center</t>
  </si>
  <si>
    <t>McKean</t>
  </si>
  <si>
    <t>Bradford City</t>
  </si>
  <si>
    <r>
      <rPr>
        <sz val="10"/>
        <color rgb="FF000000"/>
        <rFont val="Arial"/>
        <family val="2"/>
      </rPr>
      <t>The purpose of this project is to take the first steps in rectifying the facility's shortfalls with roof replacements, emergency drop off area lot improvements, proper HVAC cooling tower replacements while providing proper zoning for hospital areas (including the lab), proper upgrades to two elevators and an infrastructure that will provide robust wi-fi throughout the facility allowing for much better communication and the provision of capabilities to support the evolution and advancements in medicine.</t>
    </r>
  </si>
  <si>
    <t>Lutheran Home at Kane Expansion and Renovation</t>
  </si>
  <si>
    <t>The Lutheran Home at Kane</t>
  </si>
  <si>
    <t>Kane Borough</t>
  </si>
  <si>
    <r>
      <rPr>
        <sz val="10"/>
        <color rgb="FF000000"/>
        <rFont val="Arial"/>
        <family val="2"/>
      </rPr>
      <t xml:space="preserve">The expansion project includes the addition of a Alzheimer's/Dementia unit. The unit will feature private resident rooms, which improve privacy and safety for residents, as well as provide an additional level of protection for infection control and emergency preparedness. Additional amenities including a resident kitchen area, common living room, shower/bathing areas, and an enclosed courtyard will improve resident safety, quality of life and level of care. The renovations to the existing building will include resident amenities including a cafe, spiritual room, improved patient rooms, and additional office space for staff. </t>
    </r>
  </si>
  <si>
    <t>AHN Grove City Hospital Emergency Department Expansion</t>
  </si>
  <si>
    <t>Grove City Hospital</t>
  </si>
  <si>
    <t>Mercer</t>
  </si>
  <si>
    <r>
      <rPr>
        <sz val="10"/>
        <color rgb="FF000000"/>
        <rFont val="Arial"/>
        <family val="2"/>
      </rPr>
      <t xml:space="preserve">Any funds awarded to this project will allow Grove City to launch and complete a construction project that will increase bed capacity in the Emergency Department. Additionally, this project will redesign access by acuity, creating separate entrance routes for air ambulance (helicopter), emergency transport vehicle (EMS), and private vehicle traffic. Currently, they all use the same entrance which creates a precarious scenario as all traffic must stop when air ambulance is landing or taking off. Last, this project also includes a budget to support the addition of sliding glass doors on patient rooms and clinical staffing areas, which will increase safety and privacy for both Emergency Department users and employees. </t>
    </r>
  </si>
  <si>
    <t>Sharon Industrial Rehab</t>
  </si>
  <si>
    <t>Penn-Northwest Development Corp</t>
  </si>
  <si>
    <t>Sharon City</t>
  </si>
  <si>
    <r>
      <rPr>
        <sz val="10"/>
        <color rgb="FF000000"/>
        <rFont val="Arial"/>
        <family val="2"/>
      </rPr>
      <t>Over the last 10-years, via Penn-Northwest Development Corp Program of Work, the City of Sharon's revitalization plans. Funds would be used to Repair the roof. Replace lighting within the facility and replace above ground concrete to allow for manufacturers to run production lines. additionally, remediate an old furnace within the facility.</t>
    </r>
  </si>
  <si>
    <t>Buhl Community Recreation Center Phase 2</t>
  </si>
  <si>
    <t>FH Buhl Club (doing business as Buhl Community Recreation Center)</t>
  </si>
  <si>
    <r>
      <rPr>
        <sz val="10"/>
        <color rgb="FF000000"/>
        <rFont val="Arial"/>
        <family val="2"/>
      </rPr>
      <t>The community will benefit from the redevelopment of the facility located in the City of Sharon and serving the residents of the greater Shenango Valley communities. The funds will be used for design and construction costs for Phase II to improve and upgrade an aging community facility. Major project construction will include extensive site work, security lighting, improved handicap access, windows, and related improvements. Improvement areas include parking lot resurfacing, handicap parking, updated sidewalks and curbs with an emphasis on accessibility, exterior lighting for safety, updated windows for improved energy efficiency, and structural updates for the pool.</t>
    </r>
  </si>
  <si>
    <t>Thiel College Academic Center Renovation Phase 3</t>
  </si>
  <si>
    <t>Thiel College</t>
  </si>
  <si>
    <t>Greenville Borough</t>
  </si>
  <si>
    <r>
      <rPr>
        <sz val="10"/>
        <color rgb="FF000000"/>
        <rFont val="Arial"/>
        <family val="2"/>
      </rPr>
      <t>The project will renovate classroom and laboratory spaces. The planned renovations include significant improvements to technology and classroom facilities, upgrades and creation of common spaces, and gathering areas and enhancements of the overall facilities. The project also includes extensive renovations of the HVAC systems. Funds will cover construction costs with the match funds covering the additional portion of construction costs and the project design and oversight costs.</t>
    </r>
  </si>
  <si>
    <t>Balmaghie Beverage Group Facility Construction 2</t>
  </si>
  <si>
    <t>Balmaghie Beverage Group</t>
  </si>
  <si>
    <t>Liberty Township</t>
  </si>
  <si>
    <r>
      <rPr>
        <sz val="10"/>
        <color rgb="FF000000"/>
        <rFont val="Arial"/>
        <family val="2"/>
      </rPr>
      <t>To complete this expansion, Balmaghie will construct a 30,000 sq ft, multi-building, purpose-built campus. The Facility will be a sustainable resource to the local community that blends with the community's rural aesthetic. The campus will include a craft distillery, with perhaps the largest production capacity in PA, a 15K barrel brewery, restaurant, general store, events space, and spirit aging warehouses.</t>
    </r>
  </si>
  <si>
    <t>Greenville-Reynolds Industrial Park Manufacturer</t>
  </si>
  <si>
    <t>Penn-Northwest Development Corporation</t>
  </si>
  <si>
    <t>Hempfield Township</t>
  </si>
  <si>
    <r>
      <rPr>
        <sz val="10"/>
        <color rgb="FF000000"/>
        <rFont val="Arial"/>
        <family val="2"/>
      </rPr>
      <t>Project's Phase 1 activities include acquiring 100 - 160 acres of green industrial zoned land,constructing a building, railway spur (curb in), Log Yard, electrical stations (curb in), natural gas lines (curb in), water &amp; sewer lines (curb in), and purchasing &amp; installing manufacturing line 1for wood products. Phase 2 activites include building construction, Log Yard, additional electrical stations (curb in), natural gas lines (curb in), water &amp; sewer lines (curb in), and purchasing &amp; installing manufacturing line 2.</t>
    </r>
  </si>
  <si>
    <t>Joy Cone Plant Expansion</t>
  </si>
  <si>
    <t>CITY OF HERMITAGE</t>
  </si>
  <si>
    <t>Hermitage City</t>
  </si>
  <si>
    <r>
      <rPr>
        <sz val="10"/>
        <color rgb="FF000000"/>
        <rFont val="Arial"/>
        <family val="2"/>
      </rPr>
      <t>This project will address access and safety improvements within the Joy Cone facility through roadway and transportation logistics improvements.</t>
    </r>
  </si>
  <si>
    <t>Hermitage Town Center III</t>
  </si>
  <si>
    <t>Downtown Sharon Center</t>
  </si>
  <si>
    <t>JCL Development</t>
  </si>
  <si>
    <r>
      <rPr>
        <sz val="10"/>
        <color rgb="FF000000"/>
        <rFont val="Arial"/>
        <family val="2"/>
      </rPr>
      <t>The redevelopment of the cluster of buildings will include a common elevator core that will allow accessibility on the upper floors. Construction activities include: interior mechanical improvements, roofing, and exterior improvements (parking lot, sidewalk and curb, public art, and lighting). Notable tenants are to include a winery along with a small cocktail bar on the lower level and a brewpub on the first floor.</t>
    </r>
  </si>
  <si>
    <t>School of Nursing Expansion - Lewistown</t>
  </si>
  <si>
    <t>Geisinger System Services</t>
  </si>
  <si>
    <t>Mifflin</t>
  </si>
  <si>
    <t>Lewistown Borough</t>
  </si>
  <si>
    <r>
      <rPr>
        <sz val="10"/>
        <color rgb="FF000000"/>
        <rFont val="Arial"/>
        <family val="2"/>
      </rPr>
      <t>The project includes extensive interior renovations such as demolition of the existing space, construction of new interior walls to reconfigure the space, thermal and moisture protection, finishes, fire protection upgrades, electrical upgrades and modifications, plumbing, communications (data pathways and cabling), some masonry and metal, wood and plastics work, safety and security upgrades, specialties, &amp; concrete.</t>
    </r>
  </si>
  <si>
    <t>Hawthorne Mount Pocono Resort Phase 2</t>
  </si>
  <si>
    <t>JSPA Realty, LLC</t>
  </si>
  <si>
    <t>Monroe</t>
  </si>
  <si>
    <t>Paradise Township</t>
  </si>
  <si>
    <r>
      <rPr>
        <sz val="10"/>
        <color rgb="FF000000"/>
        <rFont val="Arial"/>
        <family val="2"/>
      </rPr>
      <t>The Hawthorne Mount Pocono Resort projectwill renovation key infrastructure on the site: underground electrical primary service; underground electrical secondary service; water supply wells; water supply treatment system; water storage tank; water distribution system; sanitary sewage disposal drip irrigation system; sanitary sewage pre-treatment system and dosing tank; lift pump station to dosing tank, and sanitary sewer collection and conveyance system.</t>
    </r>
  </si>
  <si>
    <t>Airstrip Road Improvements</t>
  </si>
  <si>
    <t>Monroe County Industrial Development Authority</t>
  </si>
  <si>
    <t>Smithfield Township</t>
  </si>
  <si>
    <t>St. Luke Hospital-Monroe Campus Renovation 2023</t>
  </si>
  <si>
    <t>St. Luke's Hospital - Monroe</t>
  </si>
  <si>
    <t>Stroud Township</t>
  </si>
  <si>
    <r>
      <rPr>
        <sz val="10"/>
        <color rgb="FF000000"/>
        <rFont val="Arial"/>
        <family val="2"/>
      </rPr>
      <t>This project will allow the Cardiac Catheterization Lab (CCL) and Interventional Radiology (IR) Lab to have separate, dedicated labs for each. It will renovate to convert the existing staff lounge into a temporary procedure room during construction of the permanent IR procedure rooms; renovate the existing IR Lab room to provide an increased amount of square footage/dimensional area to accept new IR Equipment, as well as clean equipment and soiled room support spaces per code; and Construct a new IR Procedure Room within former PACU (post-acute care unit) and provide two new IR Reading Rooms, Equipment Alcove, and Supervisors Office.</t>
    </r>
  </si>
  <si>
    <t>Passenger Rail Restoration-Monroe</t>
  </si>
  <si>
    <r>
      <rPr>
        <sz val="10"/>
        <color rgb="FF000000"/>
        <rFont val="Arial"/>
        <family val="2"/>
      </rPr>
      <t>This project will construct a railroad line. Specifically it will purchase and install ties along the Pocono Mainline in order to provide required upgrades for the new Amtrak Corridor passenger train service to Northeastern Pennsylvania.</t>
    </r>
  </si>
  <si>
    <t>MCTI Expansion</t>
  </si>
  <si>
    <t>Pocono Township</t>
  </si>
  <si>
    <r>
      <rPr>
        <sz val="10"/>
        <color rgb="FF000000"/>
        <rFont val="Arial"/>
        <family val="2"/>
      </rPr>
      <t>The expansion will allow MCTI to host large gatherings for students and the community.The expansion includes an addition that features a large open space for a variety of uses, a new security entry point and additional space for 2 additional career training programs.</t>
    </r>
  </si>
  <si>
    <t>MCHA Building Addition and Alteration 3</t>
  </si>
  <si>
    <t>Stroudsburg Borough</t>
  </si>
  <si>
    <r>
      <rPr>
        <sz val="10"/>
        <color rgb="FF000000"/>
        <rFont val="Arial"/>
        <family val="2"/>
      </rPr>
      <t>Identified ProblemThe Monroe County Historical Association is hampered in its ability to serve the community to its fullest extent by the limitations of the building. The Heritage Center expansion will consist of approximately 17,000 square feet of space on 3 floors and a basement immediately adjacent to and connected to the Stroud Mansion. The Heritage Center project will address the accessibility concern and correct heating/air conditioning deficiencies in the existing Stroud Mansion.</t>
    </r>
  </si>
  <si>
    <t>Pocono Center for the Arts</t>
  </si>
  <si>
    <r>
      <rPr>
        <sz val="10"/>
        <color rgb="FF000000"/>
        <rFont val="Arial"/>
        <family val="2"/>
      </rPr>
      <t>Create a Pocono Destination Center for the Visual and Performing Arts that inspires, educates, and enlivens the human spirit and provides a place for other Arts related entities to thrive. Project includes Interior renovations, building acquisitionand construction/renovation</t>
    </r>
  </si>
  <si>
    <t xml:space="preserve">New Station Trappe Fire Company No. 1 </t>
  </si>
  <si>
    <t>Trappe Fire Company No. 1</t>
  </si>
  <si>
    <t>Montgomery</t>
  </si>
  <si>
    <t>Trappe Borough</t>
  </si>
  <si>
    <t>Riverfront at Royersford</t>
  </si>
  <si>
    <t>Riverfront at Royersford, LLC</t>
  </si>
  <si>
    <t>Royersford Borough</t>
  </si>
  <si>
    <r>
      <rPr>
        <sz val="10"/>
        <color rgb="FF000000"/>
        <rFont val="Arial"/>
        <family val="2"/>
      </rPr>
      <t>Riverfront at Royersford, LLC (Developer) is advancing the comprehensive redevelopment of a nearly 25 acre, underutilized, former industrial site along the Schuylkill River in Royersford Borough, Montgomery County.The RACP grant will be used to fund site preparation costs that will ready the property for vertical development. RACP costs include mass grading, E&amp;S controls, clearing and demolition, storm sewer, concrete, stoning/paving, landscaping, site lighting, survey and mobilization.</t>
    </r>
  </si>
  <si>
    <t>North Penn School District Faculty-Staff-Dependents Primary Care Healthcare Center</t>
  </si>
  <si>
    <t>North Penn School District</t>
  </si>
  <si>
    <t>Lansdale Borough</t>
  </si>
  <si>
    <r>
      <rPr>
        <sz val="10"/>
        <color rgb="FF000000"/>
        <rFont val="Arial"/>
        <family val="2"/>
      </rPr>
      <t>This project will construct a new health center for the North Penn School District adjacent to Penndale Middle School. It will be inclusive of: mobile modular structure; site work; health center start-up and operating costs; year one annual operating supplies/equipment; year one staff and vendor operations support.</t>
    </r>
  </si>
  <si>
    <t>Nelson Ice Cream Factory Redevelopment</t>
  </si>
  <si>
    <t>610 Main Street LLC</t>
  </si>
  <si>
    <r>
      <rPr>
        <sz val="10"/>
        <color rgb="FF000000"/>
        <rFont val="Arial"/>
        <family val="2"/>
      </rPr>
      <t>We are redeveloping and adaptively reusing the abandoned site of the former Nelson Ice Cream factory. The property includes 600/604/634 Main Street and 651/675 Walnut Street, Royersford, PA. We will complete the environmental cleanup on the site, demolish the abandoned factory buildings, adaptively reuse the historic building at 600 Main Street, create 150 parking spaces, create over 35% open space including 700+ new plantings, and construct a new mixed use building containing commercial and residential spaces.</t>
    </r>
  </si>
  <si>
    <t>Upper Dublin Township Facility</t>
  </si>
  <si>
    <t>Upper Dublin Township</t>
  </si>
  <si>
    <r>
      <rPr>
        <sz val="10"/>
        <color rgb="FF000000"/>
        <rFont val="Arial"/>
        <family val="2"/>
      </rPr>
      <t>This project will rebuild the Township Facility with modern upgrades. As a result of the tornado damage, Police and Administration operations were forced to relocate and re-establish off-site while the Township Facility at 801 Loch Alsh Ave is rebuilt. Once the Township Facility is eventually rebuilt, Police and Administration will move back to the facility and offer the community a safe and modern facility for many decades.</t>
    </r>
  </si>
  <si>
    <t>Miracle Field of Horsham</t>
  </si>
  <si>
    <t>Miracle Field of Horsham, PA</t>
  </si>
  <si>
    <t>Horsham Township</t>
  </si>
  <si>
    <r>
      <rPr>
        <sz val="10"/>
        <color rgb="FF000000"/>
        <rFont val="Arial"/>
        <family val="2"/>
      </rPr>
      <t>Horsham Township has provided land within Deep Meadow Park for our Miracle Field build and will also be providing engineering services for design, bidding, and construction, along with additional park improvements. Park improvements associated with the Miracle Field build will include the construction of a new Miracle Field, two new ADA compliant bathrooms, and a playground. New ADA compliant walkways will be installed in order to provide disabled athletes and their caregivers improved access to our new field.</t>
    </r>
  </si>
  <si>
    <t xml:space="preserve">Upper Moreland Township Police Station and Township Building </t>
  </si>
  <si>
    <t>Upper Moreland Township</t>
  </si>
  <si>
    <r>
      <rPr>
        <sz val="10"/>
        <color rgb="FF000000"/>
        <rFont val="Arial"/>
        <family val="2"/>
      </rPr>
      <t>The Township proposes to renovate the entire Township Building to address current inadequacies. All office space will undergo some aspect of renovated activity, with the HVAC, plumbing, electric and information/data infrastructure being upgraded throughout. Upgrades will be made to incorporate security measures to protect staff and visitors. ADA improvements (elevator, restrooms, doorways, etc.) will be made to bring the Township Building up to current ADA standards. Additional space in the Township Building will be gained by relocating the Police Department to a new, freestanding building to be constructed adjacent to the Township Building on Township owned property.</t>
    </r>
  </si>
  <si>
    <t>Jeffersonville Golf Club Clubhouse 3</t>
  </si>
  <si>
    <t>West Norriton Township</t>
  </si>
  <si>
    <r>
      <rPr>
        <sz val="10"/>
        <color rgb="FF000000"/>
        <rFont val="Arial"/>
        <family val="2"/>
      </rPr>
      <t>The project consists of the construction of a new clubhouse building which will include a restaurant and banquet facility to be utilized by the community's residents. Floor plans for the proposed clubhouse indicate the first floor will consist of a restaurant, kitchen, banquet area, pro shop, and restroom facilities. The basement level will consist of a second kitchen, locker rooms, storage/mechanical area, golf simulators, and additional golf cart storage.</t>
    </r>
  </si>
  <si>
    <t>Pottstown Plating Works Remediation and Reuse</t>
  </si>
  <si>
    <t>215 South Washington Street, LLC</t>
  </si>
  <si>
    <t>Pottstown Borough</t>
  </si>
  <si>
    <r>
      <rPr>
        <sz val="10"/>
        <color rgb="FF000000"/>
        <rFont val="Arial"/>
        <family val="2"/>
      </rPr>
      <t>This project will remediate a former manufacturing site. Remediate, renovate, and redevelop a vacant building. Following remediation, the building will undergo the necessary renovations to make it usable space for a variety of potential businesses. Funds will be used for site remediation activities including capping a section of the property to prevent contact with contaminated soils, installation of a vapor barrier system, indoor air testing, etc. Funds will also be used to renovate the building to accommodate new businesses.</t>
    </r>
  </si>
  <si>
    <t>Gwynedd Mercy University Healthcare Innovation</t>
  </si>
  <si>
    <t>Gwynedd Mercy University</t>
  </si>
  <si>
    <t>Lower Gwynedd Township</t>
  </si>
  <si>
    <t>Harmonville Fire Company - Station Rebuild</t>
  </si>
  <si>
    <t>Harmonville Fire Company - Plymouth Township</t>
  </si>
  <si>
    <t>Plymouth Township</t>
  </si>
  <si>
    <r>
      <rPr>
        <sz val="10"/>
        <color rgb="FF000000"/>
        <rFont val="Arial"/>
        <family val="2"/>
      </rPr>
      <t>With a yearly increase in call volume, continuous enhancements in firefighting apparatus and increase in volunteer membership, we have outgrown our current station which has undergone several renovations over the last 70+ years. By rebuilding the station to better fit our current and forecasted needs, we can ensure our volunteer services.The project will entail a full demolition of the current building including hazardous material abatement, followed by the construction of a larger building with enhanced infrastructure on the same site.</t>
    </r>
  </si>
  <si>
    <t>Ardmore Train Station Multi-Modal Parking Facility</t>
  </si>
  <si>
    <t>Lower Merion Township</t>
  </si>
  <si>
    <r>
      <rPr>
        <sz val="10"/>
        <color rgb="FF000000"/>
        <rFont val="Arial"/>
        <family val="2"/>
      </rPr>
      <t>This project will construct a multi modal parking facility that will provide much needed commercial district public parking and public electric vehicle charging facilities. Which will include theconstruction of a 501 parking space facility. Additionally the facility will include a lane dedicated to bus routes to allow them to circulate through the facility connecting regional rail, Amtrak rail and bus lines. Finally the facility will include two small retail spaces and replace Township police parking spaces lost to the construction.</t>
    </r>
  </si>
  <si>
    <t>AIM Institute for Learning and Research Redevelopment and Expansion 2</t>
  </si>
  <si>
    <t>AIM Academy</t>
  </si>
  <si>
    <t>Whitemarsh Township</t>
  </si>
  <si>
    <t>Kinney Center Merion Hall Addition - St. Josephs U II</t>
  </si>
  <si>
    <t>Saint Joseph's University</t>
  </si>
  <si>
    <r>
      <rPr>
        <sz val="10"/>
        <color rgb="FF000000"/>
        <rFont val="Arial"/>
        <family val="2"/>
      </rPr>
      <t>The Project will directly serve the region's autistic community through the expansion of innovative services, academic programs, and research conducted at the Kinney Center. The Project scope includes site preparation, design, engineering, permitting and construction of an expansion to Merion Hall, where the Kinney Center is located.</t>
    </r>
  </si>
  <si>
    <t>Innovation 411 Phase II Infrastructure</t>
  </si>
  <si>
    <t>Innovation 411 Fee Owner, LLC</t>
  </si>
  <si>
    <t>Upper Merion Township</t>
  </si>
  <si>
    <r>
      <rPr>
        <sz val="10"/>
        <color rgb="FF000000"/>
        <rFont val="Arial"/>
        <family val="2"/>
      </rPr>
      <t>The proposed project entails site preparation and infrastructure for the initial development phase of the Innovation 411 Plateau. The improvements will facilitate the development of four (4) new life science buildings.The proposed scope includes erosion &amp; sediment controls, site grading, stormwater management, new utilities (water, sanitary and communications), concrete &amp; paving, landscaping, site lighting and traffic improvements.</t>
    </r>
  </si>
  <si>
    <t>Elmwood Park Zoo Animal Hospital</t>
  </si>
  <si>
    <t>Norristown Zoological Society</t>
  </si>
  <si>
    <t>Norristown Borough</t>
  </si>
  <si>
    <r>
      <rPr>
        <sz val="10"/>
        <color rgb="FF000000"/>
        <rFont val="Arial"/>
        <family val="2"/>
      </rPr>
      <t>The new animal hospital will be constructed in this project. The hospital will house multiple exam rooms, treatment centers and cutting-edge surgical suites. It will allow our visitors an up-close observation of non-invasive procedures conducted by our trained staff and on-site veterinarian. The new animal hospital will also allow us to better care for the animals in our collection, providing for a positive experience for our visitors.</t>
    </r>
  </si>
  <si>
    <t>Elmwood Park Zoo Parking Lot</t>
  </si>
  <si>
    <r>
      <rPr>
        <sz val="10"/>
        <color rgb="FF000000"/>
        <rFont val="Arial"/>
        <family val="2"/>
      </rPr>
      <t>The land adjacent to the Elmwood Park Zoo's current parking lot will be converted intoadditional parking spaces in this project. It will require excavation and grading of the property, along with construction materials and labor for the building of the parking lot.</t>
    </r>
  </si>
  <si>
    <t>Einstein Medical Center Montgomery Campus Improvements</t>
  </si>
  <si>
    <t>Albert Einstein Healthcare Network</t>
  </si>
  <si>
    <t>East Norriton Township</t>
  </si>
  <si>
    <r>
      <rPr>
        <sz val="10"/>
        <color rgb="FF000000"/>
        <rFont val="Arial"/>
        <family val="2"/>
      </rPr>
      <t>This project entails renovations to the linear accelerator vault, mechanical space and rooftop equipment associated with Suite 160 of the Braemer Medical Arts Building at the Einstein Medical Center Montgomery (EMCM). The completion of this project will allow for access to better technology and a higher level of care than is currently available.</t>
    </r>
  </si>
  <si>
    <t>Alzheimers Patients Safety Upgrades and Service Delivery Improvements</t>
  </si>
  <si>
    <t>Peter Becker Community</t>
  </si>
  <si>
    <t>Franconia Township</t>
  </si>
  <si>
    <r>
      <rPr>
        <sz val="10"/>
        <color rgb="FF000000"/>
        <rFont val="Arial"/>
        <family val="2"/>
      </rPr>
      <t>This two-component project will be implemented simultaneously. The first component addresses the need for a new generator and upgraded electrical systems. The new generator will have the capacity to provide emergency power to all of the skilled nursing and personal care areas. The current transformer will be relocated and would upgrade all the electrical systems. The second component is to build a connector corridor from the main lobby to the personal care areas. This would redirect and control the flow of traffic in the skilled and personal care areas.</t>
    </r>
  </si>
  <si>
    <t xml:space="preserve">Variety Campus Master Plan Implementation </t>
  </si>
  <si>
    <t xml:space="preserve">Variety, the Children's Charity of the Delaware Valley </t>
  </si>
  <si>
    <t>Worcester Township</t>
  </si>
  <si>
    <t>HTMA Building Expansion</t>
  </si>
  <si>
    <t>Hatfield Township Municipal Authority</t>
  </si>
  <si>
    <t>Hatfield Township</t>
  </si>
  <si>
    <r>
      <rPr>
        <sz val="10"/>
        <color rgb="FF000000"/>
        <rFont val="Arial"/>
        <family val="2"/>
      </rPr>
      <t>HTMA is planning an addition to the current Municipal Authority administration building &amp; select renovations to the existing building. The Project will use funds to construct a secured lobby area. There will be an addition of a large conference room where HTMA can host seminars; ADA-accessible restrooms, &amp; an open “flex” space. The renovations to the current building include updating the kitchen, installing a break room area, upgrades to the facility's DEP Accredited laboratory, &amp; the addition of a lounge with men's &amp; women's shower facilities.</t>
    </r>
  </si>
  <si>
    <t>Mermaid Park Camp and Infrastructure Improvements</t>
  </si>
  <si>
    <t>Whitpain Township</t>
  </si>
  <si>
    <r>
      <rPr>
        <sz val="10"/>
        <color rgb="FF000000"/>
        <rFont val="Arial"/>
        <family val="2"/>
      </rPr>
      <t>Construction activities will begin with the demolition of several antiquated structures including existing bathroom facilities, pavilions, and removal of unwanted pavement (both asphalt and concrete). Next, appropriate utilities would be brought to the site including electrical, waste water, and potable water. Work would then begin on the entrance road and appropriate parking while extensive renovations and expansion of the Community Building / Snack Bar would occur along with a bathroom facility / administration building and a new pavilion.</t>
    </r>
  </si>
  <si>
    <t>Maurice Stephens House Valley Forge Park Alliance Headquarters and Cafe</t>
  </si>
  <si>
    <t>Friends of Valley Forge</t>
  </si>
  <si>
    <r>
      <rPr>
        <sz val="10"/>
        <color rgb="FF000000"/>
        <rFont val="Arial"/>
        <family val="2"/>
      </rPr>
      <t>The requested funds will be used for construction of the addition. Depending on the timing of what work occurs first, the funds could also or alternatively pay for the design fees and site work for the property surrounding the structure. That work includes rehabilitating an existing parking lot, installing sidewalks, electricity to the parking lot, signage and landscaping.</t>
    </r>
  </si>
  <si>
    <t>Grayson School</t>
  </si>
  <si>
    <t>The Grayson School</t>
  </si>
  <si>
    <r>
      <rPr>
        <sz val="10"/>
        <color rgb="FF000000"/>
        <rFont val="Arial"/>
        <family val="2"/>
      </rPr>
      <t>This project is the first part of the long-term vision and consists of the renovation of existing facilities and construction of new facilities. Plans reflect the unique learning needs of gifted students and Grayson's projects-based, interdisciplinary curriculum. The Grayson School will use RACP funds to renovate existing facilities and build new facilities.</t>
    </r>
  </si>
  <si>
    <t>Gwynedd Mercy Academy High School Facilities Improvements</t>
  </si>
  <si>
    <t>Gwynedd Mercy Academy High School</t>
  </si>
  <si>
    <r>
      <rPr>
        <sz val="10"/>
        <color rgb="FF000000"/>
        <rFont val="Arial"/>
        <family val="2"/>
      </rPr>
      <t>The planned environmental improvements to the addition at GMAHS in this project include: installation of a geothermal HVAC system; increasing the insulation on the exterior envelope; daylight harvesting; installation of LED dimming systems; capturing rainwater for flushing toilet fixtures and irrigation systems; and electric car charging stations on campus. Improvements to the Multi-Sport Complex include: construction of new, on-site restroom and concession facilities, parking improvements; ADA compliant facility features; and the improvements to the interior access road.</t>
    </r>
  </si>
  <si>
    <t>Topgolf King of Prussia</t>
  </si>
  <si>
    <t>Provco Pinegood Golph, LLC</t>
  </si>
  <si>
    <r>
      <rPr>
        <sz val="10"/>
        <color rgb="FF000000"/>
        <rFont val="Arial"/>
        <family val="2"/>
      </rPr>
      <t>This project includes site preparation, renovation, environmental remediation, construction, infrastructure and other related costs to get the site pad ready for the construction of the Topgolf facility.</t>
    </r>
  </si>
  <si>
    <t xml:space="preserve">Lower Gwynedd Township </t>
  </si>
  <si>
    <r>
      <rPr>
        <sz val="10"/>
        <color rgb="FF000000"/>
        <rFont val="Arial"/>
        <family val="2"/>
      </rPr>
      <t>The new facility will include accommodations for an Indoor Vehicular Storage Area; an Indoor Vehicular Circulation Area; Vehicle Maintenance and Wash Bays; Indoor General Storage Areas; Staff Office, Breakroom, Rest Room, Locker Room and related areas; Outdoor Storage, Parking and Vehicular Circulation; Salt Shed; and a Stormwater Basin and System.</t>
    </r>
  </si>
  <si>
    <t>Discover Lansdale Historic Freight House</t>
  </si>
  <si>
    <t>Discover Lansdale</t>
  </si>
  <si>
    <r>
      <rPr>
        <sz val="10"/>
        <color rgb="FF000000"/>
        <rFont val="Arial"/>
        <family val="2"/>
      </rPr>
      <t>The grant would be used primarily towards the cost of the repair and rehabilitation of the historic Reading Railroad freight house in Lansdale. Additionally, there will be a renovation of the shipping office area, along with showcases for rotating exhibits. In the parking lot, we will update utility services through the site including service connections to the freight house building, clear and grub the site, install stormwater improvements, concrete curbing, sidewalks, paving, lighting, landscaping, striping, ADA parking and ADA accessible routes.</t>
    </r>
  </si>
  <si>
    <t>East Main Street Revitalization</t>
  </si>
  <si>
    <t>Collegeville Borough</t>
  </si>
  <si>
    <r>
      <rPr>
        <sz val="10"/>
        <color rgb="FF000000"/>
        <rFont val="Arial"/>
        <family val="2"/>
      </rPr>
      <t>This project is a cooperative effort between Collegeville Borough and Ursinus Collee to revitalize the 400 block of East Main Street (Ridge Pike) in Collegeville Borough. The first phase of this revitalization project will include the relocation or rehabilitating of Borough Hall to be used for a mixed use parcel. Additionally the project will include acquiring additional land to join with a parcel owned by Ursinus College and create a community parking lot.</t>
    </r>
  </si>
  <si>
    <t>Ardmore Community Center-PALM Senior Center Replacement Renovation</t>
  </si>
  <si>
    <t>Lower Merion Twp. - Dept of Parks &amp; Recreation</t>
  </si>
  <si>
    <r>
      <rPr>
        <sz val="10"/>
        <color rgb="FF000000"/>
        <rFont val="Arial"/>
        <family val="2"/>
      </rPr>
      <t>Ardmore Ave Community Center will be a newly constructed environmentally sensitive building with more square footage to include flexible programming space, a full size gymnasium and community use space. The improvements to the surrounding reconfigured park will include onsite parking, reconfigured and more user friendly hard courts for Basketball, tennis/pickleball, &amp; volleyball as well as an accessible playground and picnic area adjacent to the existing community swimming pool.</t>
    </r>
  </si>
  <si>
    <t>Pottstown Trail Greenspace and Gateway</t>
  </si>
  <si>
    <t>Redevelopment Authority of Montgomery County</t>
  </si>
  <si>
    <r>
      <rPr>
        <sz val="10"/>
        <color rgb="FF000000"/>
        <rFont val="Arial"/>
        <family val="2"/>
      </rPr>
      <t>Montgomery County Community Collegewill createa community trail connecting its Pottstown Campus to the Schuylkill River Trail.</t>
    </r>
  </si>
  <si>
    <t>Montgomery CCC - Blue Bell Campus Athletic Fields</t>
  </si>
  <si>
    <r>
      <rPr>
        <sz val="10"/>
        <color rgb="FF000000"/>
        <rFont val="Arial"/>
        <family val="2"/>
      </rPr>
      <t>This project will entail development of Montgomery County Community College's athletic and recreational fields with excavation of land, installation of turf, ensuring adequate irrigation, drainage, lighting, security, artificial and natural turf and completion of amenities.</t>
    </r>
  </si>
  <si>
    <t>Grace Presbyterian Church Renovation-Jenkintown</t>
  </si>
  <si>
    <t>Grace Presbyterian Church in Jenkintown, Pa.</t>
  </si>
  <si>
    <t>Jenkintown Borough</t>
  </si>
  <si>
    <t>Montgomery CCC - Pottstown Campus Hanover Building Renovation</t>
  </si>
  <si>
    <r>
      <rPr>
        <sz val="10"/>
        <color rgb="FF000000"/>
        <rFont val="Arial"/>
        <family val="2"/>
      </rPr>
      <t>This project will will renovate the Hanover Street Building. The building requires total renovation that will bring it to occupancy code. Improvements will include general construction renovation, electrical, HVAC, plumbing, fire protection, radon remediation upgrades, and ADA accessibility.</t>
    </r>
  </si>
  <si>
    <t>Montgomery County Child Advocacy and Training Center</t>
  </si>
  <si>
    <t>Child Advocacy Center of Montgomery County</t>
  </si>
  <si>
    <t>Center for Breakthrough Medicines Manufacturing Expansion</t>
  </si>
  <si>
    <t xml:space="preserve">Bryemere Holding, LLC  </t>
  </si>
  <si>
    <r>
      <rPr>
        <sz val="10"/>
        <color rgb="FF000000"/>
        <rFont val="Arial"/>
        <family val="2"/>
      </rPr>
      <t>The project entails the design, construction and conversion of 3200 Horizon Drive and 3400 Horizon Drive from office and warehouse space to cGMP lab and manufacturing space, including new building infrastructure, enhanced building systems and utility services, and process equipment affixed to the buildings.</t>
    </r>
  </si>
  <si>
    <t>Discovery Labs Central Utility Plant Upgrades</t>
  </si>
  <si>
    <r>
      <rPr>
        <sz val="10"/>
        <color rgb="FF000000"/>
        <rFont val="Arial"/>
        <family val="2"/>
      </rPr>
      <t>Financial assistance through the RACP will be utilized to fund a portion of upgrades to CUP infrastructure necessary to facilitate the build out of cGMP labs and manufacturing space. The proposed scope includes new and replacement chillers, pumps, boilers, cooling towers, chilled water loop, back up generators, electric switchgear, oil replacement (from Type 6 diesel to Type 2 Diesel), transformers, and CUP building modifications.</t>
    </r>
  </si>
  <si>
    <t>Discovery Labs Air Handling Unit Replacement</t>
  </si>
  <si>
    <r>
      <rPr>
        <sz val="10"/>
        <color rgb="FF000000"/>
        <rFont val="Arial"/>
        <family val="2"/>
      </rPr>
      <t>RACP will be utilized to fund the design, demolition, and construction of new campus-wide HVAC building infrastructure. The proposed scope includes ancillary building components such as shaftways, piping, roof hatchways, elevators, air-handling units, louvers, fans, pumps, electrical switchgear and components and all other equipment to support the operation of the new AHU network in each building.</t>
    </r>
  </si>
  <si>
    <t>Discovery Labs Common Area Improvements</t>
  </si>
  <si>
    <r>
      <rPr>
        <sz val="10"/>
        <color rgb="FF000000"/>
        <rFont val="Arial"/>
        <family val="2"/>
      </rPr>
      <t>Financial assistance through the RACP will be utilized to fund a portion of common area improvements at Innovation 411. The proposed scope includes design, rebranding to cell &amp; gene therapy, cGMP manufacturing and R &amp; D; renovation to coloring, walls, ceilings, elevators, interior atriums, lighting, life safety, auditorium, and meeting facilities.</t>
    </r>
  </si>
  <si>
    <t xml:space="preserve">Center for Breakthrough Medicines HQ </t>
  </si>
  <si>
    <r>
      <rPr>
        <sz val="10"/>
        <color rgb="FF000000"/>
        <rFont val="Arial"/>
        <family val="2"/>
      </rPr>
      <t>This project entails the design, construction, and renovation of headquarters space for the Center for Breakthrough Medicines at Innovation 411. The improvements include all office and administration space needed for the operational headquarters for CBM.</t>
    </r>
  </si>
  <si>
    <t>North Wales Borough Community and Non-Profit Center Adaptive Re-Use</t>
  </si>
  <si>
    <t>North Wales Borough</t>
  </si>
  <si>
    <r>
      <rPr>
        <sz val="10"/>
        <color rgb="FF000000"/>
        <rFont val="Arial"/>
        <family val="2"/>
      </rPr>
      <t xml:space="preserve">Funding will preserve, maintain, and accentuate the church building's unique historic character &amp; features while updating its facilities for public use, ADA accessibility, energy efficiency, and code compliance, roof leak repairs and installation of additional insulation, upgrades include the installation of gas service to the existing boiler, removal of the existing oil tanks, installation of an energy-efficient HVAC system including air conditioning and ventilation, improved electrical &amp; alterations to the parking lot &amp; storm water improvements. </t>
    </r>
  </si>
  <si>
    <t xml:space="preserve">Kaiserman Jewish Community Center </t>
  </si>
  <si>
    <t>Kaiserman Jewish Community Center</t>
  </si>
  <si>
    <t>Norristown Fire Station Consolidation Plan</t>
  </si>
  <si>
    <t>Municipality of Norristown</t>
  </si>
  <si>
    <t>American Keg Company</t>
  </si>
  <si>
    <r>
      <rPr>
        <sz val="10"/>
        <color rgb="FF000000"/>
        <rFont val="Arial"/>
        <family val="2"/>
      </rPr>
      <t>The funds will be used to purchase new equipment and installation of the equipment.</t>
    </r>
  </si>
  <si>
    <t>Pathway School Renovations</t>
  </si>
  <si>
    <t>The Pathway School</t>
  </si>
  <si>
    <r>
      <rPr>
        <sz val="10"/>
        <color rgb="FF000000"/>
        <rFont val="Arial"/>
        <family val="2"/>
      </rPr>
      <t>Renovation of two buildings to update classrooms. Demo of the building interiors and reconstructing the inside of each building.</t>
    </r>
  </si>
  <si>
    <t>Danville Community Arts and Cultural Center</t>
  </si>
  <si>
    <t>Danville Business Alliance</t>
  </si>
  <si>
    <t>Montour</t>
  </si>
  <si>
    <t>Danville Borough</t>
  </si>
  <si>
    <t>Danville Area Community Center</t>
  </si>
  <si>
    <r>
      <rPr>
        <sz val="10"/>
        <color rgb="FF000000"/>
        <rFont val="Arial"/>
        <family val="2"/>
      </rPr>
      <t>A renovation and expansion of the facility would allow this center to accommodate more community members; improve the offerings that currently exist; make the facility safer, more modern, and more physically appealing; and expand the current programming opportunities.The expansion would provide additional office space, storage space, restrooms, classroom space, fitness space, a teen lounge, and gymnasium space. The renovation would include improvements to the pool, locker rooms, existing restrooms, racquetball court, kitchen, as well as mechanical improvements to the building.</t>
    </r>
  </si>
  <si>
    <t xml:space="preserve">Hangdog </t>
  </si>
  <si>
    <t>Hangdog LV, LLC</t>
  </si>
  <si>
    <t>Northampton</t>
  </si>
  <si>
    <t>Easton City</t>
  </si>
  <si>
    <r>
      <rPr>
        <sz val="10"/>
        <color rgb="FF000000"/>
        <rFont val="Arial"/>
        <family val="2"/>
      </rPr>
      <t>Hangdog is an outdoor entertainment venue that includes the largest adventure ropes course on the East Coast with a brewery and food garden. The course will be approx. 4 stories high and is supported by 16 towers from which the 115 climbing elements will be suspended.The project involves improving a 3.7 acre parcel that has been acquired by a related entity. The improvements will include land improvements that allow for erecting the aerial attraction and beer garden, including bringing the storm water maintenance up to current zoning requirements.</t>
    </r>
  </si>
  <si>
    <t>Easton 185 South 3rd St Confluence</t>
  </si>
  <si>
    <t>Peron Development</t>
  </si>
  <si>
    <t>Lehigh Township Public Works Facility II</t>
  </si>
  <si>
    <t>Lehigh Township</t>
  </si>
  <si>
    <t>Marquis Parking Garage 27 S 3rd Street - Easton II</t>
  </si>
  <si>
    <t>City Center Investment Corporation</t>
  </si>
  <si>
    <r>
      <rPr>
        <sz val="10"/>
        <color rgb="FF000000"/>
        <rFont val="Arial"/>
        <family val="2"/>
      </rPr>
      <t>The vision for this parcel is to demolish and replace the existing outdated parking structure with a dynamic mixed-use development that would include enough captive parking to substantially address the needs of the project and visitors to Easton's Downtown. The proposed development will include a new 302 space parking garage that will assist with alleviating the City of Easton's public parking deficit and will spur further private investment into the site. Additional private investment in the site will include 274 new residential dwelling units and 6,192 square feet of commercial retail space.</t>
    </r>
  </si>
  <si>
    <t>Second Floor Expansion NMIH II</t>
  </si>
  <si>
    <t>National Museum of Industrial History</t>
  </si>
  <si>
    <t>Bethlehem City</t>
  </si>
  <si>
    <r>
      <rPr>
        <sz val="10"/>
        <color rgb="FF000000"/>
        <rFont val="Arial"/>
        <family val="2"/>
      </rPr>
      <t>This project will provide a vibrant community hub for learning that will contribute to visibility &amp; tourism for the Greater Lehigh Valley as a region rich in history &amp; cultural recreational opportunities. This phase of second floor expansion will include infrastructure buildout including flooring, ceilings, walls, insulation, casework, doors, frames, paint, fire protection and HVAC enhancements, and electrical as well as the build out of office/archival storage space, restrooms, catering kitchen and fixtures for flexible exhibit/event space.</t>
    </r>
  </si>
  <si>
    <t>Bethlehem Area School District - William Penn Elementary School Reconstruction</t>
  </si>
  <si>
    <t>Bethlehem Township</t>
  </si>
  <si>
    <t>Sculac Channel Improvements</t>
  </si>
  <si>
    <r>
      <rPr>
        <sz val="10"/>
        <color rgb="FF000000"/>
        <rFont val="Arial"/>
        <family val="2"/>
      </rPr>
      <t>The project will maintain travel continuity along the lower Lehigh River segment of the Delaware &amp; Lehigh (D &amp; L) Trail. The trail runs 140 miles from Philadelphia to Mountain Top in the Appalachians.The project entails significant improvements to a large concrete culvert D&amp;L Trail bridge near the Lehigh River. Major components of work include design, surveying, plan, and specifications preparations; permit applications; bid phase management; contract administration; site observation; concrete rubble, debris, and sediment removal; excavation and grading; wingwall demolition; wingwall and outfall foundation upgrade compaction grouting; upstream wingwall reconstruction and anchoring; concrete outfall base and level-spreader construction and anchoring; rip-rap embedment to reduce water velocity.</t>
    </r>
  </si>
  <si>
    <t>Bethlehem Area School District - Thomas Jefferson Elementary School Reconstruction</t>
  </si>
  <si>
    <r>
      <rPr>
        <sz val="10"/>
        <color rgb="FF000000"/>
        <rFont val="Arial"/>
        <family val="2"/>
      </rPr>
      <t>The Thomas Jefferson Elementary School is used evenings and weekends by the Community. Security barriers are provided to separate the public and private areas of the building.Replace existing infrastructure including all mechanical, electrical, and plumbing systems which are 80 years old and past the end of their useful life; along with upgrading and repairing the building envelope which will significantly increase energy efficiency. Classroom reconstruction to accommodate 21st-century learning and eliminate the open concept classrooms is a priority. Reconfiguration and construction of new core spaces to accommodate increased community use. Security Improvements include an expanded administration offices area with secure entry and cafeteria relocation.</t>
    </r>
  </si>
  <si>
    <t>Watermark Easton</t>
  </si>
  <si>
    <t>Watermark Easton LLC</t>
  </si>
  <si>
    <r>
      <rPr>
        <sz val="10"/>
        <color rgb="FF000000"/>
        <rFont val="Arial"/>
        <family val="2"/>
      </rPr>
      <t>Watermark Easton is a new construction project located at 45 Larry Holmes Drive in Easton that includes a 250-space parking deck flanked by two buildings containing a total of 150 apartment units. Each building will offer residential space with balconies and views of the Delaware River. The proposed RACP scope is focused on construction of the parking structure at the site, including associated site improvements.</t>
    </r>
  </si>
  <si>
    <t>Greater Valley YMCA - Nazareth Branch Building</t>
  </si>
  <si>
    <t>Greater Valley YMCA</t>
  </si>
  <si>
    <t>Nazareth Borough</t>
  </si>
  <si>
    <t>Bethlehem Vegan Bakery Expansion</t>
  </si>
  <si>
    <t>Vegan Treats INC</t>
  </si>
  <si>
    <r>
      <rPr>
        <sz val="10"/>
        <color rgb="FF000000"/>
        <rFont val="Arial"/>
        <family val="2"/>
      </rPr>
      <t>To meet current and expected demand for her products this project will purchase the real estate and moveDanielle Konya's Vegan Treats Inc. to a new location. The building will be renovated and redeveloped into a gourmet retail bakery and coffee shop with indoor/outdoor seating. The building will provide space for administrative offices, a production kitchen, a chocolate kitchen, areas for baking, wholesale staging, scullery, and retail space with indoor/outdoor seating. Ample parking exists onsite.</t>
    </r>
  </si>
  <si>
    <t>Treatment Trends - West Easton Drug Treatment</t>
  </si>
  <si>
    <t>Treatment Trends Inc.</t>
  </si>
  <si>
    <t>West Easton Borough</t>
  </si>
  <si>
    <r>
      <rPr>
        <sz val="10"/>
        <color rgb="FF000000"/>
        <rFont val="Arial"/>
        <family val="2"/>
      </rPr>
      <t>The funds requested would be put toward the cost of demolition and renovation on the property at 110 Main St in West Easton. The building is in need of a new roof, sealing of exterior brick and windows, which will be completed prior to beginning the interior work. The request for funds is being made for the interior renovation of the facility including plumbing, electric and HVAC. Additionally, the entire building will need to be retrofitted to create single and double bedrooms, bathrooms, offices and meeting rooms, a commercial kitchen, and a gym facility for resident use.</t>
    </r>
  </si>
  <si>
    <t>St. Luke Hospital-Anderson Campus Expansion</t>
  </si>
  <si>
    <t>St. Luke's Hospital Anderson Campus</t>
  </si>
  <si>
    <r>
      <rPr>
        <sz val="10"/>
        <color rgb="FF000000"/>
        <rFont val="Arial"/>
        <family val="2"/>
      </rPr>
      <t>St. Luke's is currently working on relocating and expanding the Emergency Department (ED). This project will renovate the existing/former ED space for an expanded pre-operative and post-operative area, an additional operating room, and space for the new radiology residency program.</t>
    </r>
  </si>
  <si>
    <t>Selective Demo and Abatement of Steel General Office Bldg-Bethlehem</t>
  </si>
  <si>
    <t>Moore Township Police and Municipal Building</t>
  </si>
  <si>
    <t>Moore Township</t>
  </si>
  <si>
    <r>
      <rPr>
        <sz val="10"/>
        <color rgb="FF000000"/>
        <rFont val="Arial"/>
        <family val="2"/>
      </rPr>
      <t>The Township plans to renovate the existing building or construct a new municipal building housing the Administration, Zoning and Planning, and Police departments. The upgraded facility would include additional spaces including a lobby, larger meeting room space, office space for tax collector and support staff, restroom and locker room facilities for the Police Department, additional storage spaces for property and other township documents, and holding bays for the Police Department.</t>
    </r>
  </si>
  <si>
    <t>ArtsQuest Community Cultural Center II</t>
  </si>
  <si>
    <t>ArtsQuest</t>
  </si>
  <si>
    <r>
      <rPr>
        <sz val="10"/>
        <color rgb="FF000000"/>
        <rFont val="Arial"/>
        <family val="2"/>
      </rPr>
      <t>This project includes the demolition of the existing Banana Factory Visual Arts Center and the construction of a new state of the artfacility. This will involve demolition, site work, and shell construction.</t>
    </r>
  </si>
  <si>
    <t>ArtsQuest Turn and Grind Shop</t>
  </si>
  <si>
    <r>
      <rPr>
        <sz val="10"/>
        <color rgb="FF000000"/>
        <rFont val="Arial"/>
        <family val="2"/>
      </rPr>
      <t>This project is an adaptive reuse of the abandoned Bethlehem Steel Corporation plant. The central core of the building will remain open and unobstructed to support flexible use in programming entertainment, cultural attractions science and kindred displays along with other experiential programming and community events. The low-bay areas in the southern length will house a kitchen and food prep area along with bathroom facilities. The low-bay areas in the Northern length will be dedicated to operational storage and shop areas.</t>
    </r>
  </si>
  <si>
    <t>Bushkill Innovation Center</t>
  </si>
  <si>
    <t>Black Canyon LLC</t>
  </si>
  <si>
    <t>East Lawn Road Redevelopment</t>
  </si>
  <si>
    <t>Endeavor Enterprise LLC</t>
  </si>
  <si>
    <t>Upper Nazareth Township</t>
  </si>
  <si>
    <r>
      <rPr>
        <sz val="10"/>
        <color rgb="FF000000"/>
        <rFont val="Arial"/>
        <family val="2"/>
      </rPr>
      <t>This redevelopment project calls for the construction of a modern, mixed-use property, featuring retail/commercial spaces on the first floor and residential apartments on the second and third floors. It will involve selective demolition, site work, HVAC installation, electrical improvements, and plumbing improvements.</t>
    </r>
  </si>
  <si>
    <t>Portland Power Plant - Remediation and Asbestos Removal</t>
  </si>
  <si>
    <t xml:space="preserve">RPL East, LLC </t>
  </si>
  <si>
    <t>Upper Mt Bethel Township</t>
  </si>
  <si>
    <r>
      <rPr>
        <sz val="10"/>
        <color rgb="FF000000"/>
        <rFont val="Arial"/>
        <family val="2"/>
      </rPr>
      <t>The funds will be used to remove and dispose of asbestos containing materials that were identified in a survey, as well as demolish one of the decommissioned boilers on the site. This project specifically addresses the asbestos identified by the survey, and excludes demolition activities that will eventually follow.</t>
    </r>
  </si>
  <si>
    <t>Majestic Hanover Flex Center Business Park at LVIA</t>
  </si>
  <si>
    <t>Majestic Realty Co.</t>
  </si>
  <si>
    <r>
      <rPr>
        <sz val="10"/>
        <color rgb="FF000000"/>
        <rFont val="Arial"/>
        <family val="2"/>
      </rPr>
      <t>This project entails the construction of backbone public infrastructure on LVIA's unimproved landto be used as a flex park. This includes surface improvements (road paving &amp; striping, curb &amp; gutter, sidewalk &amp; adjacent landscaping, fire hydrants, street lights, etc.), subsurface wet and dry utilities (water, sewer and storm pipes, electrical &amp; telecom lines, conduits and vaults, and natural gas lines), and other improvements.</t>
    </r>
  </si>
  <si>
    <t>Dutchtown Commons</t>
  </si>
  <si>
    <t>Days Restart LLC</t>
  </si>
  <si>
    <t>LHF Machine Shop Upenders</t>
  </si>
  <si>
    <t>Lehigh Heavy Forge Corporation</t>
  </si>
  <si>
    <r>
      <rPr>
        <sz val="10"/>
        <color rgb="FF000000"/>
        <rFont val="Arial"/>
        <family val="2"/>
      </rPr>
      <t>The Machine Shop Upenders project will install new foundations for each Upender and install the new equipment atop these foundations. Each Upender will bring enhanced safety, more cost efficient manufacturing and more jobs to the site.</t>
    </r>
  </si>
  <si>
    <t>Sunbury Hospital Revitalization</t>
  </si>
  <si>
    <t>DRIVE</t>
  </si>
  <si>
    <t>Northumberland</t>
  </si>
  <si>
    <t>Sunbury City</t>
  </si>
  <si>
    <t>Perry County Government Center II</t>
  </si>
  <si>
    <t xml:space="preserve">Perry County </t>
  </si>
  <si>
    <t>Perry</t>
  </si>
  <si>
    <t>Expansion of Esperanza Health Center-North 5th Street Location</t>
  </si>
  <si>
    <t>Esperanza Health Center</t>
  </si>
  <si>
    <t>Philadelphia</t>
  </si>
  <si>
    <t>Philadelphia City</t>
  </si>
  <si>
    <r>
      <rPr>
        <sz val="10"/>
        <color rgb="FF000000"/>
        <rFont val="Arial"/>
        <family val="2"/>
      </rPr>
      <t>This project will allow EHC to: increase access to primary medical care; expand the medication-assisted treatment (MAT) group medical model for those suffering from opioid-use disorder (OUD) and substance use disorder (SUD); improve our capacity to respond to COVID with testing, vaccinations, treatment, and education; and add new services that address the results of social determinants of health (SDOH) screenings that are done with every patient.</t>
    </r>
  </si>
  <si>
    <t>CHOP - Schuylkill Avenue Research Building</t>
  </si>
  <si>
    <t>Children's Hospital of Philadelphia</t>
  </si>
  <si>
    <r>
      <rPr>
        <sz val="10"/>
        <color rgb="FF000000"/>
        <rFont val="Arial"/>
        <family val="2"/>
      </rPr>
      <t>The project will construct a new research tower, the Schuylkill Avenue Research Building (SARB), immediately adjacent to the existing Roberts Center for Pediatric Research. The tower will include laboratories and vivarium space at the top of the building. Each floor will have dedicated to lecture, conference, and collaboration space. Construction activities include site excavation, demolition and building construction such as masonry and fire protection sprinkler piping.</t>
    </r>
  </si>
  <si>
    <t>Cherashore Playground 2022</t>
  </si>
  <si>
    <t>Mt. Airy USA (d/b/a Mt. Airy CDC)</t>
  </si>
  <si>
    <t>K-A Beacon of Hope</t>
  </si>
  <si>
    <t>Deep Sea-GP LLC</t>
  </si>
  <si>
    <t>A and Indiana Campus - Philadelphia 2</t>
  </si>
  <si>
    <t>Impact Services Corp.</t>
  </si>
  <si>
    <t>Frankford Affordable Living</t>
  </si>
  <si>
    <t>4363 Frankford Ave LLC</t>
  </si>
  <si>
    <r>
      <rPr>
        <sz val="10"/>
        <color rgb="FF000000"/>
        <rFont val="Arial"/>
        <family val="2"/>
      </rPr>
      <t>This project is the reconstruction of 4363 Frankford Avenue, which is an abandoned 3 story brick building. The redevelopment of this building will include new doors, windows, walls, flooring, HVAC systems, insulation, security and roofing.</t>
    </r>
  </si>
  <si>
    <t>Please Touch Museum Memorial Hall Repair</t>
  </si>
  <si>
    <t>Please Touch Museum</t>
  </si>
  <si>
    <t>Island Caribbean Feast Restaurant Expansion</t>
  </si>
  <si>
    <t>Island Caribbean Feast Cuisine</t>
  </si>
  <si>
    <t>Resources for Human Development - Opportunity Place</t>
  </si>
  <si>
    <t>Resources for Human Development, Inc.</t>
  </si>
  <si>
    <t>Wetlands Mitigation at FDR Park 2</t>
  </si>
  <si>
    <t>City of Philadelphia, Department of Commerce, Division of Aviation</t>
  </si>
  <si>
    <r>
      <rPr>
        <sz val="10"/>
        <color rgb="FF000000"/>
        <rFont val="Arial"/>
        <family val="2"/>
      </rPr>
      <t>Creation of wetlands at FDR Parkto mitigate impacts that will occur in airfield improvements. This project involves the excavation of soil and debris, grading, drainage system improvements (including new tide gates), removal of invasive species, and planting and establishment of wetland vegetation.</t>
    </r>
  </si>
  <si>
    <t>FOFJHS Career Pathways Academy II</t>
  </si>
  <si>
    <t xml:space="preserve">The Friends of Father Judge High School, Inc. </t>
  </si>
  <si>
    <r>
      <rPr>
        <sz val="10"/>
        <color rgb="FF000000"/>
        <rFont val="Arial"/>
        <family val="2"/>
      </rPr>
      <t>Funds would be specifically allocated toward the construction of the Career Pathways Academy Building. Construction to include a state of the art two-story building, common area, classrooms, workshop spaces, offices, and an observation deck.</t>
    </r>
  </si>
  <si>
    <t>Southwest Philadelphia Bio-Manufacturing Campus</t>
  </si>
  <si>
    <t>SW BIO CARE LLC</t>
  </si>
  <si>
    <t>Germantown Town Hall Restoration and Renovation</t>
  </si>
  <si>
    <t>West Powelton Development Company</t>
  </si>
  <si>
    <r>
      <rPr>
        <sz val="10"/>
        <color rgb="FF000000"/>
        <rFont val="Arial"/>
        <family val="2"/>
      </rPr>
      <t>In addition to sitework, the building costs includes the renovation of an existing building for Germantown Town Hall. The main items include concrete, masonry, moisture and thermal, doors and windows, finishes, conveying, plumbing, mechanical and electrical.</t>
    </r>
  </si>
  <si>
    <t>SEPTA Platforms Renovation</t>
  </si>
  <si>
    <t>3.0 University Places-Ben Franklin Innovation and Community Impact Center II</t>
  </si>
  <si>
    <t>University Place Associates 3.0, LLC</t>
  </si>
  <si>
    <t>Community Medical Care and Wellness Campus-Kensington-Esperanza-Ph 3-2nd Floor</t>
  </si>
  <si>
    <t>Logan Triangle Sitework</t>
  </si>
  <si>
    <t>Logan West Associates, L.P.</t>
  </si>
  <si>
    <t>Kensington Affordable Housing - Scattered Sites</t>
  </si>
  <si>
    <t>New Kensington Community Development Corporation</t>
  </si>
  <si>
    <t>Renovating Americas First Public Library</t>
  </si>
  <si>
    <t>The Library Company of Philadelphia</t>
  </si>
  <si>
    <t>2323 Chestnut Labs</t>
  </si>
  <si>
    <t>MREF II 2301 Chestnut LP</t>
  </si>
  <si>
    <r>
      <rPr>
        <sz val="10"/>
        <color rgb="FF000000"/>
        <rFont val="Arial"/>
        <family val="2"/>
      </rPr>
      <t>This project entails an adaptive-reuse conversion of a former office building and original piano factory into a state-of-the-art and trophy-quality life science research and development lab. Construction will entail (amongst architectural improvements) a complete overhaul and renovation of the building's mechanical, electrical, and plumbing systems to replace existing with new lab-ready equipment, and a structural additional atop the existing building.</t>
    </r>
  </si>
  <si>
    <t>Cobbs Creek Stream Restoration</t>
  </si>
  <si>
    <t>Cobbs Creek Foundation</t>
  </si>
  <si>
    <r>
      <rPr>
        <sz val="10"/>
        <color rgb="FF000000"/>
        <rFont val="Arial"/>
        <family val="2"/>
      </rPr>
      <t>Cobbs Creek Foundation will restore areas along Cobbs Creek, Indian Creek, and five Unnamed Tributaries. The project includes the restoration of degraded stream channel in a predominantly urban watershed. The ultimate purpose of this project is to provide comprehensive aquatic resource restoration. It will involve sitework, erosions and sediment control, stabilization/seeding/landscaping, retaining walls, utility alterations, and city sewer adjustments.</t>
    </r>
  </si>
  <si>
    <t>Be Well Center Upgrades</t>
  </si>
  <si>
    <t>The Behaviorial Wellness Center at Girard</t>
  </si>
  <si>
    <t>William H. Gray III Memorial Foundation- Living Legacy Campaign II</t>
  </si>
  <si>
    <t>WILLIAM H GRAY III MEMORIAL FOUNDATION</t>
  </si>
  <si>
    <r>
      <rPr>
        <sz val="10"/>
        <color rgb="FF000000"/>
        <rFont val="Arial"/>
        <family val="2"/>
      </rPr>
      <t>This project will addres the Memorial design, fabrication and installation.It will entail: site planning, using a Philadelphia-based design firm; Memorial design, with a Pennsylvania-based artist selected through a design competition; Memorial materials, based on the winning design;and Memorial Installation, involving Pennsylvania-based vendors.</t>
    </r>
  </si>
  <si>
    <t>Kensington Avenue Redevelopment II</t>
  </si>
  <si>
    <t xml:space="preserve">Dox Thrash House </t>
  </si>
  <si>
    <t xml:space="preserve">Beech Community Services </t>
  </si>
  <si>
    <r>
      <rPr>
        <sz val="10"/>
        <color rgb="FF000000"/>
        <rFont val="Arial"/>
        <family val="2"/>
      </rPr>
      <t>The proposed use of funds scope of work, is for the design and planning for the project redevelopment construction of 2340-42 Cecil B. Moore Ave. The required demolition of the interior structure to enable new structural members for the basement, 1st, 2nd and 3rd floor joist addition and roofing structure and stair well will be constructed. The new construction will address any City of Philadelphia ADA / Fire Safety code compliance requirements.</t>
    </r>
  </si>
  <si>
    <t xml:space="preserve">Dispatch Bio uCity Expansion </t>
  </si>
  <si>
    <t xml:space="preserve">Dispatch Biotherapeutics, Inc. </t>
  </si>
  <si>
    <t>Eastern State Penitentiary Historic Site - Visitor Center Phase II</t>
  </si>
  <si>
    <t>Eastern State Penitentiary Historic Site</t>
  </si>
  <si>
    <r>
      <rPr>
        <sz val="10"/>
        <color rgb="FF000000"/>
        <rFont val="Arial"/>
        <family val="2"/>
      </rPr>
      <t>Installation of a “green roof” to help manage stormwater runoff using a layer of specially-selected vegetation, Adaptation of the historic garden area into a “bio-retention basin” – a specially landscaped designed area to help groundwater management, Installation of year-round climate control in the current ticketing and museum store area and Completion of the plumbing infrastructure in preparation for eventual restroom facilities.</t>
    </r>
  </si>
  <si>
    <t>Public Health Management Corporation</t>
  </si>
  <si>
    <t>Port Richmond Power Plant Redevelopment</t>
  </si>
  <si>
    <t>Chernow Development, LLC</t>
  </si>
  <si>
    <r>
      <rPr>
        <sz val="10"/>
        <color rgb="FF000000"/>
        <rFont val="Arial"/>
        <family val="2"/>
      </rPr>
      <t>This project will renovatethe Switch House, located within the Port Richmond Power Plant complex to develop a large mixed-use commercial and residential community. The construction work to be performed includes: selective demolition, site utility infrastructure, concrete slab installation, glass and window replacement, structural insulation installation, framing, sheetrock, door installation, atrium structural improvements, and interior stair installation.</t>
    </r>
  </si>
  <si>
    <t>Philadelphia Film Center Renovations</t>
  </si>
  <si>
    <t>Philadelphia Film Society</t>
  </si>
  <si>
    <t>Sterling Paper Lofts II</t>
  </si>
  <si>
    <t>Sterling Paper Lofts LLC</t>
  </si>
  <si>
    <t>Kensington Affordable Homeownership - Martha St</t>
  </si>
  <si>
    <t>River Trail and Marginal Wharf</t>
  </si>
  <si>
    <t>Delaware River Waterfront Corporation</t>
  </si>
  <si>
    <t>BIOPHIL Production Facilities in North Philadelphia</t>
  </si>
  <si>
    <t xml:space="preserve">Biophil Natural Fibers </t>
  </si>
  <si>
    <t>Commercial GPHA at Village Square</t>
  </si>
  <si>
    <t>Great Philadelphia Health Action, Inc.</t>
  </si>
  <si>
    <t>Budd Bioworks Budd Innovation Center</t>
  </si>
  <si>
    <t>PA Opportunity Park Partners LLC</t>
  </si>
  <si>
    <r>
      <rPr>
        <sz val="10"/>
        <color rgb="FF000000"/>
        <rFont val="Arial"/>
        <family val="2"/>
      </rPr>
      <t>Budd Bioworks is a large scale adaptive reuse project. The Budd Innovation Center will develop a lab and small-scale commercialization space. The spaces will be modular and highly reusable, and are designed to support long-term growth of the innovation cluster within North Philadelphia and provides a launch pad for developing companies which support the growth of the life science economy.</t>
    </r>
  </si>
  <si>
    <t>Chestnut Hill College-Neurodiversity Life Skills Career Program at SugarLoaf Campus</t>
  </si>
  <si>
    <t>Chestnut Hill College</t>
  </si>
  <si>
    <r>
      <rPr>
        <sz val="10"/>
        <color rgb="FF000000"/>
        <rFont val="Arial"/>
        <family val="2"/>
      </rPr>
      <t>To address the needs of participants in the proposed Neurodiversity Program, CHC will renovate existing structures on its SugarLoaf campus to provide lodging; instructional space for vocational, life skills training, counseling &amp; support groups; office space for program personnel; and recreational spaces. ADA accessibility to these spaces also will be addressed. New construction will include improved roadway/parking required to access these facilities.</t>
    </r>
  </si>
  <si>
    <t>FDR Park - Picnic and Play Phase I</t>
  </si>
  <si>
    <t>Fairmount Park Conservancy</t>
  </si>
  <si>
    <t>Share Volunteer Entrance</t>
  </si>
  <si>
    <t>Share Food Program</t>
  </si>
  <si>
    <t>Penns Landing Esplanade</t>
  </si>
  <si>
    <r>
      <rPr>
        <sz val="10"/>
        <color rgb="FF000000"/>
        <rFont val="Arial"/>
        <family val="2"/>
      </rPr>
      <t xml:space="preserve">The project seeks to repair the piles, pile caps and decking that make up the Penn's Landing esplanade, an approximately 50' wide public walking path along the waterfront's edge between Market Street and Lombard Street. Particular areas of concern are the esplanade from Market to Chestnut Streets and between (roughly) Dock Street and Lombard Street. These sections of the esplanade frame the Market Street Development Site, the Marina Basin Development Site, and Spruce Street Harbor Park at Penn's Landing. </t>
    </r>
  </si>
  <si>
    <t>Dolakeh Square in Africatown</t>
  </si>
  <si>
    <t>African Cultural Alliance of North America</t>
  </si>
  <si>
    <r>
      <rPr>
        <sz val="10"/>
        <color rgb="FF000000"/>
        <rFont val="Arial"/>
        <family val="2"/>
      </rPr>
      <t>The Dolakeh Square in Africatown development is a 3-Phased block-wide project. Phase I is a mixed-use retail/office and cultural/social services facility;existing buildings will be utilized and renovated with a new construction addition. This facility will accommodate a retail shop, a community center, a childcare service, a healthcare service, and sponsor's program offices. Phase II is a low-income housing new construction located. Phase III includes existing grocery store upgrade and a new construction of Africa Trade Center with a parking lot behind.</t>
    </r>
  </si>
  <si>
    <t>Curtis Building Life Sciences Redevelopment</t>
  </si>
  <si>
    <t>KPG-MCG Curtis Tenant LLC</t>
  </si>
  <si>
    <r>
      <rPr>
        <sz val="10"/>
        <color rgb="FF000000"/>
        <rFont val="Arial"/>
        <family val="2"/>
      </rPr>
      <t>This project will convert existing vacant office space to first-class laboratory research space. Existing office space will be demolished, and construction will include a new centralized exhaust system to be able to properly exhaust the lab equipment and provide sufficient air quality and circulation. There will also be strategic electrical upgrades, additional hot water and steam infrastructure added.</t>
    </r>
  </si>
  <si>
    <t>Mixed Use Construction at 11th and Walnut Streets- Philadelphia</t>
  </si>
  <si>
    <t>ARD 1105 LLC</t>
  </si>
  <si>
    <t>Pennsylvania Ballet Dance Center III</t>
  </si>
  <si>
    <t>Pennsylvania Ballet Association D/B/A Philadelphia Ballet</t>
  </si>
  <si>
    <r>
      <rPr>
        <sz val="10"/>
        <color rgb="FF000000"/>
        <rFont val="Arial"/>
        <family val="2"/>
      </rPr>
      <t>Phildelphia Ballet will expand and complete its existing Center for Dance with this project.The completed facility will include renovation of the current building &amp; new construction of: new dance studios; state-of-the art black box performance/innovation space; dancer wellness/physical therapy center; costume shop; admin floor; a community classroom; and a gathering space for the public, with a gallery wall to display work of local artists.</t>
    </r>
  </si>
  <si>
    <t>Commercial - 4151-61 Lancaster Avenue</t>
  </si>
  <si>
    <t>4151 Lancaster Avenue LLC</t>
  </si>
  <si>
    <r>
      <rPr>
        <sz val="10"/>
        <color rgb="FF000000"/>
        <rFont val="Arial"/>
        <family val="2"/>
      </rPr>
      <t>This project will construct a new commercial space consisting of grocery store, trade school and daycare center at the project site. The commercial space consists of a steel podium structure with no basement.It will offer mixed income opportunities forthe local workforce.</t>
    </r>
  </si>
  <si>
    <t>AR Resurgence 2</t>
  </si>
  <si>
    <t>Friends of Ryan, INC.</t>
  </si>
  <si>
    <r>
      <rPr>
        <sz val="10"/>
        <color rgb="FF000000"/>
        <rFont val="Arial"/>
        <family val="2"/>
      </rPr>
      <t>Being outside supports an active lifestyle which has been shown to improve overall physical health, increase life expectancy, and reduce cancer. Mental wellness benefits include decreased incidence of depression and faster stress recovery. Through the rehabilitation of an existing field to include a public track and field, lighted for year-round multi-purpose use, as well as ADA-compliant restrooms, concession, stadium seating, and an adjacent dog park, the community will have a state-of-the-art outdoor space in which to observe or participate in outdoor activities.</t>
    </r>
  </si>
  <si>
    <t xml:space="preserve">Philadelphia Theatre Company Studio Development </t>
  </si>
  <si>
    <t>Philadelphia Theatre Company</t>
  </si>
  <si>
    <r>
      <rPr>
        <sz val="10"/>
        <color rgb="FF000000"/>
        <rFont val="Arial"/>
        <family val="2"/>
      </rPr>
      <t>This project aligns with Philadelphia's Philadelphia 2035 Comprehensive Plan for the Central District developed by the City Planning Commission and local RCOs. The funds provided by this grant would go directly towards construction costs to complete the Suzanne Roberts Theatre studio space. This includes the purchase and installation of the HVAC system, plumbing for and installation of audience restrooms, flexible audience seating to maximize potential use, a mezzanine structure to house production support spaces, and electrical work required to support theatrical presentation.</t>
    </r>
  </si>
  <si>
    <t>Woodlands Connects - Community Welcome Improvements</t>
  </si>
  <si>
    <t>The Woodlands Cemeter</t>
  </si>
  <si>
    <r>
      <rPr>
        <sz val="10"/>
        <color rgb="FF000000"/>
        <rFont val="Arial"/>
        <family val="2"/>
      </rPr>
      <t>This project will focus on several areas, all at 4000 Woodland Avenue. Woodland Ave, focusing on interventions that beautify the streetscape outside of gates, and on infrastructure to create safer experiences for visitors. This part of the project includes: road repaving, iron fence restoration, entry lodge restoration, and site lighting. Work includes restoration of the stone walls, structural reinforcement, and a new roof to give cover from the elements. The 1788 National Historic Landmark Mansion roof will be replaced with a 100 year roof to ensure the protection of the building and allow it to continue serving as a venue for arts and culture.</t>
    </r>
  </si>
  <si>
    <t xml:space="preserve">Di Bruno Brothers Warehouse and Commissary Kitchen </t>
  </si>
  <si>
    <t>Di Bruno Brothers Holdings, Inc.</t>
  </si>
  <si>
    <t>Monell Center - Taste and Smell Research</t>
  </si>
  <si>
    <t>Monell Chemical Senses Center</t>
  </si>
  <si>
    <t>Sprinkler Fitters Local 692 Training School</t>
  </si>
  <si>
    <t>UA Local 692 Sprinklerfitters</t>
  </si>
  <si>
    <r>
      <rPr>
        <sz val="10"/>
        <color rgb="FF000000"/>
        <rFont val="Arial"/>
        <family val="2"/>
      </rPr>
      <t>This project entails the addition to existing training facilities owned and operated by the Sprinkler Fitters Local 692.</t>
    </r>
  </si>
  <si>
    <t>Cozen and Scattered Sites 2</t>
  </si>
  <si>
    <t>Police Athletic League of Philadelphia</t>
  </si>
  <si>
    <r>
      <rPr>
        <sz val="10"/>
        <color rgb="FF000000"/>
        <rFont val="Arial"/>
        <family val="2"/>
      </rPr>
      <t>This project will work with Site #1, the new Cozen PAL Center on Ontario Street in Philadelphia. The brand new construction of a state-of-the-art PAL Center is to include: multi-purpose full-size gymnasium, with divider curtains, equipped for volleyball and indoor soccer conversion, as well as handball and group exercise and yoga classes; administrative office space, restrooms; reconfigurable PAL Workshop space for partnerships and demonstrations with the trades; tech rooms; multipurpose classroom space and dedicated health and wellness space.</t>
    </r>
  </si>
  <si>
    <t>La Salle University Community Capital Improvements</t>
  </si>
  <si>
    <t>La Salle University</t>
  </si>
  <si>
    <r>
      <rPr>
        <sz val="10"/>
        <color rgb="FF000000"/>
        <rFont val="Arial"/>
        <family val="2"/>
      </rPr>
      <t>This project will construct a new health, wellness, and fitness center (HWF) connected to the University's athletic complex. The building expansion will include multipurpose courts, fitness space, additional support space, and a new combined entry to the complex. The project will also renovate Wister Hall to bring the building up to date with a new HVAC system and a wiring. This will enable the conversion of currently empty areas into new space for learning and community programs.</t>
    </r>
  </si>
  <si>
    <t xml:space="preserve">Tioga Marine Terminal Revitalization </t>
  </si>
  <si>
    <t xml:space="preserve">Delaware River Stevedores </t>
  </si>
  <si>
    <r>
      <rPr>
        <sz val="10"/>
        <color rgb="FF000000"/>
        <rFont val="Arial"/>
        <family val="2"/>
      </rPr>
      <t>There are several components to thisterminal revitalization project to rehabilitate existing cranes. They include electrifying cranes; replacing worn out crane spreaders; replace gantry crane motors; Tioga 5 rail side barrier system upgrades; Tioga 1 LED lighting replacement; Tioga 2 LED lighting replacement; Tioga 1 pole repairs; Tioga 4 Overhead door replacement; Tioga 5 Sprinkler system installation; Tioga 1 &amp; 3 bathroom refurbishment; shop wash out station with oil/water separator; demoliation of old shop; Tioga 2 door demo and replacement; radio repeater upgrades; North Yard Electric Reefer Plug.</t>
    </r>
  </si>
  <si>
    <t>Bellwether District South Philadelphia Revitalization for Industrial Growth Phase 1</t>
  </si>
  <si>
    <t>Philadelphia Energy Solutions Refining and Marketing LLC</t>
  </si>
  <si>
    <r>
      <rPr>
        <sz val="10"/>
        <color rgb="FF000000"/>
        <rFont val="Arial"/>
        <family val="2"/>
      </rPr>
      <t>This project is part of a comprehensive redevelopment of The Bellwether District into a modern life science and intermodal logistics hub. Specifically, it will invovle earth moving; a civil and geotechnical effort toraise portions of the site out of 100 and 500yr floodplains; and other earth moving activities required to facilitate future program goals to provide vehicular and pedestrian access to the future economic hub.</t>
    </r>
  </si>
  <si>
    <t>Woodmere Art Museum Maguire Hall Renovation</t>
  </si>
  <si>
    <t>Woodmere Art Museum</t>
  </si>
  <si>
    <r>
      <rPr>
        <sz val="10"/>
        <color rgb="FF000000"/>
        <rFont val="Arial"/>
        <family val="2"/>
      </rPr>
      <t>The project entails a complete renovation of Maguire Hall and transformation of the former convent into a public museum facility. Woodmere must replace all utilities (including electric, plumbing, HVAC, security systems), construct new vertical circulation and required forms of egress, and create public restrooms. In addition to transforming former bedrooms and parlors into galleries, Woodmere is creating a glass-box café and restaurant. Other site work will address trees and stormwater management, and enable accessibility—walking paths; repaving to create parking areas (interwoven with the landscape to mitigate disruption of green space); an ADA-compliant, front entry circle with a welcoming sculpture fountain.</t>
    </r>
  </si>
  <si>
    <t>33rd and Oxford Homeownership - Philadelphia</t>
  </si>
  <si>
    <t>Philadelphia Authority for Industrial Development</t>
  </si>
  <si>
    <r>
      <rPr>
        <sz val="10"/>
        <color rgb="FF000000"/>
        <rFont val="Arial"/>
        <family val="2"/>
      </rPr>
      <t>Eleven green new affordable homeownership units built on vacant lots Strawberry Mansion in Lower North Philadelphia.Funds will be used for the pre-development and construction of the 11 homes including required infrastructure, utilities, on-site and any required off-site improvements, and associated development costs. RACP funds will also be used for the other neighborhood improvement activities that will improve the streetscapes in the area. Those include tree planting and trimming, landscaping, planter installation, lighting, sidewalk repairs, and light façade improvements.</t>
    </r>
  </si>
  <si>
    <t>Franklin Institute Master Plan 3</t>
  </si>
  <si>
    <t>The Franklin Institute</t>
  </si>
  <si>
    <r>
      <rPr>
        <sz val="10"/>
        <color rgb="FF000000"/>
        <rFont val="Arial"/>
        <family val="2"/>
      </rPr>
      <t>The Franklin Institute Master Plan project consists of distinct phases with other improvements interspersed in each phase. The earliest phase includes upgrades to the existing electrical and digital infrastructure along with the expansion of the two-story collections gallery centering on the Baldwin 6,000 Locomotive. The proposed RACP grant will be applied towards construction costs of the project which includes six newly renovated exhibits, a collections gallery, improved visitor flow and way finding, and improvements to MEP infrastructure and life-safety systems.</t>
    </r>
  </si>
  <si>
    <t>Philadelphia Technical Training Institute Expansion 2022</t>
  </si>
  <si>
    <t>Philadelphia Technician Training Institute</t>
  </si>
  <si>
    <r>
      <rPr>
        <sz val="10"/>
        <color rgb="FF000000"/>
        <rFont val="Arial"/>
        <family val="2"/>
      </rPr>
      <t>Electrical, HVAC, and piping improvements at the West Girard campus will ensure that classrooms are equipped to meet the needs of PTTI's current curriculum, ensuring that the power system is not overloaded. Renovations to the Ogontz Avenue campus include power upgrades as well as general investments in classroom spaces.</t>
    </r>
  </si>
  <si>
    <t>NewCourtland Henry Avenue Tower</t>
  </si>
  <si>
    <t>NewCourtland</t>
  </si>
  <si>
    <t>Holy Family University Hall Addition</t>
  </si>
  <si>
    <t>Holy Family University</t>
  </si>
  <si>
    <t>Philly House Renovations</t>
  </si>
  <si>
    <t>The Sunday Breakfast Association of Philadelphia (d/b/a Sunday Breakfast Rescue Mission)</t>
  </si>
  <si>
    <t>Temple U-Main Campus Infrastructure Modernization and Improvements 2</t>
  </si>
  <si>
    <t>Temple University - Of the Commonwealth System of Higher Education</t>
  </si>
  <si>
    <r>
      <rPr>
        <sz val="10"/>
        <color rgb="FF000000"/>
        <rFont val="Arial"/>
        <family val="2"/>
      </rPr>
      <t>The project involves the renovation of various buildings on Temple University's main campus for life safety, code, and ADA-related improvements. The scope includes upgrades to public areas, including entrance lobbies, common spaces, corridors, elevator lobbies, and restrooms. The restroom scope includes the demolition of concrete and masonry walls, reconfiguration and replacement of all plumbing fixtures to meet accessibility requirements, new energy efficient lighting, doors, toilet partitions, floor, wall and ceiling finishes. Improvements to common spaces, such as building entrances, corridors, elevator lobbies, includes new ceilings, energy efficient lighting and finishes.</t>
    </r>
  </si>
  <si>
    <t>Temple U-HSC Campus Infrastructure Modernization and Improvements</t>
  </si>
  <si>
    <r>
      <rPr>
        <sz val="10"/>
        <color rgb="FF000000"/>
        <rFont val="Arial"/>
        <family val="2"/>
      </rPr>
      <t>The project involves the renovation of various buildings on Temple University's Health Science Center (HSC) campus for life safety, code, and ADA-related improvements. The scope includes upgrades to public areas, including entrance lobbies, common spaces, corridors, elevator lobbies, and restrooms. The project also includes the replacement of the Old Dental School building's windows that are at the end of their lifecycle. A large focus of the project involves the modernization of restrooms.</t>
    </r>
  </si>
  <si>
    <t>PA Cell and Gene Therapy Commercialization Center 2</t>
  </si>
  <si>
    <t>Powelton Yard OZ LLC</t>
  </si>
  <si>
    <r>
      <rPr>
        <sz val="10"/>
        <color rgb="FF000000"/>
        <rFont val="Arial"/>
        <family val="2"/>
      </rPr>
      <t>The project requires site acquisition and construction of a facility that combines the R&amp;D, pre-production, and manufacturing facility.Funds will be used to reduce construction costs to make the facility more attractive to life science tenants. We estimate equipment and fit out expenses specific to laboratories (HVAC, plumbing, electric) plus emergency 24/7 power systems, dedicated manufacturing elevators, bi-level manufacturing floors, and redundant HVAC mechanical systems.</t>
    </r>
  </si>
  <si>
    <t>Childrens Crisis Treatment Center - North</t>
  </si>
  <si>
    <t>HACE</t>
  </si>
  <si>
    <t xml:space="preserve">Frankford Transporation Center - Transit Oriented Development </t>
  </si>
  <si>
    <t xml:space="preserve">Frankford Community Development Corporation </t>
  </si>
  <si>
    <r>
      <rPr>
        <sz val="10"/>
        <color rgb="FF000000"/>
        <rFont val="Arial"/>
        <family val="2"/>
      </rPr>
      <t>The FTC TOD project will consist of a mixed-use development, anchored by a supermarket, a municipal health center and mixed income housing. The site includes the parcels located at 5129-35 Frankford Ave, 5119 Frankford Ave, and 5113-17 Frankford Ave. Additionally, SEPTA has expressed interest in including some of their parcels in a future TOD project.The funds will be used towards the construction of the project.</t>
    </r>
  </si>
  <si>
    <t>PATH - Pedestrian Access to Tioga Districts Hub 2</t>
  </si>
  <si>
    <t>Tioga Capital Management Group, LLC</t>
  </si>
  <si>
    <r>
      <rPr>
        <sz val="10"/>
        <color rgb="FF000000"/>
        <rFont val="Arial"/>
        <family val="2"/>
      </rPr>
      <t>The gateway portion of the project at a minimum will include new sidewalks, trash receptacles, installation of vegetation, cameras, street furniture, trees, enhanced street lighting, security cameras, wayfinding signage, public art, bike lanes, green space and ground-up mixed income housing /commercial space infill. Green &amp; Sustainable Improvements - The sustainable portion of the project at a minimum will include green roofs, storm water planters, bumpouts, tree trenches and permeable pavements.</t>
    </r>
  </si>
  <si>
    <t>Sedgwick Theater Renovations 2</t>
  </si>
  <si>
    <t>Quintessence Theatre Group</t>
  </si>
  <si>
    <r>
      <rPr>
        <sz val="10"/>
        <color rgb="FF000000"/>
        <rFont val="Arial"/>
        <family val="2"/>
      </rPr>
      <t>The aging theater requires renovations, repairs, and interventions that will help modernize the space. The project will entail renovating as much of the Sedgwick while maintaining the original art deco. QTG envisions a lobby that is a community meeting space where our neighbors, artists and audiences can mingle after performances let out. In addition, we envision a number of improvements that will help meet our space needs, including: two performance spaces, rehearsal space, office space, a costume shop, and storage.</t>
    </r>
  </si>
  <si>
    <t>BioAnalysis Brings Life Sciences To Philly - Kensington Community</t>
  </si>
  <si>
    <t>BioAnalysis, llc.</t>
  </si>
  <si>
    <t>Gaudenzia Diagnostics and Rehabilitation Center</t>
  </si>
  <si>
    <t>Gaudenzia Foundation, Inc.</t>
  </si>
  <si>
    <r>
      <rPr>
        <sz val="10"/>
        <color rgb="FF000000"/>
        <rFont val="Arial"/>
        <family val="2"/>
      </rPr>
      <t>Gaudenzia is requesting RACP assistance to fund the deferred maintenance and renovation of the current building at 3200 Henry Avenue.Gaudenzia requests RACP funding for the sitework and building costs. In addition to sitework, the building costs includes the renovation of an existing building for Gaudenzia. The main items include concrete, masonry, moisture and thermal, doors and windows, finishes, conveying, plumbing, mechanical and electrical.</t>
    </r>
  </si>
  <si>
    <t>Operation Rocky - 2022</t>
  </si>
  <si>
    <t>Cardone Industries, Inc</t>
  </si>
  <si>
    <r>
      <rPr>
        <sz val="10"/>
        <color rgb="FF000000"/>
        <rFont val="Arial"/>
        <family val="2"/>
      </rPr>
      <t>This project will consolidate manufacturing operations at Rising Sun Avenue into the corporate office, warehousing, and distribution space located at Whitaker Avenue. Renovations of the building at Whitaker Avenue are required for this relocation. Ultimately, this will achieve operational efficiencies essential to the reshoring plan.</t>
    </r>
  </si>
  <si>
    <t>Elevators Union IUEC Local 5 Training School</t>
  </si>
  <si>
    <t>International Union of Elevator Constructors (IUEC) Local 5</t>
  </si>
  <si>
    <r>
      <rPr>
        <sz val="10"/>
        <color rgb="FF000000"/>
        <rFont val="Arial"/>
        <family val="2"/>
      </rPr>
      <t>This project entails the renovation and repurposing of existing facilities owned by the International Union of Elevator Constructors (IUEC) Local 5 into a new training school for elevator constructors.</t>
    </r>
  </si>
  <si>
    <t>Mastery Charter School - Pickett Campus - Sports Field</t>
  </si>
  <si>
    <t>Mastery Charter Schools</t>
  </si>
  <si>
    <t xml:space="preserve">222 Church Street Façade Restoration </t>
  </si>
  <si>
    <t>Market 222 Church LLC</t>
  </si>
  <si>
    <r>
      <rPr>
        <sz val="10"/>
        <color rgb="FF000000"/>
        <rFont val="Arial"/>
        <family val="2"/>
      </rPr>
      <t>This project will assist with the required restoration, reconstruction, and structural repairs of these three prominent, historic buildings at 231, 233, and 237 Market Street in Philadelphia. It will correct the structural deterioration and deferred maintenance conditions, and reconstruct the missing parapet, cornice, and signboard. It will also repair and reinstall the pressed metal cornice and consoles; repair the south wall where it has pulled away from the building; replace the deteriorated wood window sills; and repair or replace the longitudinally cracked stone subsills.</t>
    </r>
  </si>
  <si>
    <t>National Liberty Museum Lower Level</t>
  </si>
  <si>
    <t>National Liberty Museum</t>
  </si>
  <si>
    <r>
      <rPr>
        <sz val="10"/>
        <color rgb="FF000000"/>
        <rFont val="Arial"/>
        <family val="2"/>
      </rPr>
      <t>The NLM is dedicated to preserving America's heritage of freedom by fostering good character, civic responsibility, and respect for all. The proposed project encompasses critical repairs &amp; renovations to our building that will enable us to expand access to our educational programs by allowing us to better accommodate school groups with revitalized education spaces.Includingimprovements on the Lower Level, to create dedicated Education Spaces and Operations and Exhibitions workspaces. New unisex restrooms will accommodate the influx of large group arrivals and the descent to the Lower Floor will become a destination for orientation before ascending to the exhibit areas above. Mechanical spaces remain largely in place with upgrades to improve efficiency and performance.</t>
    </r>
  </si>
  <si>
    <t>1006 Buttonwood-Philadelphia</t>
  </si>
  <si>
    <t>Arts + Crafts</t>
  </si>
  <si>
    <r>
      <rPr>
        <sz val="10"/>
        <color rgb="FF000000"/>
        <rFont val="Arial"/>
        <family val="2"/>
      </rPr>
      <t>This project is the catalyst for prospective development around it.Constructing a mixed use multi story parking garage with ground floor retail, ample EV Charging and a green roof to offset carbon emissions will consolidate the numerous surface parking spaces into a sustainable structure and provide opportunities for infill development to bolster the burgeoning Spring Arts District.</t>
    </r>
  </si>
  <si>
    <t>CP 2023 Construction-Phase III</t>
  </si>
  <si>
    <t>CP 2023</t>
  </si>
  <si>
    <t>Pennovation Works Infrastructure - Phase I and Phase II</t>
  </si>
  <si>
    <t>Trustees of the University of Pennsylvania</t>
  </si>
  <si>
    <t>AWF 22nd Street Commercial and Community Development II</t>
  </si>
  <si>
    <t>The Allegheny West Foundation</t>
  </si>
  <si>
    <r>
      <rPr>
        <sz val="10"/>
        <color rgb="FF000000"/>
        <rFont val="Arial"/>
        <family val="2"/>
      </rPr>
      <t>The project will entail the demolition of an old, inadequate recreation center and the new construction of a larger recreation center to better serve the surrounding low-income community in North Philadelphia. The new construction of the larger recreation center will provide more space for existing and expanded programs, including a classroom/flex space, computer lab/afterschool program space, multimedia room, recording studio/maker space, commercial kitchen, and office and storage space. There will also be a brand-new indoor half basketball court and multipurpose space for middle school age programs.</t>
    </r>
  </si>
  <si>
    <t>Allegheny West Community Food Center</t>
  </si>
  <si>
    <r>
      <rPr>
        <sz val="10"/>
        <color rgb="FF000000"/>
        <rFont val="Arial"/>
        <family val="2"/>
      </rPr>
      <t>This project will provide a low-income community access to fresh, affordable food as well as provide jobs and job training.The new construction of a commercial building will take place on a currently vacant former industrial site. The building will include a community grocery store and headquarters and storage warehouse.</t>
    </r>
  </si>
  <si>
    <t>Youth Development and Community Empowerment Center in North Philadelphia</t>
  </si>
  <si>
    <t>Philadelphia Youth Basketball, Inc.</t>
  </si>
  <si>
    <r>
      <rPr>
        <sz val="10"/>
        <color rgb="FF000000"/>
        <rFont val="Arial"/>
        <family val="2"/>
      </rPr>
      <t>Proposed project includes toconstruct our Youth Development and Community Empowerment Center by renovating an existingbuilding into a state-of-the-art facility, community resource, and a world-class basketball &amp; youth development community center. The renovation will include the following improvements: Environmental abatement, select demolition, site-work and utility improvements, structural improvements, roof and exterior repairs, new mechanical/HVAC electrical, plumbing and life safety systems (MEP-FP), elevator and code upgrades, and new interior finishes throughout – including the new framing, drywall, flooring, and painting, as well as the construction of several indoor basketball courts and other indoor facilities.</t>
    </r>
  </si>
  <si>
    <t>Christian Street YMCA Revitalization</t>
  </si>
  <si>
    <t>Greater Philadelphia YMCA</t>
  </si>
  <si>
    <r>
      <rPr>
        <sz val="10"/>
        <color rgb="FF000000"/>
        <rFont val="Arial"/>
        <family val="2"/>
      </rPr>
      <t>Project includes selective demolition, renovation and expansion. Renovation examples are a new 2-story addition on front face of building; modernizing facility presentation; 2nd floor wellness center overlooking street; and Billboard for a healthy lifestyle and Rooftop playground.</t>
    </r>
  </si>
  <si>
    <t>AdvanSix Dock and Delaware Avenue Pedestrian Safety II</t>
  </si>
  <si>
    <t>AdvanSix Inc.</t>
  </si>
  <si>
    <r>
      <rPr>
        <sz val="10"/>
        <color rgb="FF000000"/>
        <rFont val="Arial"/>
        <family val="2"/>
      </rPr>
      <t>Proposed project includes construction of a new dock and new section of pipeline that will serve to address multi-modal logistical efficiency, ease congestion in the Bridesburg neighborhood and ensure public safety including on the new planned paths and walkways along the Delaware River.</t>
    </r>
  </si>
  <si>
    <t>Chestnut Hill Hospital Facility Modernization</t>
  </si>
  <si>
    <t>Chestnut Hill Hospital</t>
  </si>
  <si>
    <r>
      <rPr>
        <sz val="10"/>
        <color rgb="FF000000"/>
        <rFont val="Arial"/>
        <family val="2"/>
      </rPr>
      <t>Exterior updates to the 60-year-old building are required to maintain the structures integrity. Interior modifications are necessary to ensure safe, efficient, and high-quality care improve accessibility. Project willrenovate and construct interior space to develop new clinical procedure areas, patient rooms and common areas for family and visitors. Funds will also be used to reinforce the facility's infrastructure, such as its HVAC system and elevators. to accommodate new HVAC systems and renovate existing elevators throughout the hospital. General contractor costs for construction make up the bulk of the expenses.</t>
    </r>
  </si>
  <si>
    <t>Leading the Way III</t>
  </si>
  <si>
    <t>Associated Alumni of Central High School</t>
  </si>
  <si>
    <t>Franklin Square Restrooms II</t>
  </si>
  <si>
    <t>Historic Philadelphia, Inc.</t>
  </si>
  <si>
    <r>
      <rPr>
        <sz val="10"/>
        <color rgb="FF000000"/>
        <rFont val="Arial"/>
        <family val="2"/>
      </rPr>
      <t>Franklin Square's (FSQ) 7 acres is the largest public outdoor recreational space serving Philadelphia's Old City, Callowhill and under-served Chinatown neighborhoods.The current restroom facilities will be demolished and replaced with a newly constructed facility with updated bathrooms and storage. New construction will take place on the same site location and will measure 1,275 sq. ft. This project will increase the number of toilets and sinks in the men's and women's rooms along with a gender neutral/family restroom and storage.</t>
    </r>
  </si>
  <si>
    <t>Chamounix Stables Refurbishment and Indoor Riding Arena Build II</t>
  </si>
  <si>
    <t>Work to Ride, Inc</t>
  </si>
  <si>
    <r>
      <rPr>
        <sz val="10"/>
        <color rgb="FF000000"/>
        <rFont val="Arial"/>
        <family val="2"/>
      </rPr>
      <t>Project includes a new Indoor Arena Building, a new Connector Building and renovation of the existing Center. The accessible Indoor Arena will contain a equestrian surface. The Connector will contain baths and lockers for students and an indoor Tack Area. 80 solar panels (19kW) and a rainwater-harvesting will irrigate the indoor riding surface and tie into the new bio-retention basin. The existing stables will be renovated, creating two classrooms and a student lounge with Kitchenette. Lesson Tack, Polo Tack and Offices will be renovated. Building Systems and lighting will be upgraded. Site work will make the facility accessible. The Paddock will be re­ surfaced to insure horse health.</t>
    </r>
  </si>
  <si>
    <t>Bartram Village - Philadelphia</t>
  </si>
  <si>
    <t>Pennrose PHL LLC</t>
  </si>
  <si>
    <r>
      <rPr>
        <sz val="10"/>
        <color rgb="FF000000"/>
        <rFont val="Arial"/>
        <family val="2"/>
      </rPr>
      <t>Bartram Village Redevelopment will help to positively transform the Southwest Philadelphia community by bringing mixed-income, high quality housing and amenities including community space, new parks and recreational areas in addition complementary commercial space.The unit mix will consist of 8 1BR, 31 2BR, 23 3BR and 2 4BR units. The homes will be energy efficient and meet the requirements of Enterprise Green Communities with Energy Star appliances.</t>
    </r>
  </si>
  <si>
    <t>Consortium Inc Crisis and Care Center Expansion</t>
  </si>
  <si>
    <t>The Consortium Inc.</t>
  </si>
  <si>
    <r>
      <rPr>
        <sz val="10"/>
        <color rgb="FF000000"/>
        <rFont val="Arial"/>
        <family val="2"/>
      </rPr>
      <t>The Consortium is seeking to acquire the entire building in order to realize its expansion vision. The hard costs associated with the project are in large part the acquisition, but also the construction costs for renovating and retrofitting this space in accordance with its future use.</t>
    </r>
  </si>
  <si>
    <t>National Constitution Center 2022</t>
  </si>
  <si>
    <t>National Constitution Center</t>
  </si>
  <si>
    <t>Rhoads Industries Building 57 Defense Manufacturing Facility II</t>
  </si>
  <si>
    <t>Rhoads Industries</t>
  </si>
  <si>
    <r>
      <rPr>
        <sz val="10"/>
        <color rgb="FF000000"/>
        <rFont val="Arial"/>
        <family val="2"/>
      </rPr>
      <t>This project will further develop the state-of-the-art renovation to Building 57 at the Philadelphia Navy Yard delivering a high demand manufacturing center for government and commercial clients. Specifically, this project will enhance facility upgrades to handle needs for US Navy Submarine Program, including compliant requirements for security, engineering presence, handling material, and shipping completed modules. Project components include additional security property improvements and exterior infrastructure development for water access, manufacturing finishes and expansion and upgrade of material handling designated space, creation and updating of manufacturing management offices and additional A Bay Loft fit out office spaces for additional workforce needs.</t>
    </r>
  </si>
  <si>
    <t>Moore College Digital Design and Innovation</t>
  </si>
  <si>
    <t xml:space="preserve">Moore College </t>
  </si>
  <si>
    <r>
      <rPr>
        <sz val="10"/>
        <color rgb="FF000000"/>
        <rFont val="Arial"/>
        <family val="2"/>
      </rPr>
      <t>The Phase 2 Digital Design and Innovation Project includes existing renovations for classroom improvements, as well as construction of an Interdisciplinary Center and Creative Concourse. These projects are intended to attract students, improve space efficiency, support new programs, foster robust collaboration and illustrate artistic excellence with innovative spaces. The Digital Design and Innovation project includes renovation of underused spaces to updated computer labs, a home base for the Animation &amp; Game Arts program and Fine Arts program swing space.</t>
    </r>
  </si>
  <si>
    <t>Tamanend Plaza and Commerce Street Walkway</t>
  </si>
  <si>
    <t xml:space="preserve">Old City District </t>
  </si>
  <si>
    <t>Biotechnology Pandemic Research Center at One uCity Square</t>
  </si>
  <si>
    <t>Integral Molecular</t>
  </si>
  <si>
    <t>Wissahickon Valley Park Capital Improvements</t>
  </si>
  <si>
    <t>Friends of the Wissahickon</t>
  </si>
  <si>
    <t>5616 North Broad Street-Philadelphia</t>
  </si>
  <si>
    <t>5616 North Broad Street Associates LLC</t>
  </si>
  <si>
    <t>St. Joseph's Prep Capital Improvement 3-Philadelphia</t>
  </si>
  <si>
    <t>St. Joseph's Preparatory School</t>
  </si>
  <si>
    <r>
      <rPr>
        <sz val="10"/>
        <color rgb="FF000000"/>
        <rFont val="Arial"/>
        <family val="2"/>
      </rPr>
      <t>St. Joseph's Prep is a Catholic Jesuit college preparatory school, who is embarking on a transformational plan to significantly improve our urban campus and 50 year old main building. The goal of this project is to create a state of the art learning environment and provide resources to support our community. The project includes a Learning Commons equipped with technology and resources necessary for collaborative and research based learning, Design Center offering technology resources for the creative and coding work related to STEAM fields, Innovation Center, Academic Lab, Seminar Room, Counseling and Resource Center, renovated Theatre, and renovated Lobby addressing the security needs of the institution.</t>
    </r>
  </si>
  <si>
    <t>Girard College Founders Hall Renovation</t>
  </si>
  <si>
    <t>Girard College</t>
  </si>
  <si>
    <r>
      <rPr>
        <sz val="10"/>
        <color rgb="FF000000"/>
        <rFont val="Arial"/>
        <family val="2"/>
      </rPr>
      <t>The Founder's Hall renovations will help preserve the building and allow this National Treasure, on the Historic Register, to be available year round to the public.The projects includes interior work to create a single, large, multi-purpose room for events or a classroom-style education seminar as well as a museum exhibit space worthy of Stephen Girard's legacy. Adjacent rooms will be repurposed for support spaces, a catering kitchen and break out conferencing spaces. Infrastructure upgrades are needed for accessibility, HVAC, electrical, lighting and life safety systems.</t>
    </r>
  </si>
  <si>
    <t>Louis Kahn Barge and Infrastructure-Philadelphia II</t>
  </si>
  <si>
    <t>L-A Battery QOZ, LLC</t>
  </si>
  <si>
    <t>Tacony Boat Launch</t>
  </si>
  <si>
    <t>Delaware River City Corporation (d/b/a Riverfront North Partnership)</t>
  </si>
  <si>
    <t>Community Center at St. Christopher Parish II</t>
  </si>
  <si>
    <t>St. Christopher Parish</t>
  </si>
  <si>
    <r>
      <rPr>
        <sz val="10"/>
        <color rgb="FF000000"/>
        <rFont val="Arial"/>
        <family val="2"/>
      </rPr>
      <t>The project involves the construction of amulti-use facility that will be suitable for indoor sports, performances and meetings. The new facility will be located on Parish-owned property adjacent to the St. Christopher School, an educational facility founded in 1953, offering educational programs to children of all faiths, pre-school through the 8th grade.</t>
    </r>
  </si>
  <si>
    <t>Reading Terminal Market Capital Improvements 3</t>
  </si>
  <si>
    <t>Reading Terminal Market</t>
  </si>
  <si>
    <t>Schuylkill Banks Bartram's to Passyunk Phase II - Schuylkill River Trail II</t>
  </si>
  <si>
    <t>Schuylkill River Development Corporation</t>
  </si>
  <si>
    <t>RAIR Art Program and Community Learning Center - Philadelphia</t>
  </si>
  <si>
    <t>RAIR</t>
  </si>
  <si>
    <r>
      <rPr>
        <sz val="10"/>
        <color rgb="FF000000"/>
        <rFont val="Arial"/>
        <family val="2"/>
      </rPr>
      <t>The project will reactivate an 11-acre Superfund site along the Delaware River waterfront which has been in disuse since the 1980's. The new facility will include the construction of artist studios, a dedicated open green space for a sculpture park and community programs, a flex space for educational and circular economy initiatives and access to the proposed multi-use recreational trail. The costs will go towards extensive site work, building excavation, utilities, lighting, paving, and landscaping as the property was a former industrial site. Once the site has been prepared, the new facilities will be constructed to address RAIR's specified uses.</t>
    </r>
  </si>
  <si>
    <t>Caring For Friends</t>
  </si>
  <si>
    <r>
      <rPr>
        <sz val="10"/>
        <color rgb="FF000000"/>
        <rFont val="Arial"/>
        <family val="2"/>
      </rPr>
      <t>The expansion of our warehouse will greatly benefit the community because we continue to increase the amount of food we rescue on a daily basis and without adequate cold storage, it makes it impossible to rescue, package, store, and distribute this food to the vulnerable populations that need it. Caring for Friends is proposing to expand their existing office and warehouse building with a proposed cold storage building. The proposed cold storage building will consist of 90% freezer area and 10% cooler area.</t>
    </r>
  </si>
  <si>
    <t>Independence Seaport Museum Critical Infrastructure Improvements</t>
  </si>
  <si>
    <t>Independence Seaport Museum</t>
  </si>
  <si>
    <t>Philadelphia FreezPak Logistics</t>
  </si>
  <si>
    <t>BGFP Philadelphia LLC</t>
  </si>
  <si>
    <r>
      <rPr>
        <sz val="10"/>
        <color rgb="FF000000"/>
        <rFont val="Arial"/>
        <family val="2"/>
      </rPr>
      <t>The Philadelphia FreezPak Logistics project will consist of a ground up new construction of an industrial cold-storage building containing loading docks, trailer parking stalls, and additional car parking. The building is designed to install a fully automated ASRS Automated Storage and Retrieval System in a portion of the building.</t>
    </r>
  </si>
  <si>
    <t>Civic Phase II</t>
  </si>
  <si>
    <t>St Joe Phase II Property Owner LLC</t>
  </si>
  <si>
    <t>TJUH Labor and Delivery Renovations</t>
  </si>
  <si>
    <t>Thomas Jefferson University Hospitals, Inc.</t>
  </si>
  <si>
    <r>
      <rPr>
        <sz val="10"/>
        <color rgb="FF000000"/>
        <rFont val="Arial"/>
        <family val="2"/>
      </rPr>
      <t>The project will renovate six 30-year-old delivery rooms into nine new, fully equipped rooms. When complete, the unit will consist of a new patient reception and waiting area, five new triage rooms, full-sized labor and delivery rooms with dedicated patient toilet shower rooms, and improved staff support space. The project will upgrade maternal-fetal monitoring and add a cardiac monitoring system. An enhanced building engineering system will provide a new air handler unit to serve all delivery rooms and an electrical and medical system upgrade.</t>
    </r>
  </si>
  <si>
    <t>Arch Street UM Church Historic Building Restoration II</t>
  </si>
  <si>
    <t>Arch Street United Methodist Church</t>
  </si>
  <si>
    <r>
      <rPr>
        <sz val="10"/>
        <color rgb="FF000000"/>
        <rFont val="Arial"/>
        <family val="2"/>
      </rPr>
      <t>This project includes building renovations and improvements to ASUMC. This entails:masonry repairs to the exterior and interior of the church's steeple; replacement of the slate roof; installation of new bathrooms, showers, laundry facilities, hydraulic lift, and replacement of the HVAC cooling tower.</t>
    </r>
  </si>
  <si>
    <t>Agency of Agency</t>
  </si>
  <si>
    <t>Your Agency Incorporated</t>
  </si>
  <si>
    <r>
      <rPr>
        <sz val="10"/>
        <color rgb="FF000000"/>
        <rFont val="Arial"/>
        <family val="2"/>
      </rPr>
      <t>This redevelopment project will transfor the vacant properties into a vibrant cultural anchor. A complete renovation of the buildings will create a “Willy Wonka-like art factory” pf connected exhibit spaces, artist installations, performance art, and a working muralist studio. Outdoor spaces will feature interactive public artwork and expanded seating for the public. Construction and renovations include the complete redesign of the exterior façade, installation of interior elevators, installation of improved and energy efficient HVAC systems, upgrades and replacements of plumbing and electrical systems, initial site work and infrastructure improvements, and the complete interior fit-out of the facility.</t>
    </r>
  </si>
  <si>
    <t xml:space="preserve">Nerd Street Gamers Expansion for NBA2K </t>
  </si>
  <si>
    <t xml:space="preserve">Nerd Street Gamers, Inc. </t>
  </si>
  <si>
    <t>Trocadero Theatre</t>
  </si>
  <si>
    <t>Northwest Arch, LLC</t>
  </si>
  <si>
    <r>
      <rPr>
        <sz val="10"/>
        <color rgb="FF000000"/>
        <rFont val="Arial"/>
        <family val="2"/>
      </rPr>
      <t>This project will entail a complete renovation of the exterior and interior of the Trocaderobuilding. The end product will be a fully updated first-class concert venue, entertainment space and full-service restaurant. Renovations will include woodwork, painting, flooring, doors and windows, roofing, lighting, signage, staging, bathrooms, dome ceiling, elevator, electric, plumbing and HVAC upgrades. Special attention will be given to preserving the historic features and unique architectural elements of the building, notably the original gallery benches, the double garland plaster work that frames the proscenium, the plaster lions flanking the stage, and the cast iron ornamental columns in the auditorium.</t>
    </r>
  </si>
  <si>
    <t>Alliance for Progress Charter School-Fit Out of the Fourth Floor</t>
  </si>
  <si>
    <t>Alliance for Progress Charter School, Inc.</t>
  </si>
  <si>
    <r>
      <rPr>
        <sz val="10"/>
        <color rgb="FF000000"/>
        <rFont val="Arial"/>
        <family val="2"/>
      </rPr>
      <t>This project entails fitting out the fourth floor,currently in a shell condition, of the school building. The fit out will include partitions, flooring, ceiling, finished for electric, plumbing, and HVAC.</t>
    </r>
  </si>
  <si>
    <t>WHYY Renovations</t>
  </si>
  <si>
    <t>WHYY, Inc.</t>
  </si>
  <si>
    <r>
      <rPr>
        <sz val="10"/>
        <color rgb="FF000000"/>
        <rFont val="Arial"/>
        <family val="2"/>
      </rPr>
      <t>WHYY will renovate their facility in this project. Upgrades include landscape lighting, replacement of LED, a new ticker tape news display, color changing floodlights, and construction of a trellis and landscaping for flexible workplace usage. Interior renovations will reduce energy consumption, optimize workspace, and meet WELL building criteria. The interior upgrades include reconfiguration of a digital media center with a moveable wall system, creation of flexible event and work spaces, and construction of ceilings and partitions. In addition, there will be upgrades to mechanical, electrical, plumbing and fire protection systems.</t>
    </r>
  </si>
  <si>
    <t>Einstein Healthcare Network Security and Patient Room Enhancements</t>
  </si>
  <si>
    <r>
      <rPr>
        <sz val="10"/>
        <color rgb="FF000000"/>
        <rFont val="Arial"/>
        <family val="2"/>
      </rPr>
      <t>This project will address the facilities' security features. They will be upgraded by the installation of security turnstiles at each entrance. It will also purchase and install additional security cameras. The facility will renovate the inpatient rooms, common corridors and nurse stations on the inpatient units in the Levy, Tower, and Willowcrest buildings. Room and corridor renovations will include new flooring, lights, plumbing fixtures, headwalls, paint, and casework. Nurse stations on the unit will also be rebuilt to make the work area more efficient for the delivery of care.</t>
    </r>
  </si>
  <si>
    <t>Community Boathouse and Workshop on the Tidal Schuylkill River - Phase III</t>
  </si>
  <si>
    <t>John Bartram Association</t>
  </si>
  <si>
    <r>
      <rPr>
        <sz val="10"/>
        <color rgb="FF000000"/>
        <rFont val="Arial"/>
        <family val="2"/>
      </rPr>
      <t>This project will contruct acommunity boathouse and workshop on previously developed land adjacent to the northern border of Bartram's Garden to create free spaces for discovery, skill-building, and wellness, entrepreneurship, and youth leadership in Southwest Philadelphia.</t>
    </r>
  </si>
  <si>
    <t>Rev Leon H Sullivan Impact Center</t>
  </si>
  <si>
    <t>Called to Serve CDC</t>
  </si>
  <si>
    <r>
      <rPr>
        <sz val="10"/>
        <color rgb="FF000000"/>
        <rFont val="Arial"/>
        <family val="2"/>
      </rPr>
      <t>The the vacant Annex will be renovated in this project. Renovations include: structural improvements to the building up to support the first floor structure; new mechanical, electrical, plumbing, and fire protection systems and equipment; installation of an elevator; removal of some interior partitions to provide larger-scale work spaces; new thermally efficient windows; new ADA accessible entrance; and exterior restoration and lighting.</t>
    </r>
  </si>
  <si>
    <t>Little Sisters of the Poor-Holy Family Home Redevelopment</t>
  </si>
  <si>
    <t>The Little Sisters of the Poor of the City and County of Philadelphia d/b/a Holy Family House</t>
  </si>
  <si>
    <r>
      <rPr>
        <sz val="10"/>
        <color rgb="FF000000"/>
        <rFont val="Arial"/>
        <family val="2"/>
      </rPr>
      <t>This project will focus on Phase II of the of the Holy Family Home redevelopment. The construction costs for the second phase include but are not limited to selective demolition, rough carpentry, electrical, plumbing, structural repairs, roof replacement, storm system improvements on-site, HVAC improvements, handicap accessible features, elevator system upgrades, fire suppression system improvements, thermal moisture protection system installation, and other requirements for the complete build-out and stabilization. It is work that contributes to the update of independent living apartments and construction of a new healthcare househald and convent area.</t>
    </r>
  </si>
  <si>
    <t>Philadelphia JAC Training Center Modernization</t>
  </si>
  <si>
    <t>Carpenters Joint Apprentice Committee</t>
  </si>
  <si>
    <t>LAGOS Global Headquarters Expansion and Modernization</t>
  </si>
  <si>
    <t>Lagos, Inc.</t>
  </si>
  <si>
    <r>
      <rPr>
        <sz val="10"/>
        <color rgb="FF000000"/>
        <rFont val="Arial"/>
        <family val="2"/>
      </rPr>
      <t>This project will transform the LAGOS Global Headquartersinto a leading-edge distribution facility and jewelry service/personalization center. It will renovate space on the 3rd floor into a new employee entrance, security station, employee café and offices for our Innovation department. LAGOS will also install an AutoStore vault system, built into the structure of the building, to revolutionize our inventory management and shipping operations. A freight elevator will allow us to move between our multi-floor operation, and an upgraded loading dock will allow for increased delivery and outbound volumes. We will renovate the second floor office space for e-commerce box preparation and storage.</t>
    </r>
  </si>
  <si>
    <t xml:space="preserve">YouthBuild Philadelphia </t>
  </si>
  <si>
    <t>Philadelphia Youth for Change dba YouthBuild Philadelphia Charter School</t>
  </si>
  <si>
    <r>
      <rPr>
        <sz val="10"/>
        <color rgb="FF000000"/>
        <rFont val="Arial"/>
        <family val="2"/>
      </rPr>
      <t>The project will transform a vacant building into a world-class alternative education, workforce and leadership development movement. The project will fully renovate the blighted space into an energy efficient school. The space will be transformed via a full gut rehabilitation providing the YouthBuild community with a new prominent, visible facility with easy access to public transportation.</t>
    </r>
  </si>
  <si>
    <t>BSM Exterior Repairs and Interior Renovations</t>
  </si>
  <si>
    <t>Broad Street Ministry</t>
  </si>
  <si>
    <r>
      <rPr>
        <sz val="10"/>
        <color rgb="FF000000"/>
        <rFont val="Arial"/>
        <family val="2"/>
      </rPr>
      <t>The “Exterior Repairs” will include replacing of the flat membrane roofs around the sides and rear of the building; replacing the sloped slate roof above the sanctuary; and performing additional masonry repairs on the north, south, and east facades. The “Interior Renovations” will include expanding and upgrading the existing commercial kitchen, guest mail storage and distribution; renovating guest and staff restrooms; increasing ADA accessibility; creating dedicated spaces for offices and meeting rooms, receiving, processing and distributing clothing and personal care products.</t>
    </r>
  </si>
  <si>
    <t>Philly Shipyard Office Expansion</t>
  </si>
  <si>
    <t>Philly Shipyard, Inc., www.phillyshipyard.com</t>
  </si>
  <si>
    <r>
      <rPr>
        <sz val="10"/>
        <color rgb="FF000000"/>
        <rFont val="Arial"/>
        <family val="2"/>
      </rPr>
      <t>The project consists of a complete demolition and renovation of vacant and unconditioned space within the existing dockside building. Work will include new mechanical, electrical, and plumbing systems, new exterior facade for windows, complete interior construction for offices, conferencing rooms and bathrooms.</t>
    </r>
  </si>
  <si>
    <t>Greater Philadelphia Health Action at 2230 Island Ave</t>
  </si>
  <si>
    <t>Campenella Development, LLC</t>
  </si>
  <si>
    <r>
      <rPr>
        <sz val="10"/>
        <color rgb="FF000000"/>
        <rFont val="Arial"/>
        <family val="2"/>
      </rPr>
      <t>The proposed GPHA site in Southwest Philadelphia will create a new medical campus. The project will utilize an existing old industrial building and will convert the site into a medical campus. The 1st floor will be a state of the art all encompassing healthcare facility offering primary care, dental, pediatrics, OBGYN, behavior health and pharmacy services. The 2nd &amp; 3rd floors will be a short term in-patient mental health facility with multiple intake rooms, induction rooms.</t>
    </r>
  </si>
  <si>
    <t>J Finnegan Playground-Philadelphia Rebuild</t>
  </si>
  <si>
    <t>City of Philadelphia - Rebuild</t>
  </si>
  <si>
    <t>Reconstruction of Carousel House-Philadelphia Rebuild</t>
  </si>
  <si>
    <t>Shepard Recreation Center-Philadelphia Rebuild</t>
  </si>
  <si>
    <t>Temple U - Hospital Behavioral Health Facility Modernization</t>
  </si>
  <si>
    <t xml:space="preserve">Temple University Hospital, Inc. </t>
  </si>
  <si>
    <r>
      <rPr>
        <sz val="10"/>
        <color rgb="FF000000"/>
        <rFont val="Arial"/>
        <family val="2"/>
      </rPr>
      <t>The entire physical plant requires infrastructure updates to enable Temple University Hospital - Episcopal Campus (TUHEC) to provide the comprehensive “best practice” behavioral and physical healthcare along with treatment for substance use disorders.The project includes general construction and design.</t>
    </r>
  </si>
  <si>
    <t>Cecil B Moore Recreation Center-Philadelphia Rebuild</t>
  </si>
  <si>
    <r>
      <rPr>
        <sz val="10"/>
        <color rgb="FF000000"/>
        <rFont val="Arial"/>
        <family val="2"/>
      </rPr>
      <t>This project will demolishn and renovate the existing Cecil B. Moore Recreation Center, resulting in a new recreation building that includes a gym sized for standard high school-level play, multipurpose rooms, offices, and auditorium.</t>
    </r>
  </si>
  <si>
    <t>GFS All School Commons and Center for the Arts</t>
  </si>
  <si>
    <t>Germantown Friends School</t>
  </si>
  <si>
    <r>
      <rPr>
        <sz val="10"/>
        <color rgb="FF000000"/>
        <rFont val="Arial"/>
        <family val="2"/>
      </rPr>
      <t>The funds will be used to construct The All School Commons and Center for the Arts. This construction project includes the adaptive reuse of an existing building on campus, The Smith Gym, which will be converted into the dining hall, kitchen, and servery, and a three-level extension off the back for classrooms, studios, and offices. The construction project will address accessibility challenges by adding an elevator that will service the adjoining/existing theater building and the new facility. The construction will expand the footprint of our usable space on campus.</t>
    </r>
  </si>
  <si>
    <t>Barrett Playground Rebuild</t>
  </si>
  <si>
    <t>Nicetown Community Development Corporation</t>
  </si>
  <si>
    <r>
      <rPr>
        <sz val="10"/>
        <color rgb="FF000000"/>
        <rFont val="Arial"/>
        <family val="2"/>
      </rPr>
      <t>The project entails the complete demolition of the existing building, the site infrastructure and all of the existing site improvements, and their replacement with new improvements, including a recreation building containing a regulation size gymnasium and ample programing space. The new site improvements will include a new storm water management system, new outdoor basketball courts, a new all-purpose court, Play areas with inviting equipment will be provided for young children and another facility for older children; a 'sprayground' feature will be installed</t>
    </r>
  </si>
  <si>
    <t>Laurel Hill Gatehouse and Lighting Improvements 2</t>
  </si>
  <si>
    <t>Laurel Hill Cemetery Company</t>
  </si>
  <si>
    <t>Acquisition of Swedenborgian Church and Museum Expansion</t>
  </si>
  <si>
    <t>The College of Physicians of Philadelphia</t>
  </si>
  <si>
    <r>
      <rPr>
        <sz val="10"/>
        <color rgb="FF000000"/>
        <rFont val="Arial"/>
        <family val="2"/>
      </rPr>
      <t>Phased projects include: office moves for executive, financial, and advancement staff to the second floor of the church sanctuary; the creation of two classrooms and educational offices on the third floor of the church sanctuary; the creation of exhibition space for the public on the first floor of the church sanctuary; the addition of an elevator to the church's parish house to create viable event and office space; the creation of a new entrance to the church property via the College's Benjamin Rush Medicinal Garden; and overall code improvements and maintenance.</t>
    </r>
  </si>
  <si>
    <t>Arsenal Revitalization Building 28</t>
  </si>
  <si>
    <t>Arsenal Associates</t>
  </si>
  <si>
    <t>4900 Wyalusing Avenue Security and Building Improvement</t>
  </si>
  <si>
    <t>Community Council MH/MR Inc. (dba- Community Council Health Systems)</t>
  </si>
  <si>
    <r>
      <rPr>
        <sz val="10"/>
        <color rgb="FF000000"/>
        <rFont val="Arial"/>
        <family val="2"/>
      </rPr>
      <t>The project will renovate Community Council Health System's (CCHS) facility at 4900 Wyalusing Avenue. Project includes the complete renovation of the facility's exterior security lighting, roof repair, replacement of gutters and down spouts and full restoration and repointing of building facades. It will also include interior renovations to our staff/mental health provider officers, including improving technology infrastructure for telehealth, improvements to our waiting area, recreational area and community kitchen.</t>
    </r>
  </si>
  <si>
    <t>Westpark Redevelopment</t>
  </si>
  <si>
    <t>MCubed Partners, LLC</t>
  </si>
  <si>
    <r>
      <rPr>
        <sz val="10"/>
        <color rgb="FF000000"/>
        <rFont val="Arial"/>
        <family val="2"/>
      </rPr>
      <t>This project will entail significant infrastructure updates to reconnect Westpark to the adjacent street grid, local public transportation, and the fabric of West Philadelphia; redevelopment of the existing towers; and the development of additional housing in mid-rise and townhome structures throughout the campus that will be affordable to individuals and families at a range of incomes. Specifically, this will include: new and replacement housing units; retail and community spaces; improved open spaces; cration of new streets and sidewalks.</t>
    </r>
  </si>
  <si>
    <t>Sharswood Ridge Tenant Fit Outs</t>
  </si>
  <si>
    <t>Sharswood 1, LLC</t>
  </si>
  <si>
    <t>Weavers Way Germantown Development</t>
  </si>
  <si>
    <t>Weavers Way Cooperative Association</t>
  </si>
  <si>
    <r>
      <rPr>
        <sz val="10"/>
        <color rgb="FF000000"/>
        <rFont val="Arial"/>
        <family val="2"/>
      </rPr>
      <t>This project will restore the building at 328 W Chelten. It includes: a renovated facade with new storefront windows and an easy access vestibule; a new roof, plumbing, fire suppression systems, and mechanical systems; upgraded and efficient electric and lighting; and, an improved site, with parking and landscaping. The funds will be used to cover construction costs and initial store inventory.</t>
    </r>
  </si>
  <si>
    <t>RCHS Vision of Promise Roman Catholic High School II</t>
  </si>
  <si>
    <t xml:space="preserve">Roman Catholic High School </t>
  </si>
  <si>
    <r>
      <rPr>
        <sz val="10"/>
        <color rgb="FF000000"/>
        <rFont val="Arial"/>
        <family val="2"/>
      </rPr>
      <t>A Vision of Promise is Phase 2 of Roman's overall campus expansion. This project will construct a state-of-the-art STEM center and a new fieldhouse. The Fieldhouse will be constructed as a new building which will connect to the existing school building and will built on an adjacent lot which is currently a parking lot owned by Roman. Once complete, the Fieldhouse will support various sporting events for the school and community along with a fitness center.</t>
    </r>
  </si>
  <si>
    <t>3711 Germantown Avenue</t>
  </si>
  <si>
    <t>3711 Germantown Partners, LLC</t>
  </si>
  <si>
    <t>Arch Street Meeting House</t>
  </si>
  <si>
    <t>Arch Street Meeting House Preservation Trust</t>
  </si>
  <si>
    <r>
      <rPr>
        <sz val="10"/>
        <color rgb="FF000000"/>
        <rFont val="Arial"/>
        <family val="2"/>
      </rPr>
      <t xml:space="preserve">Funds will be used to install new HVAC and fire suppression systems at Arch Street Meeting House. In addition, construct and install a new hot water boiler, new hot water pipes, new ductwork for air conditioning, new air conditioning condensers and systems, a pump room for a fire suppression system and piping and controls for that system. </t>
    </r>
  </si>
  <si>
    <t>Kingsessing Recreation Center-Philadelphia Rebuild</t>
  </si>
  <si>
    <t>Olney Recreation Center-Philadelphia Rebuild</t>
  </si>
  <si>
    <r>
      <rPr>
        <sz val="10"/>
        <color rgb="FF000000"/>
        <rFont val="Arial"/>
        <family val="2"/>
      </rPr>
      <t>This project includes construction of a multi-purpose athletic field which will include a synthetic turf football field and track surrounding the field. It will also construct a playground and sprayground at Olney Recreation Center. Equipment at both the playground and sprayground will be replaced, as well as the drainage system and safety surfaces at the sprayground.</t>
    </r>
  </si>
  <si>
    <t>Moran Towing Pier Repair and Renovation</t>
  </si>
  <si>
    <t>Moran Towing</t>
  </si>
  <si>
    <r>
      <rPr>
        <sz val="10"/>
        <color rgb="FF000000"/>
        <rFont val="Arial"/>
        <family val="2"/>
      </rPr>
      <t>This project focuses on construction and improving and renovating the pier to improve current conditions and the structural integrity which is currently dilapidated and unusable. Infrastructure improvements are integral for the sustained safety and operations of the facility.</t>
    </r>
  </si>
  <si>
    <t>University of the Arts Performance and Exhibition Student Center Phase 3</t>
  </si>
  <si>
    <t>University of the Arts</t>
  </si>
  <si>
    <t>Research Facility Modernization</t>
  </si>
  <si>
    <t>American Oncologic Hospital d/b/a Fox Chase Cancer Center</t>
  </si>
  <si>
    <r>
      <rPr>
        <sz val="10"/>
        <color rgb="FF000000"/>
        <rFont val="Arial"/>
        <family val="2"/>
      </rPr>
      <t>The renovations for this project will transform the FCCC Laboratory Facility into a cancer model production and analysis hub. It will renovate the central Laboratory Facility building by overhauling the air handling controls and replacing the lighting systems.</t>
    </r>
  </si>
  <si>
    <t>MaKen East - 3800 Jasper Street</t>
  </si>
  <si>
    <t>3800 Jasper Partners LLC</t>
  </si>
  <si>
    <t>Workforce Dev and Economic Empowerment Generator in North Philly</t>
  </si>
  <si>
    <t>Pursuing Transformation, Inc.</t>
  </si>
  <si>
    <r>
      <rPr>
        <sz val="10"/>
        <color rgb="FF000000"/>
        <rFont val="Arial"/>
        <family val="2"/>
      </rPr>
      <t>This project will renovate the existing building into space for an academy for skilled vocational training in building trades and the construction industry, a business accelerator for predominately Black-led, early stage entrepreneurial companies, and a community health services space. It will include selective demolition, site-work and utility improvements, structural improvements, roof and exterior repairs, new mechanical/HVAC, electrical, plumbing and life safety systems, code upgrades, and new interior finishes throughout, including new framing, drywall, flooring, and painting.</t>
    </r>
  </si>
  <si>
    <t xml:space="preserve">Hartranft Community Center Complex </t>
  </si>
  <si>
    <t>Philadelphia Housing Authority</t>
  </si>
  <si>
    <r>
      <rPr>
        <sz val="10"/>
        <color rgb="FF000000"/>
        <rFont val="Arial"/>
        <family val="2"/>
      </rPr>
      <t>This project will entail a full gut rehab to the two buildings in the Complex, including: removal/replacement/repair of all rough and finish MEP, security, and alarm systems, pool filtration and supporting mechanical systems; removal /replacement of the roof as needed; removal/replacement of doors, hardware, windows, flooring, drywall, ceiling, paint, warming kitchen, masonry to be patched ad repaired, new façade will be installed; and site work will include repaving the parking lot, repair/replacement of concrete sidewalk and walkways, curbing, landscape, signage, etc.</t>
    </r>
  </si>
  <si>
    <t>Esperanza Campus 2022</t>
  </si>
  <si>
    <t>Nueva Esperanza, Inc.</t>
  </si>
  <si>
    <r>
      <rPr>
        <sz val="10"/>
        <color rgb="FF000000"/>
        <rFont val="Arial"/>
        <family val="2"/>
      </rPr>
      <t>The proposed site improvements will include a stair tower, including an elevator that are required to allow ingress and egress and conference room and reception area that currently exist on the site. The improvements will also include a courtyard, fencing and gates around the campus, an art gallery, library, and additional parking on the campus. The funds will be used to cover the cost of construction of the proposed site improvements.</t>
    </r>
  </si>
  <si>
    <t>Kensington Food and Beverage Test Kitchen</t>
  </si>
  <si>
    <t>3419 Kensington Partners LLC</t>
  </si>
  <si>
    <t>Methodist Services Power House Redevelopment</t>
  </si>
  <si>
    <t>Methodist Services</t>
  </si>
  <si>
    <t>Christy Recreation Center</t>
  </si>
  <si>
    <t>City of Philadelphia</t>
  </si>
  <si>
    <t>Saint Marks Bell Tower Preservation</t>
  </si>
  <si>
    <t>Saint Mark’s Church</t>
  </si>
  <si>
    <t>Esperanza Facilities 2022</t>
  </si>
  <si>
    <r>
      <rPr>
        <sz val="10"/>
        <color rgb="FF000000"/>
        <rFont val="Arial"/>
        <family val="2"/>
      </rPr>
      <t>The project will include the construction of a community education center. The center will include classrooms, administrative offices, playground, gymnasium and a cafeteria.</t>
    </r>
  </si>
  <si>
    <t>Saxbys Flagship - Roastery-Retail-Training Facility</t>
  </si>
  <si>
    <t>Saxbys, PBC</t>
  </si>
  <si>
    <t xml:space="preserve">Cecil B Moore Avenue Marketplace </t>
  </si>
  <si>
    <t>2000 Arch Street - Philadelphia</t>
  </si>
  <si>
    <t>Ace American Insurance Company (Chubb)</t>
  </si>
  <si>
    <r>
      <rPr>
        <sz val="10"/>
        <color rgb="FF000000"/>
        <rFont val="Arial"/>
        <family val="2"/>
      </rPr>
      <t>Funds will be utilized to offset costs related to the construction of a state-of-the-art Class A office building to centralize Chubb's operations in the City of Philadelphia.</t>
    </r>
  </si>
  <si>
    <t>R.W. Brown Boys and Girls Club Improvements</t>
  </si>
  <si>
    <t>Caring People Alliance</t>
  </si>
  <si>
    <t>Tiogas Diamond Preventative Health Hub</t>
  </si>
  <si>
    <t>Caring for Friends</t>
  </si>
  <si>
    <t xml:space="preserve">Chabad 3509 Baring </t>
  </si>
  <si>
    <t>Chabad serving Drexel INC</t>
  </si>
  <si>
    <t>Strawberry Mansion Village</t>
  </si>
  <si>
    <t>Pennrose PHL, LLC</t>
  </si>
  <si>
    <t>City Hall Façade and Tower Lighting</t>
  </si>
  <si>
    <t>Center City District</t>
  </si>
  <si>
    <r>
      <rPr>
        <sz val="10"/>
        <color rgb="FF000000"/>
        <rFont val="Arial"/>
        <family val="2"/>
      </rPr>
      <t>CCD proposes using RACP funds to reconstruct the lighting system by replacing all fixtures and related components, upgrading from metal halide lighting to efficient color-changing LED technology, as well as constructing a new network of program controls that allow remote access to program color coordination and changes. The work will include a significant improvement of lighting levels with reduced energy consumption and the addition of graze lighting of street-level portions of the building not currently illuminated.</t>
    </r>
  </si>
  <si>
    <t>Piers 38 and 40-Philadelphia 2022</t>
  </si>
  <si>
    <t xml:space="preserve">Piers 38-40, LLC </t>
  </si>
  <si>
    <r>
      <rPr>
        <sz val="10"/>
        <color rgb="FF000000"/>
        <rFont val="Arial"/>
        <family val="2"/>
      </rPr>
      <t>The proposed project is the stabilization of the center pier inclusive of the removal of paving, decking and beams and replacing with stabilized foundation material and decking. Two existing buildings will be updated with the installation of new freight elevator system, lighting, heat, and facade repairs. This RACP scope represents stabilization work that is required before the site (Piers 38 and 40 at 775 S. Christopher Columbus Avenue) can be fully redeveloped.</t>
    </r>
  </si>
  <si>
    <t>Spark GTIC Facility</t>
  </si>
  <si>
    <t>Spark Therapeutics, Inc.</t>
  </si>
  <si>
    <r>
      <rPr>
        <sz val="10"/>
        <color rgb="FF000000"/>
        <rFont val="Arial"/>
        <family val="2"/>
      </rPr>
      <t>The funds will be used specifically for building an additional laboratory space within the GTIC to accelerate and enhance Spark's efforts to develop new genetic therapies. The project will create a state of the art Gene Therapy Innovation Center consisting of a Gene Therapy Manufacturing Facility, QC Analysis and Testing Labs, Raw Material and Finished Goods Warehouse, Corporate Offices, and all supporting utilities and infrastructure.</t>
    </r>
  </si>
  <si>
    <t>Mann Center 50th Anniversary Capital Improvements</t>
  </si>
  <si>
    <t>Mann Center for the Performing Arts</t>
  </si>
  <si>
    <r>
      <rPr>
        <sz val="10"/>
        <color rgb="FF000000"/>
        <rFont val="Arial"/>
        <family val="2"/>
      </rPr>
      <t>This project will encapsulate all of Phase 6 of the Master Plan. Construction will: Expand the Mann's plaza and entryway, creating new space for increased vendor capacity as well as enhance security and safety; Renovate the box office and welcome center to integrate historical archives and presentation space; Restore the Mann's historic façade and structures, including the Law, Prosperity, and Power statue and the Mann's east wall.</t>
    </r>
  </si>
  <si>
    <t>Rehabilitation of the Riverview Plaza</t>
  </si>
  <si>
    <t xml:space="preserve">Riverview III, LLC </t>
  </si>
  <si>
    <t>Redevelopment of the Historic John G. Whittier School</t>
  </si>
  <si>
    <t>KIPP Whittier Development LLC</t>
  </si>
  <si>
    <t>St. Hubert High School Arts and Design Center</t>
  </si>
  <si>
    <t>Friends of St. Hubert</t>
  </si>
  <si>
    <t>JEVS Human Services OTC</t>
  </si>
  <si>
    <t>JEVS Human Services</t>
  </si>
  <si>
    <t>Forest Hall Event Center Improvement</t>
  </si>
  <si>
    <t>Forest Hall Realty Inc</t>
  </si>
  <si>
    <t>Pike</t>
  </si>
  <si>
    <t>Milford Borough</t>
  </si>
  <si>
    <r>
      <rPr>
        <sz val="10"/>
        <color rgb="FF000000"/>
        <rFont val="Arial"/>
        <family val="2"/>
      </rPr>
      <t>The Forest Hall Event Center Improvement project scope includes the following efforts, Restore and renovate the existing structure, Renovate the upper floors into high-end event and conference spaces, Add a full commercial kitchen, Restore the rich woodwork throughout the property, Repair the slate roof and exterior facade, Add an HVAC system, Add onto the existing structure in the rear to create a grand entrance, ADA compliant elevator, and bathrooms required to meet code minimums.</t>
    </r>
  </si>
  <si>
    <t>Espoma Organic Fertilizer Facility II</t>
  </si>
  <si>
    <t>The Espoma Company</t>
  </si>
  <si>
    <t>Schuylkill</t>
  </si>
  <si>
    <t>Frailey Township</t>
  </si>
  <si>
    <r>
      <rPr>
        <sz val="10"/>
        <color rgb="FF000000"/>
        <rFont val="Arial"/>
        <family val="2"/>
      </rPr>
      <t>This project includes site work, construction, and private infrastructure costs associated with the construction of a new organic fertilizer production facility in Schuylkill County. Specifically: site preparation activities: clearing and grubbing, soil boring, geotechnical studies, foundation excavation, building pads, private roads, and parking areas; construction of necessary concrete work; private, on-site utilities: septic system, gas lines, water lines, and electrical work.</t>
    </r>
  </si>
  <si>
    <t>Pottsville Centre Apartments</t>
  </si>
  <si>
    <t>Pottsville Centre LLC</t>
  </si>
  <si>
    <t>Pottsville City</t>
  </si>
  <si>
    <r>
      <rPr>
        <sz val="10"/>
        <color rgb="FF000000"/>
        <rFont val="Arial"/>
        <family val="2"/>
      </rPr>
      <t>This Project will primarily entail the conversion of the upper floors of the old Schuylkill Trust Company buildinginto apartment units. The areas to be developed are currently situated as office space, and thus a complete renovation is required to complete this renovation. This includes:plumbing, HVAC, electrical, framing, carpentry, sprinkler/fire protection, flooring, demolition, windows/glazing, etc.</t>
    </r>
  </si>
  <si>
    <t>PA Stallion Station</t>
  </si>
  <si>
    <t>Grove Pine LLC</t>
  </si>
  <si>
    <t>Pine Grove Township</t>
  </si>
  <si>
    <r>
      <rPr>
        <sz val="10"/>
        <color rgb="FF000000"/>
        <rFont val="Arial"/>
        <family val="2"/>
      </rPr>
      <t>This project will create a 1st-class "Kentucky style" breeding facility includingthe construction of 6-8 stall stallion barn, office, veterinarian lab, and stalls; multiple fenced-in paddocks with automatic waterers and run-in sheds; paved parking area, road, and other required infrastructure; and a viewing area for the stallions.</t>
    </r>
  </si>
  <si>
    <t>Brick Mill Snyder County Facility Expansion</t>
  </si>
  <si>
    <t>Live Edge USA, LLC d/b/a Brick Mill Craft Furniture</t>
  </si>
  <si>
    <t>Snyder</t>
  </si>
  <si>
    <r>
      <rPr>
        <sz val="10"/>
        <color rgb="FF000000"/>
        <rFont val="Arial"/>
        <family val="2"/>
      </rPr>
      <t>Woodside Capital, LLC is acquiring and expanding an under-used specialty hardwood lumber operation in rural Snyder County to grow its Brick Mill Furniture Company. Plans to flatten and fill the fields for air-drying of cut lumber and log storage, add 10-times more kiln capacity, build additional storage for dry lumber for retail sales, create new building infrastructure (MEP), and use wood waste and solar energy for heat and power. These improvements also will help to retain and recruit additional employees</t>
    </r>
  </si>
  <si>
    <t>Deer Valley YMCA Family Camp Lodge Expansion</t>
  </si>
  <si>
    <t>Somerset</t>
  </si>
  <si>
    <t>Elk Lick Township</t>
  </si>
  <si>
    <r>
      <rPr>
        <sz val="10"/>
        <color rgb="FF000000"/>
        <rFont val="Arial"/>
        <family val="2"/>
      </rPr>
      <t>The Deer Valley YMCA Family Camp's Lakeview Lodge expansion will be fully ADA compliant, including camper rooms. Ten in-suite bathrooms will be installed rather than the current eight dorm-style rooms and large communal areas will be double the size of the current space. A new kitchen and laundry facility will be installed as well as individual heating and cooling systems allowing for four-season camping rather than the current three-season capacity. The lodge will be in close proximity to the hub of activities at the new Nature Center and Dining Hall making camp activities more assessable to all.</t>
    </r>
  </si>
  <si>
    <t>Renovation and Expansion of Community Jubilee Grounds</t>
  </si>
  <si>
    <t>New Centerville &amp; Rural VFD</t>
  </si>
  <si>
    <t>New Centerville Borough</t>
  </si>
  <si>
    <r>
      <rPr>
        <sz val="10"/>
        <color rgb="FF000000"/>
        <rFont val="Arial"/>
        <family val="2"/>
      </rPr>
      <t>This project entails the acquisition of a neighboring parcel of land, allowing the Farmer's and Thresherman's Jubilee to expand, adding additional displays. Additionally, this project will allow for the construction of newly renovated restroom facilities, overhaul of several historic agricultural display buildings, food concession areas, expanded parking areas, and installation of energy efficient lighting throughout the showgrounds.</t>
    </r>
  </si>
  <si>
    <t>Fern Creek Infrastructure Development</t>
  </si>
  <si>
    <t>Highlands Ventures</t>
  </si>
  <si>
    <t>Middlecreek Township</t>
  </si>
  <si>
    <r>
      <rPr>
        <sz val="10"/>
        <color rgb="FF000000"/>
        <rFont val="Arial"/>
        <family val="2"/>
      </rPr>
      <t>This project entails the development of a commercial property, specifically the construction of access roads, pad sites to support short term employee or tourist housing, native landscape, and placement of utility, water/sewer and internet lines. Any funds awarded to this project will support the development of access roads, placement of utility lines (including sewer, water, electrical and internet), site pads, paving and the landscaping to support restoration of the native habitat. Last, this project includes Engineering Design Services &amp; Permitting.</t>
    </r>
  </si>
  <si>
    <t>Learning Lamp Child Care Works for Somerset</t>
  </si>
  <si>
    <t xml:space="preserve">The Learning Lamp, Inc. </t>
  </si>
  <si>
    <t>Somerset Borough</t>
  </si>
  <si>
    <r>
      <rPr>
        <sz val="10"/>
        <color rgb="FF000000"/>
        <rFont val="Arial"/>
        <family val="2"/>
      </rPr>
      <t>The proposed project include both interior and exterior renovations that will expand child care capacity. Aiming to optimize learning in existing classrooms by creating separate, soundproof spaces for each age group. Renovations will improve health/safety by replacing portable handwashing stations with built-in sinks in each classroom and replace adult-sized bathrooms with restrooms suited for children. Funds will also support installation of new and efficient heating and cooling systems, new entry way, larger office and teacher resource areas, and installation of windows to maximize natural lighting.</t>
    </r>
  </si>
  <si>
    <t>Tyoga Container Expansion 3</t>
  </si>
  <si>
    <t xml:space="preserve">Tyoga Container Company Inc. </t>
  </si>
  <si>
    <t>Tioga</t>
  </si>
  <si>
    <t>Tioga Borough</t>
  </si>
  <si>
    <t>Westfield Laurel Health Center</t>
  </si>
  <si>
    <t>North Penn Comprehensive Health Services</t>
  </si>
  <si>
    <t>Westfield Borough</t>
  </si>
  <si>
    <r>
      <rPr>
        <sz val="10"/>
        <color rgb="FF000000"/>
        <rFont val="Arial"/>
        <family val="2"/>
      </rPr>
      <t>The new health center will be constructed on existing health center property, behind the existing health center building. The unused back half of the existing health center and the garage will be removed, and the new building will then be built behind the remaining health center structure. Once the facility is built, furnished, and equipped, the original health center will be removed from the property and the lot paved for parking. Funds will be used for construction of a new community health center.</t>
    </r>
  </si>
  <si>
    <t>Tioga County ERTCA Public Safety Center</t>
  </si>
  <si>
    <t>Emergency Response Training and Certification Association</t>
  </si>
  <si>
    <t>Richmond Township</t>
  </si>
  <si>
    <t>Pine Creek Rail Trail Downtown Wellsboro Extension</t>
  </si>
  <si>
    <t>Tioga County Board of Commissioners</t>
  </si>
  <si>
    <t>Wellsboro Borough</t>
  </si>
  <si>
    <r>
      <rPr>
        <sz val="10"/>
        <color rgb="FF000000"/>
        <rFont val="Arial"/>
        <family val="2"/>
      </rPr>
      <t>This project constructs a segment of the Pine Creek Rail Trail Extension (formerly Marsh Creek Greenway). The planned ADA accessible nonmotorized trail will provide pedestrian, bike, and cross-country ski access for residents and visitors of all abilities. RACP funds will be used for the site preparation, bridge rehabilitation, and construction of the southern section of the Pine Creek Rail Trail Extension.</t>
    </r>
  </si>
  <si>
    <t>Great Stream Commons Logistics Expansion</t>
  </si>
  <si>
    <t>JDM Industrial Realty, LLC</t>
  </si>
  <si>
    <t>Union</t>
  </si>
  <si>
    <t>Gregg Township</t>
  </si>
  <si>
    <r>
      <rPr>
        <sz val="10"/>
        <color rgb="FF000000"/>
        <rFont val="Arial"/>
        <family val="2"/>
      </rPr>
      <t>This project will construct a new racking system at the Great Stream Commons site.</t>
    </r>
  </si>
  <si>
    <t>Albright LIFE Center Union County Phase 2</t>
  </si>
  <si>
    <t>Albright Care Services</t>
  </si>
  <si>
    <t>Kelly Township</t>
  </si>
  <si>
    <r>
      <rPr>
        <sz val="10"/>
        <color rgb="FF000000"/>
        <rFont val="Arial"/>
        <family val="2"/>
      </rPr>
      <t>This project will address construction, renovation and improvements to the B Wing of the Nursing Care Center building conversion and immediate grounds including: demolition, asbestos abatement, seeding/lawn repair, concrete, masonry, misc. metals/steel, carpentry (rough and finish), cabinetry, insulation, caulking/firestopping, roofing (EPDM and shingle), sheet metal, siding/PVC trims, HM/wood doors/hardware, aluminum/glass, OH counter door, steel studs/drywall, acoustic ceiling, floor coverings, painting, toilet accessories, signage, sprinkler, plumbing/HVAC, and electrical.</t>
    </r>
  </si>
  <si>
    <t>RRF Allenwood</t>
  </si>
  <si>
    <t>River Run Foods (DE) LLC</t>
  </si>
  <si>
    <r>
      <rPr>
        <sz val="10"/>
        <color rgb="FF000000"/>
        <rFont val="Arial"/>
        <family val="2"/>
      </rPr>
      <t>This project will address the site clearing, earth moving, and soil preparation for the new Tetra Pak Recart manufacturing facility. This work represents the first step in the overall new plant construction.</t>
    </r>
  </si>
  <si>
    <t>Oil City Northside Urban Renewal Initiative Phase 4</t>
  </si>
  <si>
    <t>Venango County Economic Development Authority</t>
  </si>
  <si>
    <t>Venango</t>
  </si>
  <si>
    <t>Oil City City</t>
  </si>
  <si>
    <r>
      <rPr>
        <sz val="10"/>
        <color rgb="FF000000"/>
        <rFont val="Arial"/>
        <family val="2"/>
      </rPr>
      <t>The VCEDA plans to use these funds to finish the rehabilitation of the basement, first floor, and second-floor mezzanine spaces. This will include the distribution of HVAC, plumbing, electrical, and fire suppression into the newly-finished spaces from the existing trunk lines. This also includes the rehabilitation of the historic vaulted fresco ceiling in the double-height main lobby, and the rehabilitation of the imposing bank vault. The second-floor balcony will receive new flooring and decorative handrails.</t>
    </r>
  </si>
  <si>
    <t>Oil City Northside Business District - Downs Building Renovation</t>
  </si>
  <si>
    <t>Oil Region Alliance of Business, Industry and Tourism</t>
  </si>
  <si>
    <r>
      <rPr>
        <sz val="10"/>
        <color rgb="FF000000"/>
        <rFont val="Arial"/>
        <family val="2"/>
      </rPr>
      <t>The scope of this project completes first floor renovations to provide quality retail space for two businesses. The project will greatly improve the facades and entrances, and provide ADA entrance ramps. A fully compliant interior stairwell will be constructed to provide access to the 2nd &amp; 3rd floors. The project provides for interior finishes to compliment the character of original ceilings and exposed brick wall. All of the funds reflected in the budget will be used for construction.</t>
    </r>
  </si>
  <si>
    <t xml:space="preserve">Verland CLA Polk </t>
  </si>
  <si>
    <t>Franklin City</t>
  </si>
  <si>
    <r>
      <rPr>
        <sz val="10"/>
        <color rgb="FF000000"/>
        <rFont val="Arial"/>
        <family val="2"/>
      </rPr>
      <t>Help fund the construction of four Signature Homes. Constructing a Signature Home with that capacity is also the most efficient use of resources, location, and staff.</t>
    </r>
  </si>
  <si>
    <t>Warren Community Education and Workforce Training Center</t>
  </si>
  <si>
    <t>CITY OF WARREN</t>
  </si>
  <si>
    <t>Warren</t>
  </si>
  <si>
    <t>Warren City</t>
  </si>
  <si>
    <r>
      <rPr>
        <sz val="10"/>
        <color rgb="FF000000"/>
        <rFont val="Arial"/>
        <family val="2"/>
      </rPr>
      <t>This project will create a regional training center. It will specifically address: replacement of the roof membrane and access hatch; cleaning, repairing and replacing the masonry and metal soffit and facia on the East and South facades of the building; complete exterior cleaning and masonry repainting of the building; replacement and upgrade of HVAC system for 1st floor of the building; complete renovation of floors 2 and 3 including HVAC systems, electric and telecommunications, restrooms and surface finishes; interior stair tower repairs including plaster, paint and lighting upgrades.</t>
    </r>
  </si>
  <si>
    <t>Allegheny Riverfront-BBB - Warren</t>
  </si>
  <si>
    <r>
      <rPr>
        <sz val="10"/>
        <color rgb="FF000000"/>
        <rFont val="Arial"/>
        <family val="2"/>
      </rPr>
      <t>A boat, canoe and kayak launch will be constructed at the foot of Liberty Street in the downtown area in this project. A lit riverfront walkway will connect a park to the Walkable Warren trail which connects to a county-wide trail system. Parking areas for boats and motor vehicles will be developed. The project specifically involves construction activites, excavation and site preparation, mooring docks, vehicle charging stations, water bottle fill stations, retaining wall along the trail, relocation of power poles, tree plantings, stormwater management, landscaping, and restoration.</t>
    </r>
  </si>
  <si>
    <t>Peterswood Park Field 1 and 2 Improvements</t>
  </si>
  <si>
    <t>Peters Township</t>
  </si>
  <si>
    <t>Washington</t>
  </si>
  <si>
    <r>
      <rPr>
        <sz val="10"/>
        <color rgb="FF000000"/>
        <rFont val="Arial"/>
        <family val="2"/>
      </rPr>
      <t>This project involves a comprehensive renovation to Fields 1 &amp; 2 of Peterswood Park, which are heavily utilized not only by youth sports associations. The existing dugouts and press boxes at both fields will be replaced, bringing them into compliance. A new stormwater system will be installed along these fields will address chronic drainage problems in the area that require hours of manpower to address, and limit the availability of the fields for events. Field 2 will be replaced with artificial turf, improving both the durability and usability of this field for events. Finally, the existing sodium lighting will be replaced with an updated, energy-efficient LED lighting and control system, allowing for longer usability of fields for athletic and special events.</t>
    </r>
  </si>
  <si>
    <t>Fort Cherry Commerce Center</t>
  </si>
  <si>
    <t>NorthPoint Development, LLC</t>
  </si>
  <si>
    <t>Robinson Township</t>
  </si>
  <si>
    <r>
      <rPr>
        <sz val="10"/>
        <color rgb="FF000000"/>
        <rFont val="Arial"/>
        <family val="2"/>
      </rPr>
      <t>The proposed project entails construction of an access road and preparation of a building pad that can accommodate a Class A industrial space. The site is zoned Light Industrial in anticipation of future development. RACP will be utilized for costs related to roadway construction, infrastructure and site preparation. NorthPoint will fund a portion of construction, A&amp;E/design, soft costs and project contingencies.</t>
    </r>
  </si>
  <si>
    <t>Canonsburg AJA West Pike Renovation</t>
  </si>
  <si>
    <t>The AJA Company</t>
  </si>
  <si>
    <t>Canonsburg Borough</t>
  </si>
  <si>
    <r>
      <rPr>
        <sz val="10"/>
        <color rgb="FF000000"/>
        <rFont val="Arial"/>
        <family val="2"/>
      </rPr>
      <t>The project includes three buildings on West Pike Street. Renovation and redevelopment of this building will result with retail business on the first floor and a TBD mixed-use on the second floor. Activities include: First floor - remove existing dropped ceiling system and lighting, remove existing floor tile, remove wall finishes to expose existing masonry, add new lighting and electrical feeds, repoint and seal masonry, refinish existing concrete floors, add two new ADA-compliant restrooms, paint existing and new walls and exposed ceiling, assess existing mechanical systems. Second floor - selective demolition of existing mechanical systems, furnish/install new HVAC, refinish existing hardwood floors add two new ADA-compliant restrooms, add/alter existing electrical system, add new lighting, paint new walls and exposed ceiling.</t>
    </r>
  </si>
  <si>
    <t>Campus to Train Medical Service Dogs - Washington</t>
  </si>
  <si>
    <t>Guardian Angels Medical Service Dogs Inc</t>
  </si>
  <si>
    <r>
      <rPr>
        <sz val="10"/>
        <color rgb="FF000000"/>
        <rFont val="Arial"/>
        <family val="2"/>
      </rPr>
      <t>Build a state-of-the art campus to rescue, raise, train, and donate medical service dogs to disabled veterans, first responders and other disabled individuals. Sitework and construction will take place on 102 acres of property owned by the applicant. This phase of campus development will include construction of two recipient training buildings to pair dogs with disabled recipients, a quarantine building to temporarily house sick and/or rescue dogs; and Life Stage Building 6 where service dogs complete their training.</t>
    </r>
  </si>
  <si>
    <t>Ridge Road Industrial Park</t>
  </si>
  <si>
    <t>Ridge Road South Associates</t>
  </si>
  <si>
    <r>
      <rPr>
        <sz val="10"/>
        <color rgb="FF000000"/>
        <rFont val="Arial"/>
        <family val="2"/>
      </rPr>
      <t>This project addresses excavation, sewer piping, manholes, and site grading for new commercial buildings along Ridge Road, including erosion and sediment controls and earth moving.</t>
    </r>
  </si>
  <si>
    <t>North Franklin Waterside Town Center</t>
  </si>
  <si>
    <t>North Franklin Township</t>
  </si>
  <si>
    <r>
      <rPr>
        <sz val="10"/>
        <color rgb="FF000000"/>
        <rFont val="Arial"/>
        <family val="2"/>
      </rPr>
      <t>This project will revitalize North Franklin Township's reservoir area with the construction of a municipal complex offering a community center, business and park offices, and restrooms.</t>
    </r>
  </si>
  <si>
    <t>Mon Valley YMCA Pool Area Improvements</t>
  </si>
  <si>
    <t>Mon Valley YMCA</t>
  </si>
  <si>
    <t>Carroll Township</t>
  </si>
  <si>
    <r>
      <rPr>
        <sz val="10"/>
        <color rgb="FF000000"/>
        <rFont val="Arial"/>
        <family val="2"/>
      </rPr>
      <t>This project will complete improvements to the Mon Valley YMCA's indoor pool area. A new building addition to relocate the sauna will be completed, and a new therapy pool installed. Also, the locker rooms will be renovated to provide a safe space for all genders by creating individual change/shower areas and upgrading the necessary M/E/P systems in this area, the boiler system will be upgraded, and new LED lights will be installed above the pool.</t>
    </r>
  </si>
  <si>
    <t>City of Washington Economic Development</t>
  </si>
  <si>
    <t>Redevelopment Authority of the County of Washington</t>
  </si>
  <si>
    <t>Washington City</t>
  </si>
  <si>
    <r>
      <rPr>
        <sz val="10"/>
        <color rgb="FF000000"/>
        <rFont val="Arial"/>
        <family val="2"/>
      </rPr>
      <t>The project will commence once grant is received. Acquisition of one property has already occurred and additional properties are in negotiations. Next phase will involve demolition of existing dilapidated structures. The final phase of the project will involve the construction of the new commercial building.</t>
    </r>
  </si>
  <si>
    <t>Cool Valley II</t>
  </si>
  <si>
    <t>T&amp;R Properties</t>
  </si>
  <si>
    <t>Cecil Township</t>
  </si>
  <si>
    <r>
      <rPr>
        <sz val="10"/>
        <color rgb="FF000000"/>
        <rFont val="Arial"/>
        <family val="2"/>
      </rPr>
      <t>This project is the first phase of the Cool Valley mixed-use development project, and consists of excavating and grading the land, as well as the installation of basic infrastructure, including water, gas electricity and roads.</t>
    </r>
  </si>
  <si>
    <t>Administration Building Construction - North Strabane Twp</t>
  </si>
  <si>
    <t>North Strabane Township</t>
  </si>
  <si>
    <r>
      <rPr>
        <sz val="10"/>
        <color rgb="FF000000"/>
        <rFont val="Arial"/>
        <family val="2"/>
      </rPr>
      <t>This project will construct anew administration building behind the existing township municipal building. The 1st floor will house an entry lobby, public rest rooms, gymnasium, council member offices, sewage authority office, magistrate office with court room, tax office, and kitchen space with separate entrances for the township and the community. The 2nd floor will contain community rooms, a meeting room, and additional township offices. An elevator will provide ADA access to the 2nd floor.</t>
    </r>
  </si>
  <si>
    <t>Beech Hollow Solar Phase I</t>
  </si>
  <si>
    <t>Beech Hollow Solar LLC</t>
  </si>
  <si>
    <r>
      <rPr>
        <sz val="10"/>
        <color rgb="FF000000"/>
        <rFont val="Arial"/>
        <family val="2"/>
      </rPr>
      <t>The proposed Beech Hollow Solar Phase I project is comprised of land improvements in Washington County to: (1) reclaim historic coal mine and coal refuse disposal areas according to PADEP requirements aimed at improving water quality &amp; preventing soil erosion; and (2) prepare the land for the forthcoming installation of the 215MW Beech Hollow Solar Phase II.</t>
    </r>
  </si>
  <si>
    <t>Cherry Valley Dam</t>
  </si>
  <si>
    <t>CVL Partners, LP</t>
  </si>
  <si>
    <t>Mcdonald Borough</t>
  </si>
  <si>
    <r>
      <rPr>
        <sz val="10"/>
        <color rgb="FF000000"/>
        <rFont val="Arial"/>
        <family val="2"/>
      </rPr>
      <t>The project will consist of design and rehabilitation/reconstruction of the existing spillway of the Cherry Valley Dam. Construction will consist of lowering the water level of the reservoir to create a dry working area. The existing concrete Weir and Spillway will then be demolished. The new spillway subgrade will be prepared, and new labyrinth spillway will be constructed. To facilitate the safety of the dam, the existing dewatering valves will be repaired, and articulated concrete Blocks will be placed on the downstream face of the existing earthen portion of the dam.</t>
    </r>
  </si>
  <si>
    <t xml:space="preserve">Wild Things Park Fall 2022 </t>
  </si>
  <si>
    <t>Washington Frontier League Baseball, LLC</t>
  </si>
  <si>
    <r>
      <rPr>
        <sz val="10"/>
        <color rgb="FF000000"/>
        <rFont val="Arial"/>
        <family val="2"/>
      </rPr>
      <t>Washington Frontier League Baseball in one of the largest tourist destinations and income drivers in Washington County. Wild Thinks Park is not only the home to the Washington Wild Things, but it hosts over 100 high school and college games each year. Funds will be used for costs related to the renovations of Wild Things Park, including but not limited to architecture and engineering fees, surveys and permits, insurance, contingencies, equipment, contractors fees and re-construction of the facility.</t>
    </r>
  </si>
  <si>
    <t>Strabane Mixed Use Development-Mulach Steel Corp</t>
  </si>
  <si>
    <t>Mulach Steel Corporation dba Chapman Properties</t>
  </si>
  <si>
    <t>South Strabane Township</t>
  </si>
  <si>
    <r>
      <rPr>
        <sz val="10"/>
        <color rgb="FF000000"/>
        <rFont val="Arial"/>
        <family val="2"/>
      </rPr>
      <t>The project proposes the construction of a connector road between Fischer Road and Tanger Boulevard in Washington, PA. Construction of the road will also include the construction of new infrastructure including potable water, sanitary sewer lines, natural gas lines, and stormwater management facilities.</t>
    </r>
  </si>
  <si>
    <t>Strabane Mixed Use Development-Family First Ventures</t>
  </si>
  <si>
    <t>Family First Ventures LP</t>
  </si>
  <si>
    <r>
      <rPr>
        <sz val="10"/>
        <color rgb="FF000000"/>
        <rFont val="Arial"/>
        <family val="2"/>
      </rPr>
      <t>The project proposes the construction of a connector road. Construction of the road will also include the construction of new infrastructure including potable water, sanitary sewer lines, natural gas lines, and stormwater management facilities.</t>
    </r>
  </si>
  <si>
    <t>Always B Smiling Activity and Learning Center</t>
  </si>
  <si>
    <t>Always B Smiling Inc.</t>
  </si>
  <si>
    <r>
      <rPr>
        <sz val="10"/>
        <color rgb="FF000000"/>
        <rFont val="Arial"/>
        <family val="2"/>
      </rPr>
      <t>The project will entail constructing an ADA compliant Activity Center including the following: a warming kitchen for a cafe, a large gathering area, fully handicap bathrooms and an office for the Executive Director. Also, the center will include horticulture gardens and outdoor gathering areas.</t>
    </r>
  </si>
  <si>
    <t>Donora Industrial Park</t>
  </si>
  <si>
    <t>Mon Valley Alliance</t>
  </si>
  <si>
    <t>Donora Borough</t>
  </si>
  <si>
    <r>
      <rPr>
        <sz val="10"/>
        <color rgb="FF000000"/>
        <rFont val="Arial"/>
        <family val="2"/>
      </rPr>
      <t>Specifically, funds will be used to prepare the infrastructure and physical building in preparation for occupancy by Barchemy, LLC to complete and fund interior buildout specific to their business purposes.</t>
    </r>
  </si>
  <si>
    <t>Honesdale Hospitality 2022</t>
  </si>
  <si>
    <t>LRP Ritt LLC (DBA Llenrock Realty Partners)</t>
  </si>
  <si>
    <t>Wayne</t>
  </si>
  <si>
    <t>Oregon Township</t>
  </si>
  <si>
    <r>
      <rPr>
        <sz val="10"/>
        <color rgb="FF000000"/>
        <rFont val="Arial"/>
        <family val="2"/>
      </rPr>
      <t>This project includes site work and infrastructure investments for a new hotel with recreational amenities andimprovements to Beardsley Road. The infrastructure and roadway improvements are necessary to support the development of the site as an environmentally sustainable lodge and wedding venue. The roadway improvements will enable access for guests and area residents (including for walking and biking), deliveries to the planned lodge, and access for emergency vehicles.</t>
    </r>
  </si>
  <si>
    <t>Grove Street Terrace</t>
  </si>
  <si>
    <t>United Neighborhood Community Development Corporation</t>
  </si>
  <si>
    <t>Honesdale Borough</t>
  </si>
  <si>
    <r>
      <rPr>
        <sz val="10"/>
        <color rgb="FF000000"/>
        <rFont val="Arial"/>
        <family val="2"/>
      </rPr>
      <t>This project willspecifically address extensive sitework such as clearing and grading of the vacant, wooded property. The site grades rise and fall like much of the topography around Honesdale and Wayne County resulting in more than typical sitework. This will clear the way for the new apartment community.</t>
    </r>
  </si>
  <si>
    <t>Wayne County Advanced Manufacturing Facility 2022</t>
  </si>
  <si>
    <t>Tier II Properties, LP</t>
  </si>
  <si>
    <t>Sterling Township</t>
  </si>
  <si>
    <r>
      <rPr>
        <sz val="10"/>
        <color rgb="FF000000"/>
        <rFont val="Arial"/>
        <family val="2"/>
      </rPr>
      <t>RACP funds would be used to construct a metal building (expandable) within the Sterling Business &amp; Technology Park. Construction includes excavation and concrete for the building foundation, concrete slab, metal shell, overhead doors and loading docks, and interior systems, including HVAC, electric, plumbing, and fire suppression.</t>
    </r>
  </si>
  <si>
    <t>Laurel Highlands Workforce and Opportunity Center Expansion</t>
  </si>
  <si>
    <t>Laurel Highlands Workforce &amp; Opportunity Center Inc</t>
  </si>
  <si>
    <t>Westmoreland</t>
  </si>
  <si>
    <r>
      <rPr>
        <sz val="10"/>
        <color rgb="FF000000"/>
        <rFont val="Arial"/>
        <family val="2"/>
      </rPr>
      <t>The project includes rehabilitation of the existing facility. One of the floors will be renovated to a daycare. Our upper floor will require renovations for Industrial and Medical Job Training. Six HVAC units will need to be replaced on the roof, and painting the building and parking lot repairs are a necessity. We will additionally be using the RACP funds for building acquisition that will transform the space into a facility for Trades and Horticulture programming. Lastly, greenhouses will be added for use in the program.</t>
    </r>
  </si>
  <si>
    <t>Downtown New Kensington Redevelopment II</t>
  </si>
  <si>
    <t>City of New Kensington</t>
  </si>
  <si>
    <t>New Kensington City</t>
  </si>
  <si>
    <r>
      <rPr>
        <sz val="10"/>
        <color rgb="FF000000"/>
        <rFont val="Arial"/>
        <family val="2"/>
      </rPr>
      <t>The building renovations will include roof replacement, structural repairs, upgrades to mechanical systems, lighting, window replacement, floor replacement, solar panels and ingress/egress repairs, Tenant improvements will be made to the interior.</t>
    </r>
  </si>
  <si>
    <t>Hempfield Township Municipal Complex - Phase I</t>
  </si>
  <si>
    <t>HEMPFIELD TOWNSHIP</t>
  </si>
  <si>
    <r>
      <rPr>
        <sz val="10"/>
        <color rgb="FF000000"/>
        <rFont val="Arial"/>
        <family val="2"/>
      </rPr>
      <t>This project will prepare the entire site for development. It will consist of clearing and grubbing the entire site, performing earthwork and grading to final grades, preparing the pad foundations for all of the future buildings and roadways, and construction/extending all on-site utilities and necessary infrastructure to serve each of the future developments. It will also include construction of all of the proposed stormwater facilities, construction of a new road, construction of the interconnecting walking/biking trail system, and installation of site lighting and landscaping along the new roadway and walking/biking trail.</t>
    </r>
  </si>
  <si>
    <t>Utilizing Our Past for the Future-Ligonier Valley YMCA</t>
  </si>
  <si>
    <t>Ligonier Valley YMCA</t>
  </si>
  <si>
    <t>Ligonier Borough</t>
  </si>
  <si>
    <r>
      <rPr>
        <sz val="10"/>
        <color rgb="FF000000"/>
        <rFont val="Arial"/>
        <family val="2"/>
      </rPr>
      <t>The Ligonier Valley YMCA is the largest child care provider in our area. We desperately need to expand our child care program. We also need to renovate our current classrooms, improve security for our children interacting with members and provide dedicated training space for our staff. We also need to relocate our men's locker room to first floor, add sprinkler system to entire building, replace drafty windows, upgrade HVAC to improve air flow, and renovate gross motor space for the children. We are also planning to build a kitchen area in order to serve meals and snacks.</t>
    </r>
  </si>
  <si>
    <t>Renovate Sullivan Hall - Seton Hill University Campus</t>
  </si>
  <si>
    <t>Seton Hill University</t>
  </si>
  <si>
    <t>Greensburg City</t>
  </si>
  <si>
    <r>
      <rPr>
        <sz val="10"/>
        <color rgb="FF000000"/>
        <rFont val="Arial"/>
        <family val="2"/>
      </rPr>
      <t>Proposed project is the renovation of Sullivan Hall, a cherished SHU campus landmark. Construction include: selective building demolition, site preparation, site improvements, site mechanical and electrical utilities, foundation, superstructure, exterior enclosure, roofing, interior construction, finishes, specialties, HVAC, fire protection, plumbing and electrical. The design incorporates energy conservation techniques such as the use of energy efficient lighting, heating/air conditioning equipment, ample glass openings, and modern control systems. Exterior walls and the roof will be insulated to reduce energy consumption.</t>
    </r>
  </si>
  <si>
    <t>Infrastructure for Advancing Sustainability with ASTRAEA Technology</t>
  </si>
  <si>
    <t>Alcoa USA Corporation</t>
  </si>
  <si>
    <t>Upper Burrell Township</t>
  </si>
  <si>
    <r>
      <rPr>
        <sz val="10"/>
        <color rgb="FF000000"/>
        <rFont val="Arial"/>
        <family val="2"/>
      </rPr>
      <t>The project entails both construction of a new building extension and renovation of an existing industrial space at the Alcoa Technical Center site in New Kensington, PA. Included in the project are significant upgrades in power infrastructure to create a suitable industrial environment for the development of Alcoa's ASTRAEA (TM) technology.</t>
    </r>
  </si>
  <si>
    <t>Saint Vincent College Nursing Lab Facility</t>
  </si>
  <si>
    <t>Saint Vincent College</t>
  </si>
  <si>
    <t>Unity Township</t>
  </si>
  <si>
    <r>
      <rPr>
        <sz val="10"/>
        <color rgb="FF000000"/>
        <rFont val="Arial"/>
        <family val="2"/>
      </rPr>
      <t>The project will involve the construction of a new, academic and laboratory facility. The facility will feature technology-enhanced classrooms, high-tech nursing simulation laboratories, and faculty offices.</t>
    </r>
  </si>
  <si>
    <t>Tyler Hospital</t>
  </si>
  <si>
    <t>WYOMING COUNTY COMMISSIONERS</t>
  </si>
  <si>
    <t>Wyoming</t>
  </si>
  <si>
    <r>
      <rPr>
        <sz val="10"/>
        <color rgb="FF000000"/>
        <rFont val="Arial"/>
        <family val="2"/>
      </rPr>
      <t>Funds will be used as part of the purchase price for a not for profit hospital system to purchase Tyler Memorial Hospital and reopen it for the safety of our residents who are now without a local hospital to take of emergency needs.</t>
    </r>
  </si>
  <si>
    <t>Lackawanna Trail 2A</t>
  </si>
  <si>
    <t>Lackawanna Trail School District</t>
  </si>
  <si>
    <t>Clinton Township</t>
  </si>
  <si>
    <r>
      <rPr>
        <sz val="10"/>
        <color rgb="FF000000"/>
        <rFont val="Arial"/>
        <family val="2"/>
      </rPr>
      <t>LTSD will be constructing a 120x60 free standing Energy Efficient Recreational Educational Facility at the High School Comples that will also house a learning center and an adjoining refreshment area that will be used as part of the matching requirements. This will provide exercise classrooms, physical educational classes, technology training, and educational support for the students and community. The building is new construction and will use every efficient lighting, HVAC, building enevelope and plumbing features in accordance with green technology standards.</t>
    </r>
  </si>
  <si>
    <t>LogosWorks Expansion II</t>
  </si>
  <si>
    <t>LogosWorks</t>
  </si>
  <si>
    <t>York</t>
  </si>
  <si>
    <t>York City</t>
  </si>
  <si>
    <t>Wrightsville Fire Steam Fire Engine and Hose Co 1</t>
  </si>
  <si>
    <t>Hellam Township</t>
  </si>
  <si>
    <r>
      <rPr>
        <sz val="10"/>
        <color rgb="FF000000"/>
        <rFont val="Arial"/>
        <family val="2"/>
      </rPr>
      <t>The project will upgrade this Fire Company facility that is 42 years old and needs serious repairs and renovations to meet the growing needs of fire and public safety. This construction project consists of adding a 2nd floor to expand the living space for additional volunteers, and provide renovations for a new roof, kitchen, and office space. In addition, there will be an elevator, renovations to current bathrooms and adding additional bathrooms, and upgraded plumbing, lighting, and fixtures. All renovations and upgrades will be with the latest Green technologies to save on energy usage and water conservation to reduce our carbon footprint.</t>
    </r>
  </si>
  <si>
    <t>WellSpan York Hospital Campus Expansion</t>
  </si>
  <si>
    <t>WellSpan Health</t>
  </si>
  <si>
    <r>
      <rPr>
        <sz val="10"/>
        <color rgb="FF000000"/>
        <rFont val="Arial"/>
        <family val="2"/>
      </rPr>
      <t>The proposed RACP project is for the construction of an additional 150 parking spaces. This structure will support WellSpan's large scale, 9-story surgical &amp; critical care tower expansion project that will improve access to advanced specialty care for complex conditions,</t>
    </r>
  </si>
  <si>
    <t>Multi-Use Emergency Services Building and Construction</t>
  </si>
  <si>
    <t>Newberry Township</t>
  </si>
  <si>
    <r>
      <rPr>
        <sz val="10"/>
        <color rgb="FF000000"/>
        <rFont val="Arial"/>
        <family val="2"/>
      </rPr>
      <t>Newberry Township needs a new Multi-Use Emergency Services Building-MESB to house the Police Department, Emergency Management Operations Center, and Emergency Medical Services (EMS) in one central location.Proposed project includesthe construction of a new Multi-Use Building to include a new audio/visual system; a 150 kw generator in case of power loss; adequate training and meeting space; ADA compliance; and a sally port capable of housing two full sized MICU ambulances with living quarters for 365- 24/7 responses. Phase 2 - renovation of the Administration Building consisting of a new electrical system, expanding and renovating common areas and meeting/office spaces, upgrade plumbing, new roof and HVAC systems, new fixtures, windows and flooring.</t>
    </r>
  </si>
  <si>
    <t>East Manchester Administration Building</t>
  </si>
  <si>
    <t>East Manchester Township</t>
  </si>
  <si>
    <r>
      <rPr>
        <sz val="10"/>
        <color rgb="FF000000"/>
        <rFont val="Arial"/>
        <family val="2"/>
      </rPr>
      <t>The development of the Administrative Services Building will consist of new constructionwith state-of-the-art telecommunication infrastructure, administrative, maintenance, and public safety capacity to administer key programs and services for public safety and maintenance. The new building will include a telecommunication system, new offices, maintenance, and public safety headquarters, and a new emergency management system.</t>
    </r>
  </si>
  <si>
    <t>Joseph Machine Company Facility Expansion</t>
  </si>
  <si>
    <t>Joseph Machine Company, Inc.</t>
  </si>
  <si>
    <r>
      <rPr>
        <sz val="10"/>
        <color rgb="FF000000"/>
        <rFont val="Arial"/>
        <family val="2"/>
      </rPr>
      <t>Through its innovative and entrepreneurial values, Joseph Machine Company, Inc. (JMC) has become a global competitor, designing and fabricating machinery for numerous American and international companies. JMC is proposing a phased construction project, with Phase I consisting of an addition to accommodate the most immediate needs. Phase I will be constructed on adjacent property owned by JMC.</t>
    </r>
  </si>
  <si>
    <t>Downtown York Federal Post Office Redevelopment</t>
  </si>
  <si>
    <t>York County Economic Alliance</t>
  </si>
  <si>
    <r>
      <rPr>
        <sz val="10"/>
        <color rgb="FF000000"/>
        <rFont val="Arial"/>
        <family val="2"/>
      </rPr>
      <t>The project entails redevelopment of a a former federal post office located in Downtown York. Built in 1911, two-story historic building features marble floors, large columns, and a central atrium surrounded by smaller meeting spaces and offices. Redevelopment will include facade improvements, stabilization and restoration of the interior structures, improvement of ADA access, and preparation of the building for occupancy by a large anchor tenant. Since the structure is of a historic nature, the construction process will seek to restore historic features and maintain the historic integrity of the property wherever possible.</t>
    </r>
  </si>
  <si>
    <t>Chanceford Township Municipal Community Building</t>
  </si>
  <si>
    <t>Chanceford Township</t>
  </si>
  <si>
    <r>
      <rPr>
        <sz val="10"/>
        <color rgb="FF000000"/>
        <rFont val="Arial"/>
        <family val="2"/>
      </rPr>
      <t>The renovation of our municipal/community building in our rural primarily farmland community will provide economic and other material benefits to our community. Updating a multifunction space that can be used for recreational programs and used by community groups for their meetings and programs or rented by our residents. To modernize and make the building energy efficient the renovations will include doors, windows, insulation of building, roof, HVAC systems kitchen upgrades, flooring, bathrooms, entrance way, parking.</t>
    </r>
  </si>
  <si>
    <t>Hanover Public Safety and Administrative Complex</t>
  </si>
  <si>
    <t>Borough of Hanover</t>
  </si>
  <si>
    <t>Hanover Borough</t>
  </si>
  <si>
    <r>
      <rPr>
        <sz val="10"/>
        <color rgb="FF000000"/>
        <rFont val="Arial"/>
        <family val="2"/>
      </rPr>
      <t>The borough's current police department and borough offices are no longer suitable for efficient and safe operations.The construction of a new public safety and administrative complex will provide an space for public safety operations and modern facilities for administrative staff. In particular, the new facility will provide a proper locker/shower area for male and female officers; secure area to unload detainees from vehicles; provide safe/secure storage for evidence, equipment and supplies; secure area for police vehicles and staging of public works vehicles; create a public safety office area for EMS and fire, and allow for prisoner/employee safety within the facility.</t>
    </r>
  </si>
  <si>
    <t>YCRPD Building Expansion on Oak Street</t>
  </si>
  <si>
    <t>York County Regional Police Department</t>
  </si>
  <si>
    <t>York Township</t>
  </si>
  <si>
    <r>
      <rPr>
        <sz val="10"/>
        <color rgb="FF000000"/>
        <rFont val="Arial"/>
        <family val="2"/>
      </rPr>
      <t>This project consists of expanding the existing York County Regional Police Department headquarters building by adding an addition that would enhance and expand our men's and women's locker rooms. This would include additional rooms for roll call to have increased technology for virtual communications between police department buildings with police personnel both intra-department and inter-department. This project will also include inside storage of several police vehicles, and additional storage due to increased demands and seizure of evidence. The additional storage area would encompass the current evidence slider system while also increasing the number of storage sliders and bins to have adequate space for evidence storage and long-term evidence storage.</t>
    </r>
  </si>
  <si>
    <t>Windsor Township Community Center Complex</t>
  </si>
  <si>
    <t>Windsor Township</t>
  </si>
  <si>
    <r>
      <rPr>
        <sz val="10"/>
        <color rgb="FF000000"/>
        <rFont val="Arial"/>
        <family val="2"/>
      </rPr>
      <t>In this project, a new community center complex building will be constructed with a gymnasium, multi-purpose room, social hall, non-commercial kitchen and office space for support staff. The site has space for outdoor activities such as basketball, volleyball, soccer, field hockey and a walking trail. Two pavilions will be provided that will be available for rental uses. The project will include site grading, storm water controls and improvements for these amenities.</t>
    </r>
  </si>
  <si>
    <t>West York Area SD Stadium and Field</t>
  </si>
  <si>
    <t>West York Area School District</t>
  </si>
  <si>
    <t>West Manchester Township</t>
  </si>
  <si>
    <r>
      <rPr>
        <sz val="10"/>
        <color rgb="FF000000"/>
        <rFont val="Arial"/>
        <family val="2"/>
      </rPr>
      <t>Redesigning the West York athletic complex which incorporates 9 fields. The redesign will require construction/renovation of: Existing campus automobile access points, campus driveways, and parking areas to accommodate more spectators allowing multiple events to occur at multiple venues, concurrently. 9 secure and accessible athletic and multi purpose venues to include increased spectator capacity, additional lighted fields, additional concessions and local food truck vending areas, and ADA/family accessible restroom facilities.</t>
    </r>
  </si>
  <si>
    <t xml:space="preserve">Glen Rock Ruins Hall Redevelopment </t>
  </si>
  <si>
    <t>Glen Rock Borough</t>
  </si>
  <si>
    <r>
      <rPr>
        <sz val="10"/>
        <color rgb="FF000000"/>
        <rFont val="Arial"/>
        <family val="2"/>
      </rPr>
      <t>The project will redevelop the area around the structure at 30 Enterprise Street, providing amenities such as improved stabilization of the historic structure, stormwater management improvements, parking, lighting, controlled vehicle access, restrooms, crosswalks, bicycle infrastructure, and improved hardscaping and landscaping.</t>
    </r>
  </si>
  <si>
    <t>Dentsply Campus Development</t>
  </si>
  <si>
    <t>Redevelopment Authority of the City of York</t>
  </si>
  <si>
    <r>
      <rPr>
        <sz val="10"/>
        <color rgb="FF000000"/>
        <rFont val="Arial"/>
        <family val="2"/>
      </rPr>
      <t>These funds will be used to perform land development activities including survey and subdivision, provide for annual carrying costs of the property for two-years, provide for environmental assessment and remediation and prepare the site for eventual resale and redevelopment. This project involves the demolition of some obsolete buildings, costs of acquisition, engineering studies and planning efforts, as well as the creation of tenant space, educational/job training space and a community center.</t>
    </r>
  </si>
  <si>
    <t>UPMC Hanover Emergency Dept and ED Behavioral Health Renovation II</t>
  </si>
  <si>
    <t>UPMC Hanover</t>
  </si>
  <si>
    <r>
      <rPr>
        <sz val="10"/>
        <color rgb="FF000000"/>
        <rFont val="Arial"/>
        <family val="2"/>
      </rPr>
      <t>The renovations for this project will provide a safer space for patients who are experiencing behavioral health or crisis episodes, additional treatment rooms to accommodate more patients and those with longer lengths of stay, a safer treatment area for clinicians and staff, and seclusion rooms that meet the current building code standards. It also includes new mechanical/electrical systems.</t>
    </r>
  </si>
  <si>
    <t>Historic Texaco Hangar Revitalization</t>
  </si>
  <si>
    <t xml:space="preserve">Susquehanna Area Regional Airport Authority </t>
  </si>
  <si>
    <r>
      <rPr>
        <sz val="10"/>
        <color rgb="FF000000"/>
        <rFont val="Arial"/>
        <family val="2"/>
      </rPr>
      <t>This project features the rehabilitation of the Texaco hangar (building 112). It will replace individual window panes and masonry and crack repairs will be completed on the exterior of the hangar. It will also entail asbestos abatement, new steel to support base of windows, and breick repointing of grount joints. These repairswill extend the life of this facility by 30 years and support future growth plans at CXY.</t>
    </r>
  </si>
  <si>
    <t>York Country Day School Expansion</t>
  </si>
  <si>
    <t>York Country Day School / York College of Pennsylvania</t>
  </si>
  <si>
    <t>Spring Garden Township</t>
  </si>
  <si>
    <r>
      <rPr>
        <sz val="10"/>
        <color rgb="FF000000"/>
        <rFont val="Arial"/>
        <family val="2"/>
      </rPr>
      <t>It will add classrooms, some of which will include bathrooms for our youngest community members. Additionally, offices and multiple flex spaces for specialized teaching will be constructed, such as for speech pathology and core subject acceleration and remediation. The classrooms will include pertinent technology for both in-school and remote instruction in addition to desks, chairs, and other project-based learning areas.</t>
    </r>
  </si>
  <si>
    <t>NYCRPD Operational and Police Facility</t>
  </si>
  <si>
    <t>Northern York County Regional Police Commission</t>
  </si>
  <si>
    <t>Manchester Township</t>
  </si>
  <si>
    <r>
      <rPr>
        <sz val="10"/>
        <color rgb="FF000000"/>
        <rFont val="Arial"/>
        <family val="2"/>
      </rPr>
      <t>In this project, Northern York County Regional Police will construct a new facility to increase staffing capacity, create space for specialized police operations, and provide facilities necessary to maintain the health and wellness of the department's officers.</t>
    </r>
  </si>
  <si>
    <t>City of York Health and Safety Complex</t>
  </si>
  <si>
    <r>
      <rPr>
        <sz val="10"/>
        <color rgb="FF000000"/>
        <rFont val="Arial"/>
        <family val="2"/>
      </rPr>
      <t>The Pine Street School (Sylvia Newcome Center) will be renovated to house the consolidated operations of the Bureau of Health in this project.It will also includea Public Health Clinic. This renovated space will also allow the addition of a Mental Health Division in conjunction with the Police Department. The project will involve the addition of a multi-purpose room at the Pine Street School which will provide REPROGRAM activities for students in grades 3 through 12. Classroom space will be provided for theatre, dance, photography, cosmetology and physical fitness education and activities.</t>
    </r>
  </si>
  <si>
    <t>Zion Lutheran Church Redevelopment in Downtown York</t>
  </si>
  <si>
    <r>
      <rPr>
        <sz val="10"/>
        <color rgb="FF000000"/>
        <rFont val="Arial"/>
        <family val="2"/>
      </rPr>
      <t>The redevelopment of the former Zion Lutheran Church will entail exterior and interior construction, to create event space and extend the campus of the Yorktowne Hotel. Construction will include stabilization and restoration of the interior vestibule, large open sanctuary/assembly hall, balcony, double curved stairways up to the assembly hall, cemetery vaults, wooden newel posts, balustrades, rib-vaulted ceilings and detailed wooden doors. Major systems will be modernized and the building will be updated to meet current codes, including ADA accessibility.</t>
    </r>
  </si>
  <si>
    <t>Community Progress Council Integrated Services Building</t>
  </si>
  <si>
    <t>Community Progress Council, Inc.</t>
  </si>
  <si>
    <r>
      <rPr>
        <sz val="10"/>
        <color rgb="FF000000"/>
        <rFont val="Arial"/>
        <family val="2"/>
      </rPr>
      <t>CPC will use these funds to support the construction of a new, integrated service building that is more cost effective to operate. Construction, land acquisition, and parking improvements as well as soft costs such as design, legal, permitting, inspections, and construction management.</t>
    </r>
  </si>
  <si>
    <t>York Co Agricultural Society Redevelopment</t>
  </si>
  <si>
    <t>YORK COUNTY AGRICULTURAL SOCIETY</t>
  </si>
  <si>
    <r>
      <rPr>
        <sz val="10"/>
        <color rgb="FF000000"/>
        <rFont val="Arial"/>
        <family val="2"/>
      </rPr>
      <t>The funds will be used for building renovations and upgrades and overall modernization of the buildings and venues throughout the Fairgrounds. As the budget indicates, there are numerous upgrades needed to the grandstand and the various buildings. The perimeter fencing around the fairgrounds will be constructed and/or upgraded to provide additional security to the grounds and buildings.</t>
    </r>
  </si>
  <si>
    <t>Messiah Lifeways at Spanglers Mill</t>
  </si>
  <si>
    <t>Messiah Lifeways</t>
  </si>
  <si>
    <r>
      <rPr>
        <sz val="10"/>
        <color rgb="FF000000"/>
        <rFont val="Arial"/>
        <family val="2"/>
      </rPr>
      <t>The project includes clearing, grading, trenching, and other associated site preparation activities necessary to develop the end use of duplex units, apartments, single cottages, estate homes, and community gathering spaces. The amenity space will include a clubhouse/restaurant, event space, pavilions, and improvements that create access to the Yellow Breeches Creek for public recreation.</t>
    </r>
  </si>
  <si>
    <t>CASA York Welcome Center II</t>
  </si>
  <si>
    <t>CASA, Inc.</t>
  </si>
  <si>
    <r>
      <rPr>
        <sz val="10"/>
        <color rgb="FF000000"/>
        <rFont val="Arial"/>
        <family val="2"/>
      </rPr>
      <t>This Phase 2 of the project will add insulation, new windows, and new LED lighting for energy conservation; implement solar energy and other sustainability and energy saving strategies; add new flooring; complete replacement and upgrading of all mechanical systems; further remodel the areas initially occupied during Phase 1; improve the entrances and other site work.</t>
    </r>
  </si>
  <si>
    <t>Precision Custom Components Building 10 Upgrades</t>
  </si>
  <si>
    <t>Precision Custom Components, LLC</t>
  </si>
  <si>
    <r>
      <rPr>
        <sz val="10"/>
        <color rgb="FF000000"/>
        <rFont val="Arial"/>
        <family val="2"/>
      </rPr>
      <t>This project renovates a portion of the deteriorated old manufacturing space at 160 North Hartley Street into usable manufacturing areas. Significant improvements for electric, natural gas, compressed air, roof, lighting, paint, doors, cranes, bathrooms, supervision office, security, equipment, and general improvements are included. When completed, this facility will be capable of manufacturing a wide variety of custom products for the defense and energy industries.</t>
    </r>
  </si>
  <si>
    <t>Colonial Hotel Revitalization</t>
  </si>
  <si>
    <t>Colonial Centre Square, LLC</t>
  </si>
  <si>
    <r>
      <rPr>
        <sz val="10"/>
        <color rgb="FF000000"/>
        <rFont val="Arial"/>
        <family val="2"/>
      </rPr>
      <t>The Colonial Hotel on Continental Square of Downtown York will be renovated in this project.Exterior scope will include complete façade improvements including masonry, lighting and windows. Interior scope includes major mechanical upgrades to all floors, specifically the HVAC system. The elevator equipment will undergo an upgrade/replacement. The major tenant fit out to three vacant floors and three partially occupied floors, bringing the spaces to market standard. Boiler replacement and cosmetic lobby improvements are included.</t>
    </r>
  </si>
  <si>
    <t>Crispus Attucks York History and Culture Center</t>
  </si>
  <si>
    <t>Crispus Attucks York</t>
  </si>
  <si>
    <r>
      <rPr>
        <sz val="10"/>
        <color rgb="FF000000"/>
        <rFont val="Arial"/>
        <family val="2"/>
      </rPr>
      <t>The project will construct the Center which will explore, document, and showcase the African American story in and impact on York City as well as African Americans' important place in and contributions to our country's history. It will also be used as a meeting space for the community to gather, build relationships, strengthen bonds, and learn about themselves and each other.</t>
    </r>
  </si>
  <si>
    <t>Redevelopment Assistance Capital Program</t>
  </si>
  <si>
    <t>Listing of Candidates and Selection Results for 2022 Round 1</t>
  </si>
  <si>
    <t>Note:  The below is a listing of all submissions received for consideration of RACP Grant funding.  Projects awarded RACP Grant funding will have a grant amount in the "Grant Amount Awarded" column, 
while projects not awarded will have no amount shown in the same column.  Official letters will be mailed to Candidates that are awarded grants.
*Please note this worksheet is protected.  The current settings allow users to filter search results; however, in order to sort the data users must copy and paste the data into a new EXCEL document.</t>
  </si>
  <si>
    <t>The project consists primarily of the construction of the following components: New state-of-the-art Sound Stages and Production Support Office Spaces and Workshops to create an East Coast production "hub" for major film and television studios; Site Improvements (utility connections and upgrades, stormwater management, security, landscaping, hardscaping, excavating, parking [surface and below grade]) related to the new soundstages and the overall integrated master plan for the studio and entertainment campus facility.</t>
  </si>
  <si>
    <t>This project will install another floor over the existing gymnasium in the new community center. It will include construction work to the foundations, framing, millwork, steel work, interior finishes and sitework. Additionally, demolition; stormwater management improvements; hazardous material abatement; utilities; concrete slab, glass; and site remediation will be addressed.</t>
  </si>
  <si>
    <t>The District has not had any significant school renovation or construction projects completed within the last ten years. The projects that we are recommending to include for our district consists of three schools (Bell Avenue, East Lansdowne and W.B. Evans Elementary) and one athletic complex (Kerr Field). Schools need windows replaced, ADA ramps &amp; elevator; upgrades to HVAC &amp; lighting. Kerr Field project entails demolition of existing facilities; site work &amp; stormwater management; New Running Track &amp; markings; Synthetic Turf Vase &amp; Drainage and Carpet System; Athletic Field Lighting; Grandstands; Parking Lot; Fencing and Site Improvements; Baseball and Softball Re-orientation; Locker Room and Field House.</t>
  </si>
  <si>
    <t>The Carrie Film Furnace, a joint project of the Pittsburgh Film Office (PFO) and the Regional Industrial Development Corporation (RIDC), will consist of a purpose-built production complex. the construction of a speculative “tech flex building” on the Carrie Furnace site. The building will be a single story structure of concrete and steel construction. Truck loading docks will be located on the back side. Construction of a Film Ready Tech Flex Building will be a single story structure of concrete and steel construction.</t>
  </si>
  <si>
    <t>This project will renovatethe "Anchor" building at 1001 State Street in downtown Erie. The finished project will provide much-needed, modern hotel space to accommodate tourist demand focused primarily on Lake Erie and the surrounding Bayfront area. Renovationsinclude HVAC; plumbing; electrical replacements and upgrades; window replacements; and façade repairs.</t>
  </si>
  <si>
    <t>This project will renovate Biletnikoff Field. It will include erosion control, grading the field, and storm water drainage. A new, high-quality rubber track surface will then be installed over new pavement and the existing field. Bleachers, new sidewalks, lighting, a press box, concessions and public restrooms will be added in a new building.</t>
  </si>
  <si>
    <t>Funds will be used to complete necessary renovations of the vacant, unused Rochez Buildingand repairs including, Interior Renovations &amp; Repairs, External Renovations &amp; Repairs, Contractor Conditions &amp; Contingencies.</t>
  </si>
  <si>
    <t>This project will construct/install a new lighting system and public furniture for Dobbins Landing, including the Bicentennial Tower. In addition, this public space will be enhanced by the installation of various public amenities including but not limited to benches, tables, trash receptacles, bicycle racks and public phone charging stations.</t>
  </si>
  <si>
    <t>This project will construct a new veterinary center at the Erie Zoo. The center will have animal treatment, quarantine, isolation spaces, and surgical and imaging suites. The area will also include veterinary offices, drug and medication storage, and limited public viewing spaces.</t>
  </si>
  <si>
    <t>Conversion of an outdated, antiquated office space into a ground floor mixed use component that are planned. Construction to create units from vacant open plan office spaces, Creation of a light well through the building to allow natural light for interior units, All new mechanical and electrical infrastructure, Steam heat conversion to modern gas and electric, Install new roofing, Purchase and install new elevators &amp; conveying systems, Façade repairs and preservation, Entire building window and storefront replacement.</t>
  </si>
  <si>
    <t>The cornerstone of the massive Sts. Peter &amp; Paul Church in Pittsburgh's East Liberty neighborhood was laid in 1890 and since closing in 1992 it deteriorated and became home to vandalism, fires and drug activity. Project includes demolition of the school and site development. Rehabilitating the existing structure will include new roof, lighting, flooring, and mechanicals. A new construction two-story structure will be attached to the church and include office space, meeting rooms and a black box theater, and finally furniture and fixtures.</t>
  </si>
  <si>
    <t>This project will purchase the land for, and construct, the new athletic program facility. It will include two dedicated state-of-the-art academic classrooms, squash courts with a spectator viewing area, a community room, and staff offices.</t>
  </si>
  <si>
    <t>The project is for the infrastructure and site development related to the construction of cottage-style homes and an indoor/ outdoor court pavilion which will house basketball, volleyball and pickleball courts. The construction activities include the site clearance, water, sewer, gas and electric connections as well as the footers, structural, electrical, and mechanical upgrades necessary to bring these units and sports facility online.</t>
  </si>
  <si>
    <t>The proposed building at 255 W King Street, provides a staging facility for LogosWorks an economic development entity designed to serve as a backbone structure connecting the under-resourced community to economic opportunity through direct programming andpartnerships with nonprofits and businesses. The facility features classrooms, meeting rooms, atraining center, a kitchen facility, and a fitness/wellness center, designed to be used for K-12 education, workforce training, after-school programs, family engagement, and sports/wellness programs. Construction has now started on a substantial addition to the building almost doubling the footprint.</t>
  </si>
  <si>
    <t>The project will build a new K - 5 elementary school to bring together our communities, our families and our students in a 21st century learning environment. The funds would be applied to the demolition of the Franklin Administration building to make room for the new elementary center; this would include site clearing and preparation, new utilities, and new onsite driveways to improve both onsite circulation and congestion that can spill out into the community.</t>
  </si>
  <si>
    <t>This project is a single phase of the multi-phased Harbor Place Master Plan (HPMP). This phase will construct an extended-stay hotel at the intersection of State Street and Bayfront Parkway. It will include remediation, demolition, and construction.</t>
  </si>
  <si>
    <t>This project is Phase 2 of the multi-phased Harbor Place Master Plan (HPMP). It includes the construction of a new mixed-use office building, with retail space located on the first level.</t>
  </si>
  <si>
    <t>This project will expand SteelBridge Labs.The expansion will include nearly doubling the size of the original offices as well as including an outdoor private area for entrepreneurs to work. It will include HVAC, sprinklers, security, and fire alarms for safety enhancements to the building.</t>
  </si>
  <si>
    <t>A building will be constructed for expansion of current health services to the area. If awarded, grant funds will be used to help cover overall construction costs. These include an building and Rooftop Garden.</t>
  </si>
  <si>
    <t>This project will improve the streetscape of West 8th Street. Underground conduit will be installed for existing overhead utility service. Curbs, sidewalks, and accessible ramps will be installed along both sides of the roadway. Decorative lighting will be installed. The roadway will be milled and repaved and drainage improved. Additional stormwater management measures will be implemented. Most of the work will proceed in the public right-of-way, with limited work being performed on private property where necessary. Property acquisition will include all or portions of strategically located properties for the necessary right-of-way expansions and other infrastructure improvements such as stormwater management.</t>
  </si>
  <si>
    <t>This project will construct the 8th building at the Knowledge Park Research Facility. The new building will be called the Center for Manufacturing Competitiveness (CMC), and host a plastics laboratory, a metal-casting laboratory, and free space available to local manufacturers. Additionally, the facility will be home to the Country's only fully serviced heavy haul battery test facility for locomotive, marine, and mining.</t>
  </si>
  <si>
    <t>This project will purchase and install green and sustainable mprovements to include high performing building envelope (THERMASTEEL Advanced Panel Systems), smart windows, sustainable flooring and countertops, high efficiency LED lighting and smart building technologies such as hot water system, HVAC with air purification, voice- activated security, smart locks, and cameras.</t>
  </si>
  <si>
    <t>This project consists of the construction of a micro resort along the Great Allegheny Passage. I will feature an outdoor gathering space, lodging, retail shops, café, treehouses, and more. Construction will include building excavation and backfill, concrete, masonry, structural steel framing, roofing, aluminum curtail wall &amp; entrances, lumber, ceilings, and more.</t>
  </si>
  <si>
    <t>Two sites will be redeveloped in this project: 700 Braddock Ave will involve site expansion; facility fit out of offices, cafeteria, conferences rooms, manufacturing areas; upgrades to electrical, HVAC, mechanical systems and IT infrastructure. 88 E Waterfront Drive will construct a new facility fit out for product manufacturing; rail and barge access; interior fit out of offices, cafeteria, conferences rooms, manufacturing areas, electrolyte mixing and reclaim facility and employee training center.</t>
  </si>
  <si>
    <t>This project will focus on renovations in order to support the growing number of trucks, trailers, administrative support and drivers to the fleet. These funds will be used to help with a long list of renovations and expansion items to focus on safety improvements, training, and overall enhancements to the facility.</t>
  </si>
  <si>
    <t>This project will renovate and restore the historic Patrick Gass House. It will bring the building up to current code; hazardous materials assessment; ADA-accessibility; updated mechanical, electrical, and plumbing, and HVAC systems; extension of water, sewer, and gas lines; select interior demolition; and other necessary renovation activities.</t>
  </si>
  <si>
    <t>Franklin County's Orchards is host to an entertainment space and run in tandem with Costa Academy. The first part of the project will simply be the demolition of existing spaces that require improvements as well as the structural improvements required to expand. That will be composed of electrical work, plumbing modernizations, beam expansion and support to raise the roof + expand the facility. After the bones have been gutted and improved structurally, construction will begin to expand the structure add 8-10 feet in width to the existing premise.</t>
  </si>
  <si>
    <t>The proposed facility upgrades will support numerous activities, including basketball, volleyball, baseball, softball, lacrosse, and soccer. The renovation and expansion project will include numerous campus enhancements including: construction of a 100,000 square-foot indoor sports center; addition of six outdoor synthetic turf fields with lights to support evening competition; construction of two new student dormitories; and extensive renovations to the existing campus dormitories, classroom buildings, and administration buildings.</t>
  </si>
  <si>
    <t>The project will connect Philadelphia's historic district to the city's waterfront, as well as recognize and educate the 4 million plus visitors who travel to the historic district about the Lenni Lenape nation, the first people who lived on the land before the arrival of William Penn. The goal is to restore the Walkway as a high-functioning amenity, a key transit route, and a safe and aesthetically pleasing space with two enhancements: Relocation of the statue of Lenni Lenape Chief Tamanend and upgrades to the pedestrian environment and open spaces, and connect the historic district to the city's waterfront.</t>
  </si>
  <si>
    <t>The Tacony Boat Launch is a four-acre trailhead park and public boat launch that is owned by Philadelphia Parks and Recreation and located at Princeton Avenue and State Road. Park design is currently underway, and it is being shaped by community stakeholders. The project will transform an underutilized space with amenities like a restroom, picnic pavilion, and non-motorized boat ramp. Construction includes site work, parking, utilities, and a restroom/storage building, a non-motorized boat ramp, a fishing pier, and restoration of shoreline.</t>
  </si>
  <si>
    <t>Strawberry Mansion Village will bring newly constructed affordable housing to a historically underserved community facing a challenging real estate environment. Strawberry Mansion Village is a new construction, family development consisting of affordable housing units for seniors, individuals, and families. RACP funds will be used to construct the 3-story multifamily building.</t>
  </si>
  <si>
    <t>The project will renovate and redevelop the Old Indiana County Courthouse, the Old Sheriff's House and Jail Buildings,and the Downtown Indiana Office and Mack Buildings. It will preserve the integrity of the exterior, the usefulness of the interiors, and the related building systems - HVAC and lighting.</t>
  </si>
  <si>
    <t>This project will rehabilitate the Sterling Paper Company building by developing residential units, office, retail, and commercial space. The rear of the building will be marketed to light industrial and manufacturing companies and the front to retail/commercial. Renovation specifically includes: demolition; architect; mechanical engineering plans; utilities; permits, concrete slab, glass, insulation; framing; sheetrock, doors; atrium; and interior stairs.</t>
  </si>
  <si>
    <t xml:space="preserve">The library will be renovated into an arts and design center with multiple studios, makerspace, and a media center, among others. In addition, the renovation of the building can be classified under different categories, such as the demolition, plumbing, fire protection, HVAC, lighting, and ceiling finishes, among others. </t>
  </si>
  <si>
    <t>The YMCA of Indiana County's facility is in need of renovations and expansion. This project will includeconstruction of new wellness center; renovation of wellness spaces; locker room renovations allowing for ADA access and gender neutrality; improvements to convert fitness center to new group exercise space; improvements to child care center and common areas; renovation of kitchen space; roof repairs; pool HVAC replacement; electrical upgrade; and fire detection.</t>
  </si>
  <si>
    <t>The project entails the renovation of the two buildings Urban Impact purchased from The Pittsburgh Project as well as the development of a parking lot. Renovations to the school building areexternal – a new roof, masonry work, the addition of an elevator, repairing concrete sidewalks and stairs, handrails, lighting and security, etc. The HVAC system will also need to be addressed. Renovations to the dormitory are internal to accommodate the planned office space, training center, and preschool and daycare. An elevator will also be added as well as improvements to the HVAC.</t>
  </si>
  <si>
    <t>The project will support a Signature Home for individuals with disabilities in the North Side Area of Pittsburgh. The Signature Homes will accommodate residents by providing a living environment built with no steps to climb for ingress, egress, or throughout the living space, and an oversized garage that will accommodate a handicapped accessible van. The homes are fully sprinkled, allowing for safer and longer evacuation times in case of fire.</t>
  </si>
  <si>
    <t>The comprehensive plan targets a few different areas in our community. First, would install a solar power system that will drastically cut costs for the borough. Second ,the park area will also be improved. The pool needs to be rehabilitated so that it is all-inclusive and accessible for everyone. Also, restroom facilities at the park need to be upgraded.</t>
  </si>
  <si>
    <t>The WCDC plans to renovate this key commercial property for potential commercial and residential uses. RACP funds will be used to cover the costs of construction, renovation, and improvements to the building as well as associated soft costs. New roofing and repair of parapets, cornices, and roof drains; Stone and masonry repairs; Evaluation and repairs if required of primary steel structure; Asbestos and hazardous material removal; and Miscellaneous smaller scale repairs, such as the sidewalk guardrail around the exterior basement stairs.</t>
  </si>
  <si>
    <t>Our full project includes the renovation and rehabilitation of an aging former Catholic school at 403 Greenfield Ave. These grant funds will allow us to fully address, rather than possibly defer installing an elevator in the building. The grant would also build a state-of-the-art gymnasium. We will also use the funds to build a high school wing above the gymnasium.</t>
  </si>
  <si>
    <t>Brockway Borough will use the funds to revitalize, improve and expand facilities and amenities in Taylor Memorial Park, adjacent areas and other areas throughout the borough.</t>
  </si>
  <si>
    <t>This project modernizes the existing oncology wing of the hospital through renovation and new construction to accommodate additional infusion bays, of larger size, within a semi-private setting. Access to natural light, direct connection with nursing staff and required support services justifies the need for this expansion. The facility will almostdouble its infusion capabilities. The lower level of the facility will be built out to include exam rooms, medical and support offices, clinical support areas and a spacious waiting room. Site revisions will include a new drop-off lane with a canopy entry and immediate access to the elevator for lower-level access.</t>
  </si>
  <si>
    <t>This project will ocnstuct a lightweight aggregate (LWA) processing operation at the existing facility in South Bend Township. It will include material handling equipment, installation of a natural gas fired kiln and associated air pollution control equipment to produce lightweight aggregate.</t>
  </si>
  <si>
    <t>This project is to restore, renovate, and repurpose a vacant former slaughterhouse on a 2.2-acre Lackawanna Riverfront location in Olyphant Borough. Construction activities include - updating all utilities, perform any and all environmental remediation based on final design and engineering, build out of property areas to facilitate commercial clients/vendors, divide and construct available residential space, update parking area to accommodate greater usage, include necessary security features and lighting.</t>
  </si>
  <si>
    <t>The project continues to involve the adaptive reuse of existing real estate for the local use of much-needed medical and neighborhood commercial venues. This project will expand small business enterprise, small business employment growth and the creation of much-needed tax through the construction of approximately an additional 35,000 - 50,000 sf as well as potential improvements to the existing buildings, targeted to medical and small business growth.</t>
  </si>
  <si>
    <t>The project will be developed on a site that has been purchased. It entails the construction of an initial 35,000SF manufacturing pharmaceutical facility and necessary infrastructure as Phase I development of the site. Funds will be used for the construction of the pharmaceutical manufacturing plant including infrastructure and the building.</t>
  </si>
  <si>
    <t>This project will renovate the Shepard Recreation Center and make improvements to the outdoor site. The recreation building will undergo significant interior improvements, including the installation of an elevator and construction of a new lobby, in addition to improvements to the building's exterior envelope. Improvements will also be made to the sidewalks, playground, sprayground, basketball courts, and tree coverage.</t>
  </si>
  <si>
    <t>The project will construct a multi-phased development that will be highlighted by a new community center. Specifically, this project addresses infrastructure improvements and the construction of the new community center and residential building, including mobilization and building out of site infrastructure and utilities.</t>
  </si>
  <si>
    <t>This project will feature tenant improvements within the currently vacant, framed spaces. This includes concrete, metal framing, drywall and insulation, thermal and moisture protection, doors and windows, finishes such as paint and millwork, custom special construction, mechanical, plumbing, and electrical.</t>
  </si>
  <si>
    <t>The Share Food Programwill demolish and renovate the west wing of the organization's warehouse. The new structure will act as an entryway to Share, and will also expand volunteer and staff working areas. The new two story wing will create a newcommunity-facing link. The exterior of the volunteer entrance will be enhanced through the installation of new lighting. The parking lot of the entrance will be expanded to accommodate more individuals and their vehicles. New sidewalks will be constructed and the area's impervious surface will be mitigated through stormwater drainage.</t>
  </si>
  <si>
    <t>The construction activities are related to necessary improvements to the building including complete building demolition and upgrades/replacement of the mechanical, electrical, plumbing and related systems. The College will secure funding for non-construction costs and for construction costs not supported by RACP funds. Non-construction activities include: legal, A&amp;E, Environmental Consultant fees; insurance; taxes; contingency; furniture, fixtures and equipment.</t>
  </si>
  <si>
    <t>Phase III of this project will expand upon Phase I and II. Building #3 will be constructed, creating additional warehouse and office space. The building will receive a glazed finish and will be equipped with interior and exterior signage, restrooms, plumbing, and HVAC. All tie-ins throughout the site will be completed, as well as the remainder of hard surfacing throughout the park. Tempered and heat-resistant glass windows will be installed.</t>
  </si>
  <si>
    <t>The overall project will reactivating the theater and the 3 vacant retail store fronts. There is currently no ADA access to the theater as it is located entirely on the second floor. The project includes the design and construction of an elevator that will allow for ADA access and perform additional functions for event loading in/out of the theater. Funds will be used for the design and construction of the elevator and associated construction work to provide handicap access to the theater.</t>
  </si>
  <si>
    <t>The City of Reading has historically suffered from economic distress. To help revitalize the city, Alvernia University is undertaking Reading CollegeTowne, a 2-phased, $40M+ expansion project in downtown Reading. The project features the redevelopment of a vacant, 6 floor building to house the University's expanding academic programs and student housing. Phase 2 will include 84,000 square feet of renovation: Renovation of floor 2 to feature program space;Renovation of floor 3 to expand learning; and renovation of floors 4 and 5 to create student housing.</t>
  </si>
  <si>
    <t>This project will develop the infrastructure improvements required for a new hotel and conference center at Montage Mountain Resorts and will include the design and construction of water, sewer and electrical utilities to service the planned hotel.</t>
  </si>
  <si>
    <t>ReStream Energy is developing a Renewable Energy Manufacturing facility. The project will process cellulosic waste currently destined for landfills in the region. The facility seeks to use a green gasification process that produces virtually no emissions or other environmental consequences. The facility will generate renewable, diesel fuel and biochar for the agricultural market. The facility consists of a main building, housing a pellet operation, a gasification/fuel production plant and a biochar processing facility.</t>
  </si>
  <si>
    <t>The Scranton Commercial Property Redevelopment project includes updates to all mechanical, electrical and plumbing infrastructure, and the installation of new energy-efficient windows throughout the Bank Towers building. This project will modernize and beautify Scranton's tallest building and create an energy efficient structure with new windows and the most technologically advanced energy management systems. Once complete, this mixed-use building will offer retail, office, common space, and loft apartments.</t>
  </si>
  <si>
    <t>This project will provide construction and related site upgrades to enable the activation of the second Liquid Room 2 and 120cpm production line. It willrelocate, install, and activate this upgraded infrastructure and ensure the facility is properly outfitted to accommodate these improvements and will expand ByHeart's infant formula production.</t>
  </si>
  <si>
    <t>Project will renovate the Anatomy Classroom and Cadaver Lab by converting 672 square feet of corridor and research offices leading to total space renovation of 3,667 square feet. In addition to preparing the site to upgrade mechanical and electrical utilities, the project will transform the space by: creating a larger Cadaver Lab; renovating and connecting the Anatomy Classroom to the Cadaver Lab by converting a solid wall to a retractable wall; interconnecting the IT systems to allow for enhanced projection and viewing across the larger connected space; expanding and improving the cadaver storage area and creating a decontamination area; creating a viewing area for students that allows visibility to be controlled by the professor.</t>
  </si>
  <si>
    <t>This project, in conjunction with Philadelphia's Division of Aviation, will improve and repair several dificient conditions of the SEPTA platforms and canopies at PHL. It also includes upgrades to modernize the platforms and enhance user experience for SEPTA riders coming through PHL.</t>
  </si>
  <si>
    <t>Renovations and Adaptive Reuse of 56 North Market Street, Elizabethtown. for a proposed Community and Cultural Center. The work provided in this funding request is based on previously planned improvements to the property, including a complete renovation of this early, three-story, masonry historic structure. The proposed work also includes the renovation and additions to a 1960's era addition and new construction in the overbuild of this structure, a new elevator and stairway and new entry vestibule.</t>
  </si>
  <si>
    <t>This project will include the land acquisition and construction of the Bartram's to Passyunk Phase II project. Construction work includes rebuilding bulkhead/retaining walls, grading, paving, landscaping, and installing trail fixtures including lighting. The design of the trail will meet accessibility standards and will include a lighted pathway for nighttime use and safety. Which result in additional the extension of the trail from the current southernmost point near 61st Street to the Passyunk Avenue Bridge and a proposed park at the base of that bridge.</t>
  </si>
  <si>
    <t>Landis Place on Doe Run willconstruct amixed-use building, apartments, and cottages for older adults. The mixed-use building will have ground floor commercial space. The housing will support older adults and individuals with disabilities. This project will specifically involve clearing, grading, trenching, and other associated site preparation activities necessary to develop the end use.</t>
  </si>
  <si>
    <t>JURA decided to build a new facility and set our roots in Lancaster. This project will involve the construction of a new building.</t>
  </si>
  <si>
    <t>This project will fit out the space needed to support the proposed programming at the new roastery. The roastery will roast, package, and distribute coffee using fuel efficient, clean, and particulate-free roasters. It will also be open to the public for tours and community events. The office will operate as the Saxby’s Coffee headquarters with room for expansion. The project specifically includes funding for utility fit outs, fire safety, and finishes for the café, roastery and office space.</t>
  </si>
  <si>
    <t>The project entails the erection of a pre-engineered steel building as an addition tothe existing facility. The seamless integration of the addition will provide the space necessary to expand current operations to meet the increased demand and growth the company is experiencing. Project activities include developing the site, purchase and construct the pre-engineered steel building, and related building operating systems (electrical, HVAC, plumbing).</t>
  </si>
  <si>
    <t>The project will construct anew facility for the Bachelor of Science in Nursing Degree Program and other, new nursing and health programs. The building will contain multiple teaching spaces, including simulation labs, skills labs w/associated exam spaces, three classrooms, a wet lab, and a home health simulation area. Faculty areas include private and open offices, meeting rooms, study areas, and support spaces.</t>
  </si>
  <si>
    <t>This project will extend the public water and sewer necessary to make the site pad ready and usable for future industrial and manufacturing space. These improvements include extending the current public water and sewer lines under the Schuylkill River. Other features include upgrading a bridge structure for anticipated tractor trailer travel and asbestos abatement.</t>
  </si>
  <si>
    <t>The project will renovate a historic building to include new roofing, gutters, and down spouts; masonry restoration including cleaning and pointing; new exterior and interior doors and windows; HVAC systems; new plumbing including supply and waste and service lines and a fire suppression system. New electrical services and distribution for power, lighting, emergency lighting, and a smoke detection system will be made available. The addition of exterior lighting, a security and alarm system installation as well as cameras. Additionally, the parking lot will be repaved and striped.</t>
  </si>
  <si>
    <t>The overall project entails the following: Creation of “pad ready” sites for commercial and retail development through pavement removal, parking booth demolition, and construction of the necessary infrastructure to support the development, Relocation and extension of utilities for the development sites, Construction of new signalized intersection and access roadways, Installation of new stormwater infrastructure to satisfy the latest DEP requirements, Installation of new wayfinding and traffic control signage, along with high mast LED lighting to ensure nighttime safety and visibility.</t>
  </si>
  <si>
    <t>This project will address façade and roof renovations at LCCC's Donley Center. The 7-storybuilding requires renovations toimpede further deterioration and to update the building's finish to match the surrounding downtown Allentown developments. It will include: remove/replace existing stucco facing; remove/dispose existing concrete coping; install new cladding; roof replacement.</t>
  </si>
  <si>
    <t>Project includes the second phase of a two-phase redevelopment of the Little Lehigh public housing complex, and will consist of the demolition of 2 existing structures and the new construction of one midrise building in their place. 48 high-quality affordable housing units will be constructed with modern design, energy, and accessibility standards. Residents will also have access to common areas and supportive services including social, health, and educational programming.</t>
  </si>
  <si>
    <t>This project will preserve the bell tower through: removal of loose material; patch &amp; repair delaminating, disaggregating, &amp; spalling stone with custom-formulated patching mortar; re-pointing with lime-based pointing mortar; replacement of stone as required; resetting loose stones. It will include some roof repair, installation of connection points allowing more immediate access for future inspections and repair, and additional masonry repair.</t>
  </si>
  <si>
    <t>This project will construct a stretch of the Delaware River Trail along the river's edge and repair the bulkhead along the path. Interval lighting will be installed along the length of the trail, and repair of the bulkhead will include the installation of structural encasements and/or splice plates onto the deficient piles, repair the cutoff wall and seawall, patch the sheet piling, renew the deficient hardware, timber piles, caps, clamps, decking, concrete seawall, earthen fill and pavement, install supplemental batter piles and/or pile supported stabilizer frames.</t>
  </si>
  <si>
    <t>The Borough of Bristol has partnered with the Redevelopment Authority to assist with this project. In an attempt to remove areas of slum and blight, the Borough began purchasing the individual properties on Chestnut and Elm Streets over two-decades ago. Funding will be used to remove areas of slum and blight on Chestnut Street. Specific use of funds will be for the acquisition of the remaining seven units that are not currently owned by the RDA. Funds will also be used for clearing the blight including the demolition of the vacant blighted units and future redevelopment.</t>
  </si>
  <si>
    <t>This project will focus on the demolition and reconstruction of the DPW yard's infrastructure, as well as the renovation and expansion of facilities. Overall, it will consist of: removal of existing underground fuel storage tanks and installation of above ground storage tanks; construciton of a new salt shed with accompanying garage; construction fo new wash bays with second floor to house the township's emergency operations center; new drive through bay construction; and installation of a privcy fence.</t>
  </si>
  <si>
    <t>This project's renovations to the Phoebe Allentown campus are for the Terrace, a five-story structure with 88 apartments and substantial community spaces. Specific renovations include: transforming the first-floor dining room, library, and community room into three flexible dining areas; creating an accessible mailroom; adding a one-story elevator; opening and renovating the basement lower-level to create outdoor accessibility; creating a fitness room, two libraries, and a makerspace; replacing windows; and creating a new efficient and functional entryway.</t>
  </si>
  <si>
    <t>The Inter Port Commerce Center willdevelop a transfer facility. This Phase 1 will require land acquisition, utilities, roadways and access, water and sewer, and any other necessary improvements. It also includes: site prep; earthwork; site infrastructure; rail development; concrete; transfer building; scales and scalehouse office; erosion and sedimentation controls.</t>
  </si>
  <si>
    <t>Interstate Building Materials will expand their manufacturing facility for offices and warehouse space. Specific renovations include: building a second story over the office; a plant and office sprinkler system; coat and insulate existing plant roof; replace original plant loading dock ramps and retaining wall; upgrade main electrical service capacity for the plant; construct outside break area and pave behind plant; install parking over retention pond; install green landscaping front of plant office addition; construct new parking lot with retaining walls, guard rails, lighting next to fire company.</t>
  </si>
  <si>
    <t>Dallas Township has purchased aparcel of land to construct a new police station. This project will replace the existing facility.</t>
  </si>
  <si>
    <t>Button Holdings Inc. seeks to construct a rail-served propane distribution terminal on the site of the RBMN Penobscot Yard Office in Fairview Township in Luzerne County at 162 Gracedale Avenue, Mountaintop.</t>
  </si>
  <si>
    <t>This project will renovate Opporunity Place, a licensed community residential rehabilitation program for adults with mental illness and co-occurring disorders. These renovations include: renovating the basement to create a new common living area; updating and modernizing the kitchen and bathrooms; adding energy efficiency to reduce our footprint; general updates and repairs to the HVAC, electrical, and plumbing systems; and several interior and exterior structural repairs.</t>
  </si>
  <si>
    <t>This project will construct a state-of-the-art museum and research library. The Luzerne County Historical Society owns a historic house museum, the Swetland Homestead, and will build the new facility on its grounds. There will be a permanent exhibition, a changing exhibition, and rentable programming and multi-purpose space. The building will be climate controlled. There will be new parking, a freight elevator, and greater accessibility incorporated into the new site.</t>
  </si>
  <si>
    <t>The renovation and expansion of the Craft Barn will include: renovation and construction ofnew space for various activities; a new front entrance plaza with steps, ramps, and gathering area, allowing for easier access for residents and visitors; anew "Sun Studio" in the main craft room, allowing more natural light to permeate the space and offering views toward the community pond; a large and improved wood shop on the ground floor; adedicated pottery studio; upgrades and enhancements throughout the facility including new air conditioning, ventilation, power, lighting, and other safety features.</t>
  </si>
  <si>
    <t>Project includes improvements to the roof and exterior of the building, renovation of surrounding parking lots and streets, and construction of a loading dock, a maintenance shop, and additional manufacturing lines. Additional projecti activities include systems, equipment and vehicles.</t>
  </si>
  <si>
    <t>The Library Company of Philadelphia will renovate its buildings. Renovations will allow for more efficient and effective use of energy, better use of space for improved collection storage and program space and an improved community footprint for participants, scholars and educators using the facility. The improvements will address proper climate control, replacing old chillers and cooling tower, as well as renovating the Graphic Arts Department.</t>
  </si>
  <si>
    <t>The proposed project includes renovations to Riverview Plaza, including to the former Riverview movie theater as well as to additional retail and services. Funding would be spent both on construction and project management and soft costs to revive the plaza.</t>
  </si>
  <si>
    <t>The project will construct a new Class A office building within an existing development located on Lt Michael Cleary Drive in Dallas Township. It includes building design, architectural, land development and hard construction costs.</t>
  </si>
  <si>
    <t>This multi-story building will house a state-of-the-art performing arts center, college campus, residential lofts with modern, aesthetically-pleasing architecture.</t>
  </si>
  <si>
    <t>An underdeveloped and underutilized parcel of land located in the city of Pittston provides an opportunity for public/private investment into further community development. Project consists of the redevelopment of blighted commercial property within the city of Pittston. Project work will include the redevelopment of +/- 30,000 square feet of existing commercial space, site work upgrade and potential new construction.</t>
  </si>
  <si>
    <t>Funds will be used for construction costs to transform the former Whittier School into a modern, environmentally sustainable facility for KIPP Philadelphia Public Schools, including full renovation of the building with efficient, new mechanical, plumbing and electrical systems. Funds will be used to rehabilitate the building and site including masonry for the new elevator shaft and façade, structural steel, new handrails and equipment supports and replacement windows.</t>
  </si>
  <si>
    <t>This project involves construction to partially demolish the existing recreation building at Carousel House and construct a new area facility. The renovated facility will include an indoor lap pool with zero entry accessibility and accessible locker rooms serving both the pool and multi-purpose athletic space. The multi-purpose athletic space will include a full-sized basketball court and generous spectator seating areas. It will also include an elevated walking loop, lobby, classrooms, office space, small commercial kitchen, ceramics room, and fitness weight room.</t>
  </si>
  <si>
    <t>Project entails the complete build out of a250,000 SF vertical farm – Regional Farm 1, the world's largest indoor vertical farm. Funds will allow the purchase and installation of a portion of the required mechanical, electrical, and plumbing upgrades to the base building, as well as the purchase and installation of our Aquaculture system, custom horticulture growing rooms, and our seeding, harvesting, processing, and packaging equipment necessary to produce and distribute our USDA Certified Organic leafy greens, Best Aquaculture Practices Certified freshwater striped bass, and produce our organic fertilizer.</t>
  </si>
  <si>
    <t>This project will add a metering bin system/infeed conveyor, and an optical sorter. These high-tech machines will increase efficiency, allowing for Municipal Recovery, Inc. to expand and create jobs. To maintain existing demand for the various municipalities services by MRI, it is critical that new technologies are purchased that will increase downstream efficiency.</t>
  </si>
  <si>
    <t>This project will focus primarily on construction for building out the location to equip the space for primary care, dental, and behavioral health services. Furniture and equipment will be purchased to fit out examination and treatment rooms, including cabinetry; dental operatories and related plumbing; and administrative offices and instructional spaces. Medical equipment needed for the fit-out includes EKGs, AEDs, and ultrasound machines; fit-out will also include interior and exterior signage and wayfinding as well as window treatments; AV equipment for conferencing; a security system; copiers; telephone and wiring costs; and miscellaneous costs including generators and switches.</t>
  </si>
  <si>
    <t>This project will construct a facility and related amenities at the Hermitage Town Center development to increase employment and development opportunities.</t>
  </si>
  <si>
    <t>Reading Terminal Market will address major ductwork issues to improve airflow in the main seating area of the market in this project. It will help to address some of the recommendations and implement required changes to the health and safety needs of visitors and vendors post-COVID.</t>
  </si>
  <si>
    <t>The project consists of approximately 2,500 linear feet of construction and infrastructure improvements associated with Airstrip Road located in Smithfield Township, Monroe County. The RACP funds will be used for road reconstruction to township standards.</t>
  </si>
  <si>
    <t>The project will allow for the addition of classrooms and collaborative work areas.The two story addition will be located in the parking lot behind the lower/upper school wing and will include 8 new classroom spaces, offices and collaboration spaces. In order to improve the impervious coverage on the campus, the parking lot will be replaced by a green courtyard between the existing building and the new addition that will allow for outdoor learning spaces for the students. Greenroofs and EV charging stations will be included on the new addition. All classrooms in the new addition will have windows facing the courtyard to allow natural light into every classrom and collaboration space.</t>
  </si>
  <si>
    <t>This project will continue a restoration and repair project to the RW Brown Boys &amp; Girls Club. The improvements include the replacement of HVAC Units, pool RTU's and heat exchangers; exterior facade restoration and painting; demolition, removal, and replacement of a commercial walk-in style fridge and freezer; cleaning, painting, and restoration of indoor swimming pool; renovation of bathrooms and showers/locker rooms; demolition and replacement of all exterior building windows and glazing.</t>
  </si>
  <si>
    <t>This project will focus on repointing the exterior wall on the north side of the Please Touch Museum's Memorial Hall. This will mitigate further damage from water infiltration on the entire north side of the building. Once that is complete, renovations will include: repairing and repainting the walls of the Northwest Pavilion, which houses a permanent exhibit, the Rocket Room; repairing and repainting the walls of the Meeting Room West; carpeting the Meeting Room West; upgrading the electronics in Meeting Room West to better support remote meeting capabilities; purchasing new furniture for Meeting Room West to support community use; and repairing the window in the Northeast Pavilion.</t>
  </si>
  <si>
    <t>This project will renovate Muyskans Community Hall. It will replace floor, wall coverings and ceiling, install showers for mission projects, upgrade the stage and replace existing lighting; reconstruct a commercial-sized kitchen; convert classroms into a large community room/adult education meeting space; upgrade a youth lounge; reconfigure an entrance to enable disabled access; rehabilitate an elevator; install new windows; upgrade the heating/air conditioning system and electrical grid; reroute and improve drainage and gutters around the building.</t>
  </si>
  <si>
    <t>Gwynedd Mercy University is a major provider of urgently needed and trained nursing and healthcare professionals. The project will construct a new building that will include immersive simulation and skills labs that provide opportunities for students to practice clinical skills and address complex patient scenarios. The Project will provide a vibrant national healthcare model of inclusive education and program delivery with space for inter-professional collaboration among programs in Nursing, Public Health, Social Work, Occupational Therapy, Respiratory Care, Radiation Therapy, Radiologic Technology, and Psychology to provide optimized patient care, a best-practice in healthcare.</t>
  </si>
  <si>
    <t>This project will include: Boiler replacement and controls upgrades; Roof repairs; Gymnasium renovations; lighting upgrades; Masonry repairs; Preschool renovations; and Renovations to the east lobby, including security upgrades.</t>
  </si>
  <si>
    <t>This project will acquire and renovate a commercial property to create the Child Advocacy Center. This includes selective demolition of the existing facility, and the complete construction and build-out of the child advocacy center and child welfare training center.The center will have high-tech forensic interviewing suites with observation areas for multi-disciplinary team members, family advocacy meeting rooms; co-located office space for law enforcement and social service professionals; numerous trauma therapy rooms; a specialized child abuse medical suite for the Children's Hospital of Philadelphia; and administrative office space.</t>
  </si>
  <si>
    <t>This PHMC project will support the expansion of its outpatient Programs for adults and children. Construction will include a complete demolition and rehabilitation of the wing that will house the Programs to include new electric, plumbing, lighting, doors, fire, HVAC and carpentry improvements. In addition, the project will address the building's exterior, lobby and related sitework to ensure access for all members of the community.</t>
  </si>
  <si>
    <t xml:space="preserve">This project will construct a new Fire Company facility, designed to attain current NFPA standards, on West 5th Avenue in Trappe. These funds will be used primarily to offset the cost of the materials and construction of the new fire station; including structural steel, HVAC, electrical, excavation, site work, concrete and masonry work, carpentry and finishing work, and the sourcing and fit out of the structure necessary to bring the project to completion and ready for use. Funding will also account for the labor needed for the listed services related to the listed project. </t>
  </si>
  <si>
    <t>The project will build a new fire stationto consolidatethe four older stations to provide upgraded, modern facilities. Operational impacts include: improved operational and administrative effectiveness, improved response time, streamlined management with increased cross training, and the reduction of redundancies including reduced fleet apparatus and other equipment.</t>
  </si>
  <si>
    <t>This project will acquire the land for the proposed museum.</t>
  </si>
  <si>
    <t>This project will create a new sports complex facility, third sheet of ice, seating area,and a human performance lab. The new rink, in particular, will allow us to test technology and products that align with our joint mission to advance athlete safety, improving performance and reducing injury. Core areas of focus will include biomechanics, nutrition, mental strength, sports performance, injury prevention/reduction, and rehabilitation/treatment.</t>
  </si>
  <si>
    <t>This project will expand The Buncher Company's presence in the area through the development of tooffer a mix of uses, including manufacturing and distribution space and research and development space. Infrastructure will be installed in the site. including a stormwater management and sanitary sewer system, a watermain to serve the entire site, connections to gas, electric, cable and phone lines, and roads.</t>
  </si>
  <si>
    <t>PHMC Public Health Campus on Cedar II</t>
  </si>
  <si>
    <t>This project will contribute to Variety's Master Plan by building the VarietyWorks' Headquarters which will be dedicated to supporting the year-round vocational programs. There will be ample storage areas and professional office spaces for 1-on-1 assessments and job coaching. The new building will also serve as a welcome center and safe drop off and pick up location, as it will be the first major building that participants, families and visitors will encounter upon arrival. The project also entails renovations to the campus gymnasium to create a fully ADA-accessible Community Gym &amp; Sports Center.</t>
  </si>
  <si>
    <t>This project will renovate and rehabilitate existing buildings into flexible, multi-use, multi-function community art and cultural spaces. The facilities will be used for a variety of needs ranging from meeting space, art exhibits, studios, classrooms, etc. This will involve sitework, general construction, HVAC, plumbing, and electrical.</t>
  </si>
  <si>
    <t>This project will consist of renovations to every floor of the of Sunday Breakfast Rescue Mission's (SBRM) headquarters — including the homeless shelter, transitional living spaces, and all program and office space—as well as the construction of a new dining hall. SBRM will renovate all floors of its headquarters facility and build a new dining hall. Ground floor renovations will include those to the dining hall. The second floor will contain additional offices and meeting spaces.</t>
  </si>
  <si>
    <t>The William Penn Elementary School is used evenings and weekends by the Community. Security barriers are provided to separate the public and private areas of the building.Replace existing infrastructure including all mechanical, electrical, and plumbing systems which are 80 years old and past the end of their useful life; along with upgrading and repairing the building envelope which will significantly increase energy efficiency. Classroom reconstruction to accommodate 21st-century learning and eliminate the open concept classrooms is a priority. Reconfiguration and construction of new core spaces to accommodate increased community use. Security Improvements include an expanded administration offices area with secure entry and cafeteria relocation.</t>
  </si>
  <si>
    <t>This project will include construction of the training center and an extensive outdoor pole yard for lineman training. The main centerwill include an indoor climbing facility, multiple large classroom areas, state of the art simulators, and more. The construction work will begin with site excavation, preparing foundation footings, and preparing the property to manage stormwater flow. Structural framing will then complete the framing of the building, followed by construction of the exterior walls and then electrical systems, mechanical systems, other utility work and finally interior walls.</t>
  </si>
  <si>
    <t>Project includes completing the buildout of office space and improve exterior access; finish the buildout of the warehouse space by adding climate control capabilities, installation of warehouse curtains/walls, replacement of truck loading docks; roof replacements, security enhancements, exterior parking lot paving and security, warehouse window replacement, LED light installation, bathroom remodeling, and fiber optic infrastructure improvements.</t>
  </si>
  <si>
    <t>This project will rehabilitate and modernize the Carpenters Joint Apprentice Training Center facility. Included in the modernization: welding exhaust duct replacement and welding equipment, replacement of heat exchangers, replacement of roofing and installation of solar roofing over parking lot, alarm replacement, installation of LED lighting, plumbing drain replacement, power to compressors, and installation of life safety equipment.</t>
  </si>
  <si>
    <t>The Philadelphia Film Society will renovate the exterior entrance, lobby and adjoining concessions and café spacesat theformer Prince Theatre. This project consists of upgrades to: engineering; mechanical; electrical; plumbing; site work; demolition; HVAC; sprinklers; moisture protection; doors; windows and glazing; finishes; specialties.</t>
  </si>
  <si>
    <t>The Authority has entered into a development agreement with Cambrian Hills Development Group to develop single parcels and multiparcel segments within the KOEZ and to market the Airport and all of its resources to aviation-related businesses, warehouse/distribution facilities, and aviation related technology and manufacturing facilities. Project will be to construct a shell hangar building on a location near the airport facilities within the KOEZ. The shell hangar will be similar in concept to a flex building. Construction includes site preparation, laying an appropriate foundation, preparation for extension of utilities, construction of a shell hangar building, and overall site integration with the Airport layout.</t>
  </si>
  <si>
    <t>Pennovation is committed to attracting 3rd party developers by creating necessary infrastructure to feed sites for commercial &amp; LS manufacturing development. Bringing electric, gas, telecom, water &amp; sewer feeds to undeveloped land will create an opportunity for new space for midsize companies. Pennovation will be positioned to help satisfy the rapidly growing demand for life science manufacturing space in Philadelphia, stemming the tide of growing mid-size companies leaving for other areas of the country because of the demand/supply imbalance.</t>
  </si>
  <si>
    <t>NewCourtland is revitalizing the blighted Eastern Pennsylvania Psychiatric Institute (EPPI) site to create an intergenerational campus. The Tower will include amenities such as a rooftop lounge, fitness areas, bocce ball, pickleball courts, game room, dog wash area, bicycle storage, resident storage, convenience store, package and cold storage room, maker space and electric vehicle charging stations.</t>
  </si>
  <si>
    <t>This project will fit-out space in the building to construct a state of the art esports training and production facility. The space will consist of training rooms, sound stages for broadcast and production support, and back office support space for the players and administrators. This will include all walls, sheetrock, painting, HVAC, electrical, plumbing, flooring, and technology necessary to support the facility.</t>
  </si>
  <si>
    <t>Project is a planned mixed-use development in the West Ward of the City of Easton. This project will transform six adjacent vacant or underutilized lots into a seven-story structure that has a 12,000-foot supermarket, two parking lots, and a total of 39 one- and two-bedroom apartments on the upper floors. Construction costs include but are not limited to carpentry, mechanical, electrical, plumbing, and roofing.</t>
  </si>
  <si>
    <t>Uniquely situated on Independence Mall, just steps from where our national experiment took root with the Declaration of Independence and Constitution, the Center has been a nonpartisan venue for many.This project will address an exterior and an interior upgrade of the facility. The exterior addresses the replacement of vestibule glass. The interior renovation will focus on the demolision, removal and reimaging the exiting ticketing desk. These projects will bring in multiple trades such as plumber, mechanical, electrical, and glazer.</t>
  </si>
  <si>
    <t>The project will be a 183 space parking garage and podium to spur the development of three mixed-use buildings. In addition, a Pedestrian Bridge is proposed to connect the residents and visitors with the Easton Transportation Center garage.</t>
  </si>
  <si>
    <t>Renovation of a downtown Nazareth landmark located at 33 S. Main Street. Construction activites include: concrete, masonry, steel work, carpentry, roofing, framing, plumbing, HVAC, electrical, environmental cleanup, equipment, escalations, etc. Funds will also be used to support interest during construction and permitting.</t>
  </si>
  <si>
    <t>The Monell Center is a nonprofit research institute focused on the senses of taste and smell. The project will: relocate current administrative offices; renovate under-used space in the lower level of Monell West into bench science and training facilities; renovate space to relocate the four heavily used research cores to create research space needed to maximize core utility for incoming new hires; upgrade the mechanical and fire safety infrastructure.</t>
  </si>
  <si>
    <t>Project is constructing a new Public Works building on vacant land located in the current Municipal Complex. The proposed building will be large enough to house all trucks and equipment, contain a lift and two service bays. The vehicle storage area will be heated and have a floor drain to wash down vehicles. Separate storage area will allow for storage of signs, barricades and other supplies away from the general garage area as to eliminate clutter and tripping hazards. There will be a small office/training room, lunchroom, modern bathroom facility with shower for our employees.</t>
  </si>
  <si>
    <t>These environmental concerns must be addressed to pave the way for the rest of the project therefore this project is for the demolition and abatement of portions of the SGO building.</t>
  </si>
  <si>
    <t>The redevelopment of this brownfield at the city's gatewaywill include the vertical construction of the multi-use sports facility, its superstructure, velodrome, and related site improvements. It will support an arena, event center, sports medicine facilities, and a hotel.</t>
  </si>
  <si>
    <t>The project at 11th and Walnut Streets will create new housing options and retail space in Center City Philadelphia. The project includes the acquisition of five parcels and the construction of a new commercial/residential property with two retail spaces on the ground floor, a third retail space on the second floor, office space on third floor, and residential floors. The five parcels were already acquired and demolition completed.</t>
  </si>
  <si>
    <t>Sunbury Hospital was closed in March 2020 and was recently donated by UPMC to DRIVE for redevelopment. Proposed project is to improve mechanical systems, update interior fixtures such as flooring, walls, and lighting, as well as for construction to create various sized residential space, commercial space, retail areas, and community spaces for use by any number of social service or public entities to provide programming.</t>
  </si>
  <si>
    <t>This project will support early efforts to build a new centralized government center to house multiple services and departments in one location.</t>
  </si>
  <si>
    <t>In this project, the Power House will be restored to its historic external appearance and repurposed as the new Youth Center. It will specifically address improvements to the building, including: restoration of the building's exterior and structure; improvements to the building's mechanical and HVAC system; plumbing, piping and fixtures; electrical MDP, wiring and fixtures; fire protection and emergency exit lighting; interior renovation, fit out and ADA improvements; and site lighting, water drainage and paving.</t>
  </si>
  <si>
    <t>Proposed project is for the build out of The Ben Franklin Innovation &amp; Community Impact Center. The center will be a lab/office coworking, workforce development and incubator space.</t>
  </si>
  <si>
    <t>This project will renovate the Mastery Charter Shool's sports field at the Pickett Campus in Philadelphia. The aim after completion is to open the field to the Germantown community. Specifically, it will install: a new artificial turf field with line striping for football and soccer; a two lane walking path; new concrete for scoreboard foundation; football goal posts; double vehicle swing gate and pedestrian gates; chain link fence; netting; and a porous bituminous walking track.</t>
  </si>
  <si>
    <t>This project entails a renovation and clean-out at our 3711 Germantown Ave property. This includes a complete, modern code compliant and ADA upgrades, vanilla box renovation that will allow for a community-driven use to utilize the historic structure. With the completion of the proposed scope, the space would entice a thoughtful and community-minded tenant to the space and allow for pave a way for the full construction of the property.</t>
  </si>
  <si>
    <t>This property is located in the Logan/Ogontz/Fern Rock neighborhood along the North Broad commercial corridor, one block north of one of the busiest SEPTA bus and rail terminals located at Broad and Olney. This project includes much-needed stabilization of the remaining building structure at 5616-20 N. Broad, which consists merely of two exterior walls. As such, the building will require a full structural renovation, roof system, complete interior fit-out along with a by-right rear expansion component that will enable the national retail shoe brand Foot Locker to take occupancy as a tenant in their prototypical size store. Zoning review is currently underway.</t>
  </si>
  <si>
    <t>Renovations will include all new systems, floors, historic windows, roofing, elevators, stairs and finishes. The project will also include completion of site work and parking for access to the building.</t>
  </si>
  <si>
    <t>This project will renovate the building exterior, create a central lobby to the multi-tenant building, and add studio spaces throughout the second and third floors of the space. The renovations include demolition, drywall and installation, new HVAC and LED lighting for each studio, the addition of a passenger elevator, as well as opening of a new entrance and lobby to the space.</t>
  </si>
  <si>
    <t>The project includes site work to ensure safe access to the waterfront and the relocation of the historic Louis Kahn Barge on the property that will be central in establishing a new destination for visitors to the neighborhood and region. It will also include a music barge and pedestrian pathways, emergency vehicle access points, and parking.</t>
  </si>
  <si>
    <t>The project will transform the Logan Triangle. Specifically, it will address sitework and other related activities to prepare the site for further development. This includes earthwork, removing existing masonry/concrete, utility and stormwater management, installation of city services, installation of curbs/sidewalks/aprons, and landscaping.</t>
  </si>
  <si>
    <t>We will rehabilitate buildings 28 and 28-A in THE ARSENAL. The construction includes the complete interior demolition and removal of unneeded building improvements, the complete restoration and replacement of windows, roof replacement, plumbing upgrades, electrical rough-in, and similar components of the buildings, drywall partitions, electrical installations including receptacles, lighting, communications, ect., drop ceiling, HVAC system, elevator and other finish work including carpeting, doors, hardware's, etc. so the building is completed and ready for occupancy upon execution of leases.</t>
  </si>
  <si>
    <t>The recently purchased warehouse and an additional building to be purchased in the same municipality will be outfitted to produce prepared foods and baked goods. Construction infrastructure will include fully outfitted refrigerated rooms; loading docks; state-of-the-art, energy-efficient kitchens with hearth ovens, rotating baking ovens, combi ovens, retarders and blast freezers; a packaging center, and a distribution center; The funds will be used for purchase of facilities, demolition and construction, equipment, and labor.</t>
  </si>
  <si>
    <t>Wireless panic system to de-escalate incidents for safety of employees/patients, Renovation for outdoor activities, exercise and contemplative areas, Sprinkler system for Magnolia and Hawthorne buildings, Three automated machines and seven medication carts to ensure efficient, precision medication disbursement, Multiple repair/renovation projects, including residential unit bathrooms, nursing stations in multiple buildings and expansion of acute psychiatric.</t>
  </si>
  <si>
    <t>As the second oldest public school in the country, the creation of the Performing Arts Center and campus improvements will help provide dedicated classrooms, practice and performance spaces for students. The new building will include a Performing Arts Center, and expand &amp; enhance classroom, practice, and performance spaces.</t>
  </si>
  <si>
    <t>This project will address repaires to the Gatehouse, including: masonry repairs and repointing the granite foundation and building base; restoration of stucco; wood restoration of columns, capitals and bases and decorative millwork; restoration of windows, doors, and trim; metal storefront restoration; repairs to the roof to prevent water infiltration; and painting the building. On the interior, funds will be used for public restroom improvements and to expand accessibility; electrical, mechanical and circulation systems improvements to foster a more productive work environment.</t>
  </si>
  <si>
    <t>This project will demolish the current structure and construct the new East town Township municipal facilities. This includes HVAC, electrical, plumbing, and fire safety systems, for the new building. Relocation of existing power lines, green infrastructure improvements in conjunction with new HVAC systems, administrative space, half of the police department, and the paving of additional parking will all be in the initial Phase I of construction. Phase II of the redevelopment will include the construction of the remaining half of the police department and public meeting space.</t>
  </si>
  <si>
    <t>This project will renovate the building at the Recreation Center to increase ADA accessibility, stabilize the building's exterior envelope and mechanical systems, and renovate aspects of the building's interior spaces. A new exterior ramp and vestibule lift will be constructed at the building's main entrance, a new 3-floor elevator, and upgrades to the bathrooms to increase ADA accessibility. The building will get a new roof, windows, plumbing, electric, fire protection in the form of sprinklers, and fire and security alarms. Masonry will be restored. All new finishes and fixtures will be installed in the bathrooms, as well as new floors, LED lighting, and wall finishes throughout the building.</t>
  </si>
  <si>
    <t>Proposed project is the buildout of a custom CRO qualified to provide services not offered by competitors. Our scale up will meet shifting demand for assessment of gene and cell therapies and diverse ‘large molecule’ drugs. Expansion of CRO laboratory space and our office space provides critical facility support that will maintain the exponential growth trajectory of the company.</t>
  </si>
  <si>
    <t>The project will purchase and renovate an abandoned warehouse space to relocate and expand our production line. The renovations include remediating the property to address all environmental concerns, new roof, upgrading electrical components, installing new LED lighting, upgrading all plumbing, installing an HVAC system, replacing windows, adding insulation, bringing the buildings up to code for ADA accessibility, repaving the parking area, adding a loading/unloading zone and generally reconfiguring the buildings and providing structural reinforcement as necessary.</t>
  </si>
  <si>
    <t>This project will entail the fit out of new laboratory and office space within the core and shell of the new One uCity Square building. The buildout includes all major trades, including carpentry, electrical, HVAC, and plumbing, to support wet lab activities and the offices that house our scientists.</t>
  </si>
  <si>
    <t>The forecast for the use of the funds scope of work will include the design and planning for the project redevelopment construction of 1905-1911 Cecil B Moore Ave, Philadelphia. The required demolition of the interior structure to enable new structural members for the basement, first floor, second floor joist addition and roofing structure, a new elevator and stair well will be constructed. The new construction will address many City of Philadelphia ADA/ Fire Safety code compliance requirements.</t>
  </si>
  <si>
    <t>The proposed project includes renovations to portions of the main building to create an accredited police station for the Department. The new police station will include space for a processing/intake area; holding areas; temporary evidence lab with an evidence storage area; an armory; offices for the Chief of Police, detectives, corporals, lieutenant, administrative assistants, and a squad room; records room; locker rooms; a training room; and a conference room. On the second floor, there will be additional space for private offices, a break room, storage, and a conference room. Additionally, the scope will include the reappointment of the exterior brickwork of the entire structure to prevent continued water leakage.</t>
  </si>
  <si>
    <t>The Agriculture Research and Commerce Complex (ARCC) will construct an agriculture solar-powered R&amp;D greenhouse, a “clean” food plant with warehouse/freeze-drying facility, and a 5-acre farm.</t>
  </si>
  <si>
    <t>This project will address the renovation of 2917-21 Kensington Avenue. The renovation of this building is projected to include roof replacement, electrical upgrades, and façade improvements. The existing roof has reached the end of its useful life and must be replaced; along with portions of the roof deck. Scope may also include upgrading electrical service and replacing light fixtures. Finally, the entire Kensington Ave. facade of the building is a wall of windows, which will be repaired or replaced.</t>
  </si>
  <si>
    <t>Project consists of the construction of the new center. These includes installing a safe, solid foundation, a new roof, preparing the building's shell, installing all plumbing and electric, insulation and drywall, installing kitchen and bathroom fixtures, installing all the restaurant fixtures and appliances, doors, windows, flooring and all the finishings. It also includes all items needed to ensure ADA compliancy and comply with all safety and fire regulations.</t>
  </si>
  <si>
    <t>This project will transform the vacant L&amp;J Banquet Hall building into the Kensington Food and Beverage Test Kitchen. Renovations to the space include: necessary demolition, rough framing, construction of mezzanine structure plus stairs, windows, flooring, security systems, millwork and countertops, fire sprinklers, HVAC, plumbing, and electrical upgrades.</t>
  </si>
  <si>
    <t>This project will bring about comprehensive enhancements to the Cherashore Playground and Recreation Center. The work for this project includes: site and building renovations, specifically W. Chew Avenue entry work, equipment for the playground/sprayground, and improvements to the recreation center.</t>
  </si>
  <si>
    <t>This project will build new homes in the Kensington section of Philadelphia. Construction includes concrete foundation and basement; quality doors, windows, finishes and kitchen appliances; heating, air conditioning, sprinkler system, and new sidewalks and landscaping.</t>
  </si>
  <si>
    <t>This project will construct new homes in the Kensington section of Philadelphia. They will be energy efficient; visitable (i.e., wheelchair accessible on the first floor); and will have a small rear yard. Construction costs include concrete foundation and basement; quality doors, windows, finishes and kitchen appliances; heating, air conditioning, and sprinkler system. Also included is soil remediation, new sidewalks, fenced-in yards, street trees and landscaping.</t>
  </si>
  <si>
    <t>This project will renovate an existing building into residential units for female veterans and have program space on the 1st and 2nd floor for job skills training and placement, small culinary business development to serve and grow into the K&amp;A community, and provide space for VA and other counseling services and life skills classes.</t>
  </si>
  <si>
    <t>This project will focus on traffic improvements and site work for this mixed use development. It requires a 5 lane Connector Road which will link Route 30 with Route 10 and provide needed traffic relief for the failing intersection at Route 30 and Route 10.</t>
  </si>
  <si>
    <t>This project will address the concrete, masonry and steel aspects needed for Phase Three of the overall redevelopment of the Timothy School campus. Phase Three will consist of the addition of classroom and administrative office space, as well as assist in the selective demolition and construction of the existing main education building.</t>
  </si>
  <si>
    <t>The project will entail the renovations and expansion at the existing OTC campus in Northeast Philadelphia. Among these are upgrades and new security features in the school's main atrium lobby and the addition of a new open-air café for student dining and collaboration. Also included are the mechanical, electrical, and plumbing reconfigurations in the designated areas.</t>
  </si>
  <si>
    <t>The development of a new, child and family outpatient mental health clinic will allow the Children’s Crisis Treatment Center (CCTC) to expand their culturally competent, trauma-focused mental health services in the heart of Philadelphia’s Latinx community. Proposed project is the construction of a new building include the pre-construction sitework, core and shell of the building, and other hard costs.</t>
  </si>
  <si>
    <t>This project will renovate the playground site, playground, basketball court, sprayground, multi-purpose athletic field, baseball field, and community garden of the James Finnegan Playground. The multi-purpose athletic field and baseball field will get new fencing, turf, striping, and grading. New goals will be installed at the multi-purpose field and the sand will be replaced at the baseball field. The community garden will get new landscaping, fencing, and seating. The asphalt and backboards will be replaced at the basketball court and will be restriped.</t>
  </si>
  <si>
    <t>Proposed project is to renovate the existing Recreation Center building and grounds, including ADA access to and throughout the facility. The facility will become more accessible, better lit, greener, with better lines of sight, more efficient use of interior and exterior spaces, better, newer equipment for users of all ages, and more places to sit, eat, play, and recreate.</t>
  </si>
  <si>
    <t>This project will construct and buildout the commercial/retail space in the new mixed-use building. It will include HVAC, wiring, ductwork, plumbing, electrical, fire safety requirements, handicap accessibility improvements, and other tenant improvements required for businesses to operate within the space. In addition, it will construct the below-grade parking to be used by the building.</t>
  </si>
  <si>
    <t>The project entails the construction and infrastructure for a Federally Qualified Health Center. The medical center will be on the 2nd floor and partially the 1st of a six story mixed-use apartment building composed of workforce housing above the medical center, and a full service grocery store below.</t>
  </si>
  <si>
    <t>The project will involve construction to build/install significant components of the currently undeveloped second floor of the four-story community wellness center. The work to take place on the second floor of the facility will include: installation of flooring, plumbing, HVAC, bathroom, ceiling and lighting, and furnishing of walls.</t>
  </si>
  <si>
    <t>The proposed construction of Calder Philadelphia (name TBC) will add to a vibrant cultural scene and serve as a new meditative art space for residents and a destination for visitors. This project involves the construction of a building to display the works of Alexander Calder, designed by Herzog &amp; de Meuron. The building will besituated on a site of 1.8 acres. The project includes asculpture gallery, a classroom and significant outdoor space for the protected display of outdoor sculptures and landscaped areas for the enjoyment of the public. Project also includes a café and catering area.</t>
  </si>
  <si>
    <t>This project will upgrade the Pine Creek Water Treatment Plant (PCWTP). It will demolish and remove the existing filters, corroded baffles, piping and pumps, and purchase and install a state-of-the-art filter system, installing new filters through a wall opening. It will completely replacethe existing corroded filters, piping, and pumps in orderfor the PCWTP to produce satisfactory water in terms of quality and quantity for public services.</t>
  </si>
  <si>
    <t>This project will construct a new access road and improve the recycling area of the Wayne Township Landfill.</t>
  </si>
  <si>
    <t>This project will include design, permitting, construction, infrastructure, redevelopment and related cost for construction enhancing the historical Main Street in Bloomsburg. This would include associated parking areas, storm water management, recreational space, creative art and streetscapes, high-tech electrical vehicle charging stations, bicycle infrastructure, and a multimodal connection from Bloomsburg University to the Town Park.</t>
  </si>
  <si>
    <t>Di Bruno Brothers is a 3rd generation family operated specialty food retailer that has been a part of the fabric of Philadelphia for over 83 years. The new warehouse (63,000 sq.ft. in the Poplar neighborhood of Philadelphia) needs several capital improvements to meet the operational needs of the business. To date, Di Bruno Bros. has installated equipment. The proposd project is Phase 2, which will be a 24/7 warehouse that will include a commissary kitchen, e-commerce fulfillment area, cold storage area, office space, and staging area will enable the company to increase its capacity and footprint in region.</t>
  </si>
  <si>
    <t>This project includes comprehensive upgrades to the Caribbean Feast restaurant, All systems will be upgraded, including plumbing, electrical, and HVAC, and the physical expansion of the kitchen to upgrade all cooking equipment and surfaces to support multi-user and multi-event capabilities. Enhanced food storage and end-to-end tracking will be included, and all point-of-sale and remote point-of-sale software will be replaced and integrated.</t>
  </si>
  <si>
    <t>The project will make necessary upgrades required to transform the industrial site into an advanced manufacturing facility. It will require structural repairs, replacing of broken windows, new sprinkler systems, upgrades to electrical systems, and storm water management. The site will be upgraded with new equipment required for advanced manufacturing as well as new office space for professionals.</t>
  </si>
  <si>
    <t>This project will renovate Holland Hall (or the Huidekoper House). This first phase will stabilize the building envelope through a full roof replacement; the renovation or replacement of all exterior doors and windows; and an extensive masonry stabilization package that will include cleaning and re-pointing, as well as structural masonry repairs to parapets, sills, lintels, cornices and other masonry features, as necessary. It will address structurally comprised areas on the roof, around the gable ends of the structure and the triple-stack chimney, and in the basement, with the remediation of several load-carrying beams. Additionally, it will construct a small kitchen addition shell.</t>
  </si>
  <si>
    <t>The Independence Seaport Museum is a vibrant driver of tourism and visitation to the Philadelphia waterfront and surrounding neighborhoods. The project includes replacing the obsolete chiller and heater plant with new equipment.</t>
  </si>
  <si>
    <t>This project will provide a headquarters of lab and office space for Dispatch Bio, a growth stage biotechnology company developing novel treatments for cancer. Dispatch has taken two floors where the intent is to build collaboration/office space and lab space. The floorplates have been delivered in shell condition, and Dispatch is responsible for development into usable lab/office to accommodate continued company growth.</t>
  </si>
  <si>
    <t>The project entails a strategic approach to campus redesign, based on modeling of enrollment projections and new guidance that encourages facility planners to segment campus needs. It will allow for the new construction of a visibly attractive facade on the building and be a show case in the center of the HFU campus. The newly created space will serve as a central gathering space for the community, students, faculty, and home to a one stop shop for enrollment services.</t>
  </si>
  <si>
    <t>The Picnic and Play Phase 1 project will enable the Conservancy to complete several upgrades. Site access will includeanew shared park road with parking and bike lanes, associated green stormwater management, and ADA accessible pathways and parking. Site utilities will include a water line, electrical service, lighting, waste water line, and broadband. The Park Hub will include a concession and vending space with gender neutral restrooms, a hydration station for water bottles and pets, and shady picnic areas and seating areas for families.</t>
  </si>
  <si>
    <t>The Penn Harris Hotel is an historic, full-service hotel located in Camp Hill, PA. It was purchased with the intention of renovating the property and restoring it to its highest and best use. The highest and best use for the property is for it to continue as a hotel and conference center, to serve as a revitalized and improved community resource and landmark facility. Project includescapital improvements to the exterior and interior of the existing facilities including construction to thefacade, roof, HVAC, streetscape, paving, and landscaping improvements intended to transform the property's exterior spaces, matched with land and cash.</t>
  </si>
  <si>
    <t>This project will transform the abandoned building into a three-floor design building, comprised of creative offices, boutique art retail, gallery space, arts studios, and community-oriented event space. The construction activities includethe upgrading of electrical systems, installing an HVAC system, installation of new entry and exit doors, stairs, kitchenettes, bathrooms, flooring, lighting, and an elevator. These improvements will help to significantly expedite the overall project timeline, and bring the vision of an arts district in Harrisburg to life.</t>
  </si>
  <si>
    <t>This project will address land acquisition, site preparation and foundations, architectural and engineering, and other soft costs for the mixed-use developement which will include studio lofts and apartements, as well as neighborhood-oriented retail on the ground floor.</t>
  </si>
  <si>
    <t>The Good Shepherd Senior project will construct a residential development for seniors in the Overbrook neighborhood of Philadelphia. Building amenities include a fitness room, management suite, and a community room for residents. It will revitalize a large vacant and blighted parcel of land.</t>
  </si>
  <si>
    <t>Project will be used to clear the site of debris, remediate any and all environmental contamination within the site, build out the infrastructure for traffic, logistics, and micro-mobility accessibility throughout the site, build out spaces for the manufacturing, warehousing, mechanicals, labs, offices and other phases of bio-manufacturing processes, and build out spaces for training, education, and upskilling of Life Science founders, entrepreneurs, and workforce.</t>
  </si>
  <si>
    <t>This project will target the safety, mechanical, and engineering systems of the facility. Renovations include replacement of the remainder of all 17 roofs on the building with new insulation and PVC membrane roofing, replacement / automation upgrades to the original HVAC system, replacement of all windows; replacement of front and rear entrances with ADA accessible automatic doors, modernization of the buildings elevator system; repair, relocate and plumb main and feeder water lines, replace auditorium seating, replace auditorium stage lighting with LED fixtures, replace equipment two commercial kitchens located in lower level and first floor banquet rooms, repairs and repointing of exterior bricks.</t>
  </si>
  <si>
    <t>This project is Phase 3 of the UArts Performance and Exhibition Student Center, and is focused on designing and planning a new dining area on the building's lower level: 190 seating capacity with variety of furniture types; informal recessed stage area; market place-style food court; new food-service rated back-of-house space for cooking and ingredient preparation, catering cooking and preparation support, cold and dry storage (including walk-in coolers and freezers), loading/receiving and staff offices and work areas.</t>
  </si>
  <si>
    <t>Project includes improvements in and around the hubs of the Wissahickon Valley Park to accommodate the influx of visitors. The RACP component of this project is the new construction of or adaptive reuse of existing park structures for restrooms and other amenities such as water bottle filling stations, litter receptacles, bike parking stations, hand sanitizer dispensers and diaper changing tables. There are up to 7 potential restrooms that would be considered for this project, all strategically located for maximum efficiency and comfort.</t>
  </si>
  <si>
    <t>Good Shepherd Senior II</t>
  </si>
  <si>
    <t>This project will prepare the site for vertical building and will include site excavation/grading, infrastructure (access road and water, sanitary sewer, stormwater, and electric lines) through the Green Chair/Peggy Grove property and VOPA property, sidewalks, bollards, foundations and slab on grade for the Community Center and Tiny Homes, site accessories (brick pavers, flagpoles, affixed benches and bike racks), gates and fencing, and landscaping.</t>
  </si>
  <si>
    <t>The total project will include construction of a Police Department and EOC facility, as well as construction of an adjoining administration office building. It is anticipated that the RACP scope will include only costs related to the Police Department and EOC facility. Additionally, the facility will provide improved industry-leading health and safety controls to reduce first responder health risks.</t>
  </si>
  <si>
    <t>This project will replace or upgrade components of the Blue Mountain TV transmission tower structural steel (cross members and bracing), lighting system, ladders, guy wires, guy wire anchors, top mount antenna, transmitter, and mounting hardware and brackets.</t>
  </si>
  <si>
    <t>The project will be a day warming center for anyone needing services and housing help as well as be a night shelter for at least 30 individuals. Project site isa 3 story building that includes a full renovation to provide a day use community area and offices on the first floor, sleeping spaces on the 2nd and 3rd floors. The renovation includes new heating, air conditioning, electrical and fire alarm infrastructure as well as new interiors and finishes. New bathrooms will be provided on every floor. The existing elevator will be improved to meet code.</t>
  </si>
  <si>
    <t>The project will construct the precast parking garage for the new mass timber office building the Ellis Town Center.</t>
  </si>
  <si>
    <t>This project will continue the redevelopment of the former Franklin Mint property. It will construct a new Hilton Garden Inn hotel on the former Mint parcel.</t>
  </si>
  <si>
    <t>The Philadelphia Union Sportsplex will be constructed in this project. It will include: outdoor fields, including 3 full size fields, 3 full sized turf fields, and 1 youth grass field all with outdoor lighting; a fieldhouse with full size, multi-purpose turf field with lobby and cafe; academy operations: mixed-use space that will include locker rooms, offices, and leasing space; two full sized basketball courts: basketball and volleyball programs as well as other indoor activities such as pickleball, futsal, and field hockey; anda performance center: performance strength and conditioning training area and sprinting track. It requires extensive site work, concrete, masonry, and steel work.</t>
  </si>
  <si>
    <t>This project will renovate space at the former Community Hospital of Chester. It will include selective demolition and remediation, metal stud and drywall set up, glass replacement, MEP work, water heater replacement, security system installation, sprinkler and fire alarm system upgrade, nurse call installation, painting, ceiling repair, lighting upgrade, flooring, parking lot repair, exterior lighting upgrade, commercial kitchen and laundry renovation, etc.</t>
  </si>
  <si>
    <t>This project will renovate and redevelop an old PA State Police barracks building to become the Erick J. Coolidge Center for Public Safety Education, Training and Innovation. Specifics include: basic construction and infrastructure repairs and upgrades to create dedicated classrooms for instruction, demonstration and testing, as well as high-tech integration of the first of four immersive virtual reality training labs, a 21st-century distance-learning broadcast and streaming lab, conversion of the old communications center into a "safe room," and installation of fiber-optic transmission and high-speed broadband throughout the building.</t>
  </si>
  <si>
    <t>Project is the construction of a state of the art office. Including the construction and interior fit out of office space along with renovation of in plant bathroom facilities, replacement of aged roofing on existing facility and plant wide HVAC, fire suppression, electrical upgrades and security system. This portion of the project will entail interior fit out of existing manufacturing space with HVAC, plumbing, fire suppression, interior bathroom fit out and roof replacement of existing manufacturing space which will allow Tyoga Container to operate efficiently moving forward without interruption.</t>
  </si>
  <si>
    <r>
      <t xml:space="preserve">This project will complete the redevelopment of the Rebman's site, with the intent of creating safe, affordable, and sustainable living and commercial spaces. The plan calls for the construction of affordable housing units, new commercial space targeted for a Rebman's </t>
    </r>
    <r>
      <rPr>
        <strike/>
        <sz val="10"/>
        <color rgb="FF000000"/>
        <rFont val="Arial"/>
        <family val="2"/>
      </rPr>
      <t>Redner's</t>
    </r>
    <r>
      <rPr>
        <sz val="10"/>
        <color rgb="FF000000"/>
        <rFont val="Arial"/>
        <family val="2"/>
      </rPr>
      <t xml:space="preserve"> Fresh Market, and a green roof top garden. Preliminary plans includedemolition of existing structures; sitework; infrastructure; construction of a new building.</t>
    </r>
  </si>
  <si>
    <r>
      <t>^</t>
    </r>
    <r>
      <rPr>
        <b/>
        <i/>
        <sz val="11"/>
        <color theme="5"/>
        <rFont val="Arial"/>
        <family val="2"/>
      </rPr>
      <t xml:space="preserve"> Please be advised that the amount identified in the ‘Grant Amount AWARDED’ column includes all funding award releases under the 2022 Funding Round. 
 (For example, $1M release on 10-31-2022 plus $1M additional release on 11-18-2022 will appear as $2M Grant Amount AWARDED.)</t>
    </r>
  </si>
  <si>
    <t>^Grant Amount AWARDED</t>
  </si>
  <si>
    <r>
      <rPr>
        <sz val="10"/>
        <color rgb="FF000000"/>
        <rFont val="Arial"/>
        <family val="2"/>
      </rPr>
      <t>RENOUNCED</t>
    </r>
    <r>
      <rPr>
        <strike/>
        <sz val="10"/>
        <color rgb="FF000000"/>
        <rFont val="Arial"/>
        <family val="2"/>
      </rPr>
      <t xml:space="preserve">
$1,000,000</t>
    </r>
  </si>
  <si>
    <t xml:space="preserve">Lower Gwynedd Public Works Facility </t>
  </si>
  <si>
    <t>College Avenue Property Holding Company,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</si>
</sst>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_(* #,##0_);_(* \(#,##0\);_(* &quot;-&quot;??_);_(@_)"/>
  </numFmts>
  <fonts count="12" x14ac:knownFonts="1">
    <font>
      <sz val="11"/>
      <color rgb="FF000000"/>
      <name val="Calibri"/>
      <family val="2"/>
      <scheme val="minor"/>
    </font>
    <font>
      <sz val="11"/>
      <name val="Calibri"/>
      <family val="2"/>
    </font>
    <font>
      <b/>
      <sz val="12"/>
      <color rgb="FF000000"/>
      <name val="Arial"/>
      <family val="2"/>
    </font>
    <font>
      <sz val="10"/>
      <color rgb="FF000000"/>
      <name val="Arial"/>
      <family val="2"/>
    </font>
    <font>
      <b/>
      <sz val="14"/>
      <color indexed="8"/>
      <name val="Arial"/>
      <family val="2"/>
    </font>
    <font>
      <b/>
      <i/>
      <sz val="18"/>
      <color indexed="8"/>
      <name val="Arial"/>
      <family val="2"/>
    </font>
    <font>
      <i/>
      <sz val="11"/>
      <color indexed="8"/>
      <name val="Arial"/>
      <family val="2"/>
    </font>
    <font>
      <strike/>
      <sz val="10"/>
      <color rgb="FF000000"/>
      <name val="Arial"/>
      <family val="2"/>
    </font>
    <font>
      <sz val="11"/>
      <color rgb="FF000000"/>
      <name val="Calibri"/>
      <family val="2"/>
      <scheme val="minor"/>
    </font>
    <font>
      <sz val="10"/>
      <color theme="1"/>
      <name val="Segoe UI"/>
      <family val="2"/>
    </font>
    <font>
      <b/>
      <i/>
      <sz val="11"/>
      <color indexed="8"/>
      <name val="Arial"/>
      <family val="2"/>
    </font>
    <font>
      <b/>
      <i/>
      <sz val="11"/>
      <color theme="5"/>
      <name val="Arial"/>
      <family val="2"/>
    </font>
  </fonts>
  <fills count="2">
    <fill>
      <patternFill patternType="none"/>
    </fill>
    <fill>
      <patternFill patternType="gray125"/>
    </fill>
  </fills>
  <borders count="5">
    <border>
      <left/>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style="medium">
        <color indexed="64"/>
      </bottom>
      <diagonal/>
    </border>
    <border>
      <left style="thin">
        <color rgb="FFD3D3D3"/>
      </left>
      <right style="thin">
        <color rgb="FFD3D3D3"/>
      </right>
      <top/>
      <bottom style="thin">
        <color rgb="FFD3D3D3"/>
      </bottom>
      <diagonal/>
    </border>
    <border>
      <left/>
      <right/>
      <top/>
      <bottom style="medium">
        <color indexed="64"/>
      </bottom>
      <diagonal/>
    </border>
  </borders>
  <cellStyleXfs count="3">
    <xf numFmtId="0" fontId="0" fillId="0" borderId="0"/>
    <xf numFmtId="44" fontId="8" fillId="0" borderId="0" applyFont="0" applyFill="0" applyBorder="0" applyAlignment="0" applyProtection="0"/>
    <xf numFmtId="43" fontId="8" fillId="0" borderId="0" applyFont="0" applyFill="0" applyBorder="0" applyAlignment="0" applyProtection="0"/>
  </cellStyleXfs>
  <cellXfs count="23">
    <xf numFmtId="0" fontId="1" fillId="0" borderId="0" xfId="0" applyFont="1"/>
    <xf numFmtId="0" fontId="3" fillId="0" borderId="1" xfId="0" applyFont="1" applyBorder="1" applyAlignment="1">
      <alignment horizontal="center" vertical="top" wrapText="1" readingOrder="1"/>
    </xf>
    <xf numFmtId="0" fontId="3" fillId="0" borderId="1" xfId="0" applyFont="1" applyBorder="1" applyAlignment="1">
      <alignment vertical="top" wrapText="1" readingOrder="1"/>
    </xf>
    <xf numFmtId="0" fontId="3" fillId="0" borderId="3" xfId="0" applyFont="1" applyBorder="1" applyAlignment="1">
      <alignment horizontal="center" vertical="top" wrapText="1" readingOrder="1"/>
    </xf>
    <xf numFmtId="0" fontId="3" fillId="0" borderId="3" xfId="0" applyFont="1" applyBorder="1" applyAlignment="1">
      <alignment vertical="top" wrapText="1" readingOrder="1"/>
    </xf>
    <xf numFmtId="0" fontId="2" fillId="0" borderId="2" xfId="0" applyFont="1" applyBorder="1" applyAlignment="1">
      <alignment horizontal="center" vertical="top" wrapText="1" readingOrder="1"/>
    </xf>
    <xf numFmtId="6" fontId="3" fillId="0" borderId="3" xfId="0" applyNumberFormat="1" applyFont="1" applyBorder="1" applyAlignment="1">
      <alignment horizontal="right" vertical="top" wrapText="1" readingOrder="1"/>
    </xf>
    <xf numFmtId="6" fontId="3" fillId="0" borderId="1" xfId="0" applyNumberFormat="1" applyFont="1" applyBorder="1" applyAlignment="1">
      <alignment horizontal="right" vertical="top" wrapText="1" readingOrder="1"/>
    </xf>
    <xf numFmtId="6" fontId="1" fillId="0" borderId="0" xfId="0" applyNumberFormat="1" applyFont="1"/>
    <xf numFmtId="0" fontId="1" fillId="0" borderId="0" xfId="0" applyFont="1" applyAlignment="1">
      <alignment horizontal="left"/>
    </xf>
    <xf numFmtId="0" fontId="3" fillId="0" borderId="3" xfId="0" applyFont="1" applyBorder="1" applyAlignment="1">
      <alignment horizontal="left" vertical="top" wrapText="1" readingOrder="1"/>
    </xf>
    <xf numFmtId="0" fontId="3" fillId="0" borderId="1" xfId="0" applyFont="1" applyBorder="1" applyAlignment="1">
      <alignment horizontal="left" vertical="top" wrapText="1" readingOrder="1"/>
    </xf>
    <xf numFmtId="164" fontId="1" fillId="0" borderId="0" xfId="1" applyNumberFormat="1" applyFont="1" applyFill="1" applyBorder="1"/>
    <xf numFmtId="164" fontId="2" fillId="0" borderId="2" xfId="1" applyNumberFormat="1" applyFont="1" applyFill="1" applyBorder="1" applyAlignment="1">
      <alignment horizontal="center" vertical="top" wrapText="1" readingOrder="1"/>
    </xf>
    <xf numFmtId="164" fontId="3" fillId="0" borderId="3" xfId="1" applyNumberFormat="1" applyFont="1" applyFill="1" applyBorder="1" applyAlignment="1">
      <alignment horizontal="right" vertical="top" wrapText="1" readingOrder="1"/>
    </xf>
    <xf numFmtId="164" fontId="3" fillId="0" borderId="1" xfId="1" applyNumberFormat="1" applyFont="1" applyFill="1" applyBorder="1" applyAlignment="1">
      <alignment horizontal="right" vertical="top" wrapText="1" readingOrder="1"/>
    </xf>
    <xf numFmtId="165" fontId="9" fillId="0" borderId="0" xfId="2" applyNumberFormat="1" applyFont="1"/>
    <xf numFmtId="0" fontId="1" fillId="0" borderId="0" xfId="0" applyFont="1" applyAlignment="1">
      <alignment horizontal="right"/>
    </xf>
    <xf numFmtId="49" fontId="7" fillId="0" borderId="1" xfId="1" applyNumberFormat="1" applyFont="1" applyFill="1" applyBorder="1" applyAlignment="1">
      <alignment horizontal="right" vertical="top" wrapText="1" readingOrder="1"/>
    </xf>
    <xf numFmtId="0" fontId="6" fillId="0" borderId="0" xfId="0" applyFont="1" applyAlignment="1">
      <alignment horizontal="center" vertical="top" wrapText="1"/>
    </xf>
    <xf numFmtId="0" fontId="4" fillId="0" borderId="0" xfId="0" applyFont="1" applyAlignment="1">
      <alignment horizontal="center" vertical="center"/>
    </xf>
    <xf numFmtId="0" fontId="5" fillId="0" borderId="0" xfId="0" applyFont="1" applyAlignment="1">
      <alignment horizontal="center" vertical="top" wrapText="1"/>
    </xf>
    <xf numFmtId="0" fontId="10" fillId="0" borderId="4" xfId="0" applyFont="1" applyBorder="1" applyAlignment="1">
      <alignment horizontal="center" vertical="top" wrapText="1"/>
    </xf>
  </cellXfs>
  <cellStyles count="3">
    <cellStyle name="Comma" xfId="2" builtinId="3"/>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0"/>
  <sheetViews>
    <sheetView showGridLines="0" tabSelected="1" zoomScaleNormal="100" workbookViewId="0">
      <pane ySplit="6" topLeftCell="A384" activePane="bottomLeft" state="frozen"/>
      <selection pane="bottomLeft" activeCell="B386" sqref="B386"/>
    </sheetView>
  </sheetViews>
  <sheetFormatPr defaultRowHeight="14.4" x14ac:dyDescent="0.3"/>
  <cols>
    <col min="1" max="2" width="25.6640625" style="9" customWidth="1"/>
    <col min="3" max="3" width="15.6640625" customWidth="1"/>
    <col min="4" max="5" width="17.6640625" customWidth="1"/>
    <col min="6" max="6" width="17.6640625" style="12" customWidth="1"/>
    <col min="7" max="7" width="118.6640625" customWidth="1"/>
    <col min="8" max="8" width="30.109375" customWidth="1"/>
  </cols>
  <sheetData>
    <row r="1" spans="1:8" ht="17.399999999999999" x14ac:dyDescent="0.3">
      <c r="A1" s="20" t="s">
        <v>2492</v>
      </c>
      <c r="B1" s="20"/>
      <c r="C1" s="20"/>
      <c r="D1" s="20"/>
      <c r="E1" s="20"/>
      <c r="F1" s="20"/>
      <c r="G1" s="20"/>
    </row>
    <row r="2" spans="1:8" ht="22.8" x14ac:dyDescent="0.3">
      <c r="A2" s="21" t="s">
        <v>2493</v>
      </c>
      <c r="B2" s="21"/>
      <c r="C2" s="21"/>
      <c r="D2" s="21"/>
      <c r="E2" s="21"/>
      <c r="F2" s="21"/>
      <c r="G2" s="21"/>
    </row>
    <row r="3" spans="1:8" ht="64.5" customHeight="1" x14ac:dyDescent="0.3">
      <c r="A3" s="19" t="s">
        <v>2494</v>
      </c>
      <c r="B3" s="19"/>
      <c r="C3" s="19"/>
      <c r="D3" s="19"/>
      <c r="E3" s="19"/>
      <c r="F3" s="19"/>
      <c r="G3" s="19"/>
    </row>
    <row r="4" spans="1:8" ht="37.5" customHeight="1" thickBot="1" x14ac:dyDescent="0.35">
      <c r="A4" s="22" t="s">
        <v>2700</v>
      </c>
      <c r="B4" s="22"/>
      <c r="C4" s="22"/>
      <c r="D4" s="22"/>
      <c r="E4" s="22"/>
      <c r="F4" s="22"/>
      <c r="G4" s="22"/>
      <c r="H4" s="22"/>
    </row>
    <row r="5" spans="1:8" ht="5.25" customHeight="1" x14ac:dyDescent="0.3"/>
    <row r="6" spans="1:8" ht="31.8" thickBot="1" x14ac:dyDescent="0.35">
      <c r="A6" s="5" t="s">
        <v>0</v>
      </c>
      <c r="B6" s="5" t="s">
        <v>1</v>
      </c>
      <c r="C6" s="5" t="s">
        <v>2</v>
      </c>
      <c r="D6" s="5" t="s">
        <v>3</v>
      </c>
      <c r="E6" s="5" t="s">
        <v>4</v>
      </c>
      <c r="F6" s="13" t="s">
        <v>2701</v>
      </c>
      <c r="G6" s="5" t="s">
        <v>5</v>
      </c>
    </row>
    <row r="7" spans="1:8" ht="79.2" x14ac:dyDescent="0.3">
      <c r="A7" s="10" t="s">
        <v>6</v>
      </c>
      <c r="B7" s="10" t="s">
        <v>7</v>
      </c>
      <c r="C7" s="3" t="s">
        <v>8</v>
      </c>
      <c r="D7" s="3" t="s">
        <v>7</v>
      </c>
      <c r="E7" s="6">
        <v>1000000</v>
      </c>
      <c r="F7" s="14">
        <v>1000000</v>
      </c>
      <c r="G7" s="4" t="s">
        <v>9</v>
      </c>
    </row>
    <row r="8" spans="1:8" ht="52.8" x14ac:dyDescent="0.3">
      <c r="A8" s="11" t="s">
        <v>10</v>
      </c>
      <c r="B8" s="11" t="s">
        <v>11</v>
      </c>
      <c r="C8" s="1" t="s">
        <v>8</v>
      </c>
      <c r="D8" s="1" t="s">
        <v>12</v>
      </c>
      <c r="E8" s="7">
        <v>1300000</v>
      </c>
      <c r="F8" s="15">
        <v>1300000</v>
      </c>
      <c r="G8" s="2" t="s">
        <v>13</v>
      </c>
    </row>
    <row r="9" spans="1:8" ht="52.8" x14ac:dyDescent="0.3">
      <c r="A9" s="11" t="s">
        <v>14</v>
      </c>
      <c r="B9" s="11" t="s">
        <v>15</v>
      </c>
      <c r="C9" s="1" t="s">
        <v>8</v>
      </c>
      <c r="D9" s="1" t="s">
        <v>16</v>
      </c>
      <c r="E9" s="7">
        <v>4800000</v>
      </c>
      <c r="F9" s="15">
        <v>4800000</v>
      </c>
      <c r="G9" s="2" t="s">
        <v>17</v>
      </c>
    </row>
    <row r="10" spans="1:8" ht="39.6" x14ac:dyDescent="0.3">
      <c r="A10" s="11" t="s">
        <v>18</v>
      </c>
      <c r="B10" s="11" t="s">
        <v>19</v>
      </c>
      <c r="C10" s="1" t="s">
        <v>8</v>
      </c>
      <c r="D10" s="1" t="s">
        <v>16</v>
      </c>
      <c r="E10" s="7">
        <v>850000</v>
      </c>
      <c r="F10" s="15"/>
      <c r="G10" s="2" t="s">
        <v>20</v>
      </c>
    </row>
    <row r="11" spans="1:8" ht="52.8" x14ac:dyDescent="0.3">
      <c r="A11" s="11" t="s">
        <v>21</v>
      </c>
      <c r="B11" s="11" t="s">
        <v>22</v>
      </c>
      <c r="C11" s="1" t="s">
        <v>8</v>
      </c>
      <c r="D11" s="1" t="s">
        <v>23</v>
      </c>
      <c r="E11" s="7">
        <v>5205500</v>
      </c>
      <c r="F11" s="15"/>
      <c r="G11" s="2" t="s">
        <v>24</v>
      </c>
    </row>
    <row r="12" spans="1:8" ht="26.4" x14ac:dyDescent="0.3">
      <c r="A12" s="11" t="s">
        <v>109</v>
      </c>
      <c r="B12" s="11" t="s">
        <v>110</v>
      </c>
      <c r="C12" s="1" t="s">
        <v>27</v>
      </c>
      <c r="D12" s="1" t="s">
        <v>68</v>
      </c>
      <c r="E12" s="7">
        <v>758000</v>
      </c>
      <c r="F12" s="15">
        <v>750000</v>
      </c>
      <c r="G12" s="2" t="s">
        <v>111</v>
      </c>
    </row>
    <row r="13" spans="1:8" ht="52.8" x14ac:dyDescent="0.3">
      <c r="A13" s="11" t="s">
        <v>309</v>
      </c>
      <c r="B13" s="11" t="s">
        <v>310</v>
      </c>
      <c r="C13" s="1" t="s">
        <v>27</v>
      </c>
      <c r="D13" s="1" t="s">
        <v>32</v>
      </c>
      <c r="E13" s="7">
        <v>10000000</v>
      </c>
      <c r="F13" s="15">
        <v>1000000</v>
      </c>
      <c r="G13" s="2" t="s">
        <v>311</v>
      </c>
    </row>
    <row r="14" spans="1:8" ht="26.4" x14ac:dyDescent="0.3">
      <c r="A14" s="11" t="s">
        <v>70</v>
      </c>
      <c r="B14" s="11" t="s">
        <v>71</v>
      </c>
      <c r="C14" s="1" t="s">
        <v>27</v>
      </c>
      <c r="D14" s="1" t="s">
        <v>32</v>
      </c>
      <c r="E14" s="7">
        <v>600000</v>
      </c>
      <c r="F14" s="15"/>
      <c r="G14" s="2" t="s">
        <v>72</v>
      </c>
    </row>
    <row r="15" spans="1:8" ht="66" x14ac:dyDescent="0.3">
      <c r="A15" s="11" t="s">
        <v>212</v>
      </c>
      <c r="B15" s="11" t="s">
        <v>213</v>
      </c>
      <c r="C15" s="1" t="s">
        <v>27</v>
      </c>
      <c r="D15" s="1" t="s">
        <v>32</v>
      </c>
      <c r="E15" s="7">
        <v>5000000</v>
      </c>
      <c r="F15" s="15"/>
      <c r="G15" s="2" t="s">
        <v>214</v>
      </c>
    </row>
    <row r="16" spans="1:8" ht="26.4" x14ac:dyDescent="0.3">
      <c r="A16" s="11" t="s">
        <v>136</v>
      </c>
      <c r="B16" s="11" t="s">
        <v>137</v>
      </c>
      <c r="C16" s="1" t="s">
        <v>27</v>
      </c>
      <c r="D16" s="1" t="s">
        <v>68</v>
      </c>
      <c r="E16" s="7">
        <v>1550000</v>
      </c>
      <c r="F16" s="15">
        <v>1000000</v>
      </c>
      <c r="G16" s="2" t="s">
        <v>138</v>
      </c>
    </row>
    <row r="17" spans="1:7" ht="52.8" x14ac:dyDescent="0.3">
      <c r="A17" s="11" t="s">
        <v>97</v>
      </c>
      <c r="B17" s="11" t="s">
        <v>74</v>
      </c>
      <c r="C17" s="1" t="s">
        <v>27</v>
      </c>
      <c r="D17" s="1" t="s">
        <v>32</v>
      </c>
      <c r="E17" s="7">
        <v>1500000</v>
      </c>
      <c r="F17" s="15"/>
      <c r="G17" s="2" t="s">
        <v>98</v>
      </c>
    </row>
    <row r="18" spans="1:7" ht="39.6" x14ac:dyDescent="0.3">
      <c r="A18" s="11" t="s">
        <v>82</v>
      </c>
      <c r="B18" s="11" t="s">
        <v>74</v>
      </c>
      <c r="C18" s="1" t="s">
        <v>27</v>
      </c>
      <c r="D18" s="1" t="s">
        <v>32</v>
      </c>
      <c r="E18" s="7">
        <v>4000000</v>
      </c>
      <c r="F18" s="15">
        <v>3000000</v>
      </c>
      <c r="G18" s="2" t="s">
        <v>83</v>
      </c>
    </row>
    <row r="19" spans="1:7" ht="52.8" x14ac:dyDescent="0.3">
      <c r="A19" s="11" t="s">
        <v>57</v>
      </c>
      <c r="B19" s="11" t="s">
        <v>58</v>
      </c>
      <c r="C19" s="1" t="s">
        <v>27</v>
      </c>
      <c r="D19" s="1" t="s">
        <v>32</v>
      </c>
      <c r="E19" s="7">
        <v>1250000</v>
      </c>
      <c r="F19" s="15">
        <v>1250000</v>
      </c>
      <c r="G19" s="2" t="s">
        <v>59</v>
      </c>
    </row>
    <row r="20" spans="1:7" ht="39.6" x14ac:dyDescent="0.3">
      <c r="A20" s="11" t="s">
        <v>274</v>
      </c>
      <c r="B20" s="11" t="s">
        <v>275</v>
      </c>
      <c r="C20" s="1" t="s">
        <v>27</v>
      </c>
      <c r="D20" s="1" t="s">
        <v>276</v>
      </c>
      <c r="E20" s="7">
        <v>3000000</v>
      </c>
      <c r="F20" s="15">
        <v>1000000</v>
      </c>
      <c r="G20" s="2" t="s">
        <v>277</v>
      </c>
    </row>
    <row r="21" spans="1:7" ht="39.6" x14ac:dyDescent="0.3">
      <c r="A21" s="11" t="s">
        <v>148</v>
      </c>
      <c r="B21" s="11" t="s">
        <v>149</v>
      </c>
      <c r="C21" s="1" t="s">
        <v>27</v>
      </c>
      <c r="D21" s="1" t="s">
        <v>150</v>
      </c>
      <c r="E21" s="7">
        <v>2000000</v>
      </c>
      <c r="F21" s="15">
        <v>1000000</v>
      </c>
      <c r="G21" s="2" t="s">
        <v>151</v>
      </c>
    </row>
    <row r="22" spans="1:7" ht="39.6" x14ac:dyDescent="0.3">
      <c r="A22" s="11" t="s">
        <v>387</v>
      </c>
      <c r="B22" s="11" t="s">
        <v>388</v>
      </c>
      <c r="C22" s="1" t="s">
        <v>27</v>
      </c>
      <c r="D22" s="1" t="s">
        <v>32</v>
      </c>
      <c r="E22" s="7">
        <v>1733975</v>
      </c>
      <c r="F22" s="15">
        <v>1500000</v>
      </c>
      <c r="G22" s="2" t="s">
        <v>389</v>
      </c>
    </row>
    <row r="23" spans="1:7" ht="52.8" x14ac:dyDescent="0.3">
      <c r="A23" s="11" t="s">
        <v>88</v>
      </c>
      <c r="B23" s="11" t="s">
        <v>89</v>
      </c>
      <c r="C23" s="1" t="s">
        <v>27</v>
      </c>
      <c r="D23" s="1" t="s">
        <v>90</v>
      </c>
      <c r="E23" s="7">
        <v>5000000</v>
      </c>
      <c r="F23" s="15">
        <v>5000000</v>
      </c>
      <c r="G23" s="2" t="s">
        <v>91</v>
      </c>
    </row>
    <row r="24" spans="1:7" ht="66" x14ac:dyDescent="0.3">
      <c r="A24" s="11" t="s">
        <v>291</v>
      </c>
      <c r="B24" s="11" t="s">
        <v>292</v>
      </c>
      <c r="C24" s="1" t="s">
        <v>27</v>
      </c>
      <c r="D24" s="1" t="s">
        <v>32</v>
      </c>
      <c r="E24" s="7">
        <v>5000000</v>
      </c>
      <c r="F24" s="15">
        <v>2000000</v>
      </c>
      <c r="G24" s="2" t="s">
        <v>293</v>
      </c>
    </row>
    <row r="25" spans="1:7" ht="66" x14ac:dyDescent="0.3">
      <c r="A25" s="11" t="s">
        <v>188</v>
      </c>
      <c r="B25" s="11" t="s">
        <v>189</v>
      </c>
      <c r="C25" s="1" t="s">
        <v>27</v>
      </c>
      <c r="D25" s="1" t="s">
        <v>32</v>
      </c>
      <c r="E25" s="7">
        <v>15000000</v>
      </c>
      <c r="F25" s="15">
        <v>3000000</v>
      </c>
      <c r="G25" s="2" t="s">
        <v>190</v>
      </c>
    </row>
    <row r="26" spans="1:7" ht="26.4" x14ac:dyDescent="0.3">
      <c r="A26" s="11" t="s">
        <v>339</v>
      </c>
      <c r="B26" s="11" t="s">
        <v>340</v>
      </c>
      <c r="C26" s="1" t="s">
        <v>27</v>
      </c>
      <c r="D26" s="1" t="s">
        <v>341</v>
      </c>
      <c r="E26" s="7">
        <v>2000000</v>
      </c>
      <c r="F26" s="15">
        <v>500000</v>
      </c>
      <c r="G26" s="2" t="s">
        <v>342</v>
      </c>
    </row>
    <row r="27" spans="1:7" ht="26.4" x14ac:dyDescent="0.3">
      <c r="A27" s="11" t="s">
        <v>202</v>
      </c>
      <c r="B27" s="11" t="s">
        <v>203</v>
      </c>
      <c r="C27" s="1" t="s">
        <v>27</v>
      </c>
      <c r="D27" s="1" t="s">
        <v>204</v>
      </c>
      <c r="E27" s="7">
        <v>4071067</v>
      </c>
      <c r="F27" s="15">
        <v>1000000</v>
      </c>
      <c r="G27" s="2" t="s">
        <v>205</v>
      </c>
    </row>
    <row r="28" spans="1:7" ht="52.8" x14ac:dyDescent="0.3">
      <c r="A28" s="11" t="s">
        <v>371</v>
      </c>
      <c r="B28" s="11" t="s">
        <v>372</v>
      </c>
      <c r="C28" s="1" t="s">
        <v>27</v>
      </c>
      <c r="D28" s="1" t="s">
        <v>32</v>
      </c>
      <c r="E28" s="7">
        <v>1500000</v>
      </c>
      <c r="F28" s="15">
        <v>750000</v>
      </c>
      <c r="G28" s="2" t="s">
        <v>373</v>
      </c>
    </row>
    <row r="29" spans="1:7" ht="39.6" x14ac:dyDescent="0.3">
      <c r="A29" s="11" t="s">
        <v>271</v>
      </c>
      <c r="B29" s="11" t="s">
        <v>272</v>
      </c>
      <c r="C29" s="1" t="s">
        <v>27</v>
      </c>
      <c r="D29" s="1" t="s">
        <v>43</v>
      </c>
      <c r="E29" s="7">
        <v>2000000</v>
      </c>
      <c r="F29" s="15">
        <v>2000000</v>
      </c>
      <c r="G29" s="2" t="s">
        <v>273</v>
      </c>
    </row>
    <row r="30" spans="1:7" ht="52.8" x14ac:dyDescent="0.3">
      <c r="A30" s="11" t="s">
        <v>41</v>
      </c>
      <c r="B30" s="11" t="s">
        <v>42</v>
      </c>
      <c r="C30" s="1" t="s">
        <v>27</v>
      </c>
      <c r="D30" s="1" t="s">
        <v>43</v>
      </c>
      <c r="E30" s="7">
        <v>3000000</v>
      </c>
      <c r="F30" s="15">
        <v>500000</v>
      </c>
      <c r="G30" s="2" t="s">
        <v>44</v>
      </c>
    </row>
    <row r="31" spans="1:7" ht="26.4" x14ac:dyDescent="0.3">
      <c r="A31" s="11" t="s">
        <v>191</v>
      </c>
      <c r="B31" s="11" t="s">
        <v>192</v>
      </c>
      <c r="C31" s="1" t="s">
        <v>27</v>
      </c>
      <c r="D31" s="1" t="s">
        <v>192</v>
      </c>
      <c r="E31" s="7">
        <v>2225000</v>
      </c>
      <c r="F31" s="15">
        <v>1500000</v>
      </c>
      <c r="G31" s="2" t="s">
        <v>193</v>
      </c>
    </row>
    <row r="32" spans="1:7" ht="39.6" x14ac:dyDescent="0.3">
      <c r="A32" s="11" t="s">
        <v>30</v>
      </c>
      <c r="B32" s="11" t="s">
        <v>31</v>
      </c>
      <c r="C32" s="1" t="s">
        <v>27</v>
      </c>
      <c r="D32" s="1" t="s">
        <v>32</v>
      </c>
      <c r="E32" s="7">
        <v>729987</v>
      </c>
      <c r="F32" s="15">
        <v>729987</v>
      </c>
      <c r="G32" s="2" t="s">
        <v>33</v>
      </c>
    </row>
    <row r="33" spans="1:7" ht="26.4" x14ac:dyDescent="0.3">
      <c r="A33" s="11" t="s">
        <v>66</v>
      </c>
      <c r="B33" s="11" t="s">
        <v>67</v>
      </c>
      <c r="C33" s="1" t="s">
        <v>27</v>
      </c>
      <c r="D33" s="1" t="s">
        <v>68</v>
      </c>
      <c r="E33" s="7">
        <v>2500000</v>
      </c>
      <c r="F33" s="15">
        <v>750000</v>
      </c>
      <c r="G33" s="2" t="s">
        <v>69</v>
      </c>
    </row>
    <row r="34" spans="1:7" ht="39.6" x14ac:dyDescent="0.3">
      <c r="A34" s="11" t="s">
        <v>76</v>
      </c>
      <c r="B34" s="11" t="s">
        <v>74</v>
      </c>
      <c r="C34" s="1" t="s">
        <v>27</v>
      </c>
      <c r="D34" s="1" t="s">
        <v>32</v>
      </c>
      <c r="E34" s="7">
        <v>600000</v>
      </c>
      <c r="F34" s="15">
        <v>600000</v>
      </c>
      <c r="G34" s="2" t="s">
        <v>77</v>
      </c>
    </row>
    <row r="35" spans="1:7" ht="26.4" x14ac:dyDescent="0.3">
      <c r="A35" s="11" t="s">
        <v>38</v>
      </c>
      <c r="B35" s="11" t="s">
        <v>39</v>
      </c>
      <c r="C35" s="1" t="s">
        <v>27</v>
      </c>
      <c r="D35" s="1" t="s">
        <v>32</v>
      </c>
      <c r="E35" s="7">
        <v>5000000</v>
      </c>
      <c r="F35" s="15"/>
      <c r="G35" s="2" t="s">
        <v>40</v>
      </c>
    </row>
    <row r="36" spans="1:7" ht="39.6" x14ac:dyDescent="0.3">
      <c r="A36" s="11" t="s">
        <v>155</v>
      </c>
      <c r="B36" s="11" t="s">
        <v>156</v>
      </c>
      <c r="C36" s="1" t="s">
        <v>27</v>
      </c>
      <c r="D36" s="1" t="s">
        <v>32</v>
      </c>
      <c r="E36" s="7">
        <v>1640000</v>
      </c>
      <c r="F36" s="15">
        <v>1000000</v>
      </c>
      <c r="G36" s="2" t="s">
        <v>157</v>
      </c>
    </row>
    <row r="37" spans="1:7" ht="26.4" x14ac:dyDescent="0.3">
      <c r="A37" s="11" t="s">
        <v>197</v>
      </c>
      <c r="B37" s="11" t="s">
        <v>198</v>
      </c>
      <c r="C37" s="1" t="s">
        <v>27</v>
      </c>
      <c r="D37" s="1" t="s">
        <v>32</v>
      </c>
      <c r="E37" s="7">
        <v>1000000</v>
      </c>
      <c r="F37" s="15">
        <v>1000000</v>
      </c>
      <c r="G37" s="2" t="s">
        <v>199</v>
      </c>
    </row>
    <row r="38" spans="1:7" ht="39.6" x14ac:dyDescent="0.3">
      <c r="A38" s="11" t="s">
        <v>92</v>
      </c>
      <c r="B38" s="11" t="s">
        <v>74</v>
      </c>
      <c r="C38" s="1" t="s">
        <v>27</v>
      </c>
      <c r="D38" s="1" t="s">
        <v>32</v>
      </c>
      <c r="E38" s="7">
        <v>5000000</v>
      </c>
      <c r="F38" s="15">
        <v>2000000</v>
      </c>
      <c r="G38" s="2" t="s">
        <v>93</v>
      </c>
    </row>
    <row r="39" spans="1:7" ht="66" x14ac:dyDescent="0.3">
      <c r="A39" s="11" t="s">
        <v>303</v>
      </c>
      <c r="B39" s="11" t="s">
        <v>304</v>
      </c>
      <c r="C39" s="1" t="s">
        <v>27</v>
      </c>
      <c r="D39" s="1" t="s">
        <v>32</v>
      </c>
      <c r="E39" s="7">
        <v>5000000</v>
      </c>
      <c r="F39" s="15">
        <f>2000000+2000000</f>
        <v>4000000</v>
      </c>
      <c r="G39" s="2" t="s">
        <v>305</v>
      </c>
    </row>
    <row r="40" spans="1:7" ht="39.6" x14ac:dyDescent="0.3">
      <c r="A40" s="11" t="s">
        <v>194</v>
      </c>
      <c r="B40" s="11" t="s">
        <v>195</v>
      </c>
      <c r="C40" s="1" t="s">
        <v>27</v>
      </c>
      <c r="D40" s="1" t="s">
        <v>32</v>
      </c>
      <c r="E40" s="7">
        <v>1000000</v>
      </c>
      <c r="F40" s="15">
        <v>750000</v>
      </c>
      <c r="G40" s="2" t="s">
        <v>196</v>
      </c>
    </row>
    <row r="41" spans="1:7" ht="39.6" x14ac:dyDescent="0.3">
      <c r="A41" s="11" t="s">
        <v>25</v>
      </c>
      <c r="B41" s="11" t="s">
        <v>26</v>
      </c>
      <c r="C41" s="1" t="s">
        <v>27</v>
      </c>
      <c r="D41" s="1" t="s">
        <v>28</v>
      </c>
      <c r="E41" s="7">
        <v>5000000</v>
      </c>
      <c r="F41" s="15"/>
      <c r="G41" s="2" t="s">
        <v>29</v>
      </c>
    </row>
    <row r="42" spans="1:7" ht="26.4" x14ac:dyDescent="0.3">
      <c r="A42" s="11" t="s">
        <v>94</v>
      </c>
      <c r="B42" s="11" t="s">
        <v>95</v>
      </c>
      <c r="C42" s="1" t="s">
        <v>27</v>
      </c>
      <c r="D42" s="1" t="s">
        <v>32</v>
      </c>
      <c r="E42" s="7">
        <v>4000000</v>
      </c>
      <c r="F42" s="15">
        <v>2000000</v>
      </c>
      <c r="G42" s="2" t="s">
        <v>96</v>
      </c>
    </row>
    <row r="43" spans="1:7" ht="52.8" x14ac:dyDescent="0.3">
      <c r="A43" s="11" t="s">
        <v>158</v>
      </c>
      <c r="B43" s="11" t="s">
        <v>159</v>
      </c>
      <c r="C43" s="1" t="s">
        <v>27</v>
      </c>
      <c r="D43" s="1" t="s">
        <v>160</v>
      </c>
      <c r="E43" s="7">
        <v>1587500</v>
      </c>
      <c r="F43" s="15"/>
      <c r="G43" s="2" t="s">
        <v>161</v>
      </c>
    </row>
    <row r="44" spans="1:7" ht="52.8" x14ac:dyDescent="0.3">
      <c r="A44" s="11" t="s">
        <v>126</v>
      </c>
      <c r="B44" s="11" t="s">
        <v>127</v>
      </c>
      <c r="C44" s="1" t="s">
        <v>27</v>
      </c>
      <c r="D44" s="1" t="s">
        <v>68</v>
      </c>
      <c r="E44" s="7">
        <v>1000000</v>
      </c>
      <c r="F44" s="15"/>
      <c r="G44" s="2" t="s">
        <v>128</v>
      </c>
    </row>
    <row r="45" spans="1:7" ht="39.6" x14ac:dyDescent="0.3">
      <c r="A45" s="11" t="s">
        <v>112</v>
      </c>
      <c r="B45" s="11" t="s">
        <v>113</v>
      </c>
      <c r="C45" s="1" t="s">
        <v>27</v>
      </c>
      <c r="D45" s="1" t="s">
        <v>32</v>
      </c>
      <c r="E45" s="7">
        <v>1100000</v>
      </c>
      <c r="F45" s="15">
        <v>550000</v>
      </c>
      <c r="G45" s="2" t="s">
        <v>114</v>
      </c>
    </row>
    <row r="46" spans="1:7" ht="39.6" x14ac:dyDescent="0.3">
      <c r="A46" s="11" t="s">
        <v>368</v>
      </c>
      <c r="B46" s="11" t="s">
        <v>369</v>
      </c>
      <c r="C46" s="1" t="s">
        <v>27</v>
      </c>
      <c r="D46" s="1" t="s">
        <v>32</v>
      </c>
      <c r="E46" s="7">
        <v>2500000</v>
      </c>
      <c r="F46" s="15">
        <v>1000000</v>
      </c>
      <c r="G46" s="2" t="s">
        <v>370</v>
      </c>
    </row>
    <row r="47" spans="1:7" ht="26.4" x14ac:dyDescent="0.3">
      <c r="A47" s="11" t="s">
        <v>78</v>
      </c>
      <c r="B47" s="11" t="s">
        <v>79</v>
      </c>
      <c r="C47" s="1" t="s">
        <v>27</v>
      </c>
      <c r="D47" s="1" t="s">
        <v>80</v>
      </c>
      <c r="E47" s="7">
        <v>2000000</v>
      </c>
      <c r="F47" s="15">
        <v>1500000</v>
      </c>
      <c r="G47" s="2" t="s">
        <v>81</v>
      </c>
    </row>
    <row r="48" spans="1:7" ht="66" x14ac:dyDescent="0.3">
      <c r="A48" s="11" t="s">
        <v>318</v>
      </c>
      <c r="B48" s="11" t="s">
        <v>319</v>
      </c>
      <c r="C48" s="1" t="s">
        <v>27</v>
      </c>
      <c r="D48" s="1" t="s">
        <v>32</v>
      </c>
      <c r="E48" s="7">
        <v>1200000</v>
      </c>
      <c r="F48" s="15"/>
      <c r="G48" s="2" t="s">
        <v>320</v>
      </c>
    </row>
    <row r="49" spans="1:7" ht="39.6" x14ac:dyDescent="0.3">
      <c r="A49" s="11" t="s">
        <v>182</v>
      </c>
      <c r="B49" s="11" t="s">
        <v>183</v>
      </c>
      <c r="C49" s="1" t="s">
        <v>27</v>
      </c>
      <c r="D49" s="1" t="s">
        <v>184</v>
      </c>
      <c r="E49" s="7">
        <v>1500000</v>
      </c>
      <c r="F49" s="15">
        <v>1000000</v>
      </c>
      <c r="G49" s="2" t="s">
        <v>185</v>
      </c>
    </row>
    <row r="50" spans="1:7" ht="52.8" x14ac:dyDescent="0.3">
      <c r="A50" s="11" t="s">
        <v>167</v>
      </c>
      <c r="B50" s="11" t="s">
        <v>36</v>
      </c>
      <c r="C50" s="1" t="s">
        <v>27</v>
      </c>
      <c r="D50" s="1" t="s">
        <v>36</v>
      </c>
      <c r="E50" s="7">
        <v>2000000</v>
      </c>
      <c r="F50" s="15">
        <f>500000+500000</f>
        <v>1000000</v>
      </c>
      <c r="G50" s="2" t="s">
        <v>168</v>
      </c>
    </row>
    <row r="51" spans="1:7" ht="39.6" x14ac:dyDescent="0.3">
      <c r="A51" s="11" t="s">
        <v>306</v>
      </c>
      <c r="B51" s="11" t="s">
        <v>307</v>
      </c>
      <c r="C51" s="1" t="s">
        <v>27</v>
      </c>
      <c r="D51" s="1" t="s">
        <v>68</v>
      </c>
      <c r="E51" s="7">
        <v>750000</v>
      </c>
      <c r="F51" s="15"/>
      <c r="G51" s="2" t="s">
        <v>308</v>
      </c>
    </row>
    <row r="52" spans="1:7" ht="39.6" x14ac:dyDescent="0.3">
      <c r="A52" s="11" t="s">
        <v>139</v>
      </c>
      <c r="B52" s="11" t="s">
        <v>140</v>
      </c>
      <c r="C52" s="1" t="s">
        <v>27</v>
      </c>
      <c r="D52" s="1" t="s">
        <v>32</v>
      </c>
      <c r="E52" s="7">
        <v>3000000</v>
      </c>
      <c r="F52" s="15">
        <v>1000000</v>
      </c>
      <c r="G52" s="2" t="s">
        <v>141</v>
      </c>
    </row>
    <row r="53" spans="1:7" ht="39.6" x14ac:dyDescent="0.3">
      <c r="A53" s="11" t="s">
        <v>102</v>
      </c>
      <c r="B53" s="11" t="s">
        <v>103</v>
      </c>
      <c r="C53" s="1" t="s">
        <v>27</v>
      </c>
      <c r="D53" s="1" t="s">
        <v>104</v>
      </c>
      <c r="E53" s="7">
        <v>4800000</v>
      </c>
      <c r="F53" s="15"/>
      <c r="G53" s="2" t="s">
        <v>105</v>
      </c>
    </row>
    <row r="54" spans="1:7" ht="66" x14ac:dyDescent="0.3">
      <c r="A54" s="11" t="s">
        <v>359</v>
      </c>
      <c r="B54" s="11" t="s">
        <v>360</v>
      </c>
      <c r="C54" s="1" t="s">
        <v>27</v>
      </c>
      <c r="D54" s="1" t="s">
        <v>210</v>
      </c>
      <c r="E54" s="7">
        <v>7000000</v>
      </c>
      <c r="F54" s="15"/>
      <c r="G54" s="2" t="s">
        <v>361</v>
      </c>
    </row>
    <row r="55" spans="1:7" ht="79.2" x14ac:dyDescent="0.3">
      <c r="A55" s="11" t="s">
        <v>390</v>
      </c>
      <c r="B55" s="11" t="s">
        <v>391</v>
      </c>
      <c r="C55" s="1" t="s">
        <v>27</v>
      </c>
      <c r="D55" s="1" t="s">
        <v>32</v>
      </c>
      <c r="E55" s="7">
        <v>15000000</v>
      </c>
      <c r="F55" s="15">
        <f>10000000+5000000</f>
        <v>15000000</v>
      </c>
      <c r="G55" s="2" t="s">
        <v>392</v>
      </c>
    </row>
    <row r="56" spans="1:7" ht="39.6" x14ac:dyDescent="0.3">
      <c r="A56" s="11" t="s">
        <v>324</v>
      </c>
      <c r="B56" s="11" t="s">
        <v>325</v>
      </c>
      <c r="C56" s="1" t="s">
        <v>27</v>
      </c>
      <c r="D56" s="1" t="s">
        <v>217</v>
      </c>
      <c r="E56" s="7">
        <v>1000000</v>
      </c>
      <c r="F56" s="15">
        <v>1000000</v>
      </c>
      <c r="G56" s="2" t="s">
        <v>326</v>
      </c>
    </row>
    <row r="57" spans="1:7" ht="52.8" x14ac:dyDescent="0.3">
      <c r="A57" s="11" t="s">
        <v>145</v>
      </c>
      <c r="B57" s="11" t="s">
        <v>146</v>
      </c>
      <c r="C57" s="1" t="s">
        <v>27</v>
      </c>
      <c r="D57" s="1" t="s">
        <v>32</v>
      </c>
      <c r="E57" s="7">
        <v>3000000</v>
      </c>
      <c r="F57" s="15"/>
      <c r="G57" s="2" t="s">
        <v>147</v>
      </c>
    </row>
    <row r="58" spans="1:7" ht="66" x14ac:dyDescent="0.3">
      <c r="A58" s="11" t="s">
        <v>349</v>
      </c>
      <c r="B58" s="11" t="s">
        <v>350</v>
      </c>
      <c r="C58" s="1" t="s">
        <v>27</v>
      </c>
      <c r="D58" s="1" t="s">
        <v>104</v>
      </c>
      <c r="E58" s="7">
        <v>2000000</v>
      </c>
      <c r="F58" s="15">
        <v>500000</v>
      </c>
      <c r="G58" s="2" t="s">
        <v>351</v>
      </c>
    </row>
    <row r="59" spans="1:7" ht="52.8" x14ac:dyDescent="0.3">
      <c r="A59" s="11" t="s">
        <v>45</v>
      </c>
      <c r="B59" s="11" t="s">
        <v>46</v>
      </c>
      <c r="C59" s="1" t="s">
        <v>27</v>
      </c>
      <c r="D59" s="1" t="s">
        <v>32</v>
      </c>
      <c r="E59" s="7">
        <v>3000000</v>
      </c>
      <c r="F59" s="15">
        <v>1000000</v>
      </c>
      <c r="G59" s="2" t="s">
        <v>47</v>
      </c>
    </row>
    <row r="60" spans="1:7" ht="39.6" x14ac:dyDescent="0.3">
      <c r="A60" s="11" t="s">
        <v>374</v>
      </c>
      <c r="B60" s="11" t="s">
        <v>375</v>
      </c>
      <c r="C60" s="1" t="s">
        <v>27</v>
      </c>
      <c r="D60" s="1" t="s">
        <v>376</v>
      </c>
      <c r="E60" s="7">
        <v>4000000</v>
      </c>
      <c r="F60" s="15">
        <v>1000000</v>
      </c>
      <c r="G60" s="2" t="s">
        <v>377</v>
      </c>
    </row>
    <row r="61" spans="1:7" ht="39.6" x14ac:dyDescent="0.3">
      <c r="A61" s="11" t="s">
        <v>219</v>
      </c>
      <c r="B61" s="11" t="s">
        <v>220</v>
      </c>
      <c r="C61" s="1" t="s">
        <v>27</v>
      </c>
      <c r="D61" s="1" t="s">
        <v>221</v>
      </c>
      <c r="E61" s="7">
        <v>5000000</v>
      </c>
      <c r="F61" s="15">
        <v>1000000</v>
      </c>
      <c r="G61" s="2" t="s">
        <v>222</v>
      </c>
    </row>
    <row r="62" spans="1:7" ht="66" x14ac:dyDescent="0.3">
      <c r="A62" s="11" t="s">
        <v>343</v>
      </c>
      <c r="B62" s="11" t="s">
        <v>344</v>
      </c>
      <c r="C62" s="1" t="s">
        <v>27</v>
      </c>
      <c r="D62" s="1" t="s">
        <v>267</v>
      </c>
      <c r="E62" s="7">
        <v>2000000</v>
      </c>
      <c r="F62" s="15">
        <v>2000000</v>
      </c>
      <c r="G62" s="2" t="s">
        <v>345</v>
      </c>
    </row>
    <row r="63" spans="1:7" ht="52.8" x14ac:dyDescent="0.3">
      <c r="A63" s="11" t="s">
        <v>362</v>
      </c>
      <c r="B63" s="11" t="s">
        <v>363</v>
      </c>
      <c r="C63" s="1" t="s">
        <v>27</v>
      </c>
      <c r="D63" s="1" t="s">
        <v>32</v>
      </c>
      <c r="E63" s="7">
        <v>1000000</v>
      </c>
      <c r="F63" s="15">
        <v>500000</v>
      </c>
      <c r="G63" s="2" t="s">
        <v>364</v>
      </c>
    </row>
    <row r="64" spans="1:7" ht="39.6" x14ac:dyDescent="0.3">
      <c r="A64" s="11" t="s">
        <v>327</v>
      </c>
      <c r="B64" s="11" t="s">
        <v>328</v>
      </c>
      <c r="C64" s="1" t="s">
        <v>27</v>
      </c>
      <c r="D64" s="1" t="s">
        <v>32</v>
      </c>
      <c r="E64" s="7">
        <v>25000000</v>
      </c>
      <c r="F64" s="15">
        <v>3000000</v>
      </c>
      <c r="G64" s="2" t="s">
        <v>329</v>
      </c>
    </row>
    <row r="65" spans="1:7" ht="39.6" x14ac:dyDescent="0.3">
      <c r="A65" s="11" t="s">
        <v>234</v>
      </c>
      <c r="B65" s="11" t="s">
        <v>235</v>
      </c>
      <c r="C65" s="1" t="s">
        <v>27</v>
      </c>
      <c r="D65" s="1" t="s">
        <v>32</v>
      </c>
      <c r="E65" s="7">
        <v>1254775</v>
      </c>
      <c r="F65" s="15"/>
      <c r="G65" s="2" t="s">
        <v>236</v>
      </c>
    </row>
    <row r="66" spans="1:7" ht="52.8" x14ac:dyDescent="0.3">
      <c r="A66" s="11" t="s">
        <v>252</v>
      </c>
      <c r="B66" s="11" t="s">
        <v>253</v>
      </c>
      <c r="C66" s="1" t="s">
        <v>27</v>
      </c>
      <c r="D66" s="1" t="s">
        <v>32</v>
      </c>
      <c r="E66" s="7">
        <v>5000000</v>
      </c>
      <c r="F66" s="15">
        <v>1250000</v>
      </c>
      <c r="G66" s="2" t="s">
        <v>254</v>
      </c>
    </row>
    <row r="67" spans="1:7" ht="39.6" x14ac:dyDescent="0.3">
      <c r="A67" s="11" t="s">
        <v>48</v>
      </c>
      <c r="B67" s="11" t="s">
        <v>49</v>
      </c>
      <c r="C67" s="1" t="s">
        <v>27</v>
      </c>
      <c r="D67" s="1" t="s">
        <v>32</v>
      </c>
      <c r="E67" s="7">
        <v>1000000</v>
      </c>
      <c r="F67" s="15">
        <v>1000000</v>
      </c>
      <c r="G67" s="2" t="s">
        <v>50</v>
      </c>
    </row>
    <row r="68" spans="1:7" ht="26.4" x14ac:dyDescent="0.3">
      <c r="A68" s="11" t="s">
        <v>86</v>
      </c>
      <c r="B68" s="11" t="s">
        <v>74</v>
      </c>
      <c r="C68" s="1" t="s">
        <v>27</v>
      </c>
      <c r="D68" s="1" t="s">
        <v>32</v>
      </c>
      <c r="E68" s="7">
        <v>1000000</v>
      </c>
      <c r="F68" s="15">
        <v>1000000</v>
      </c>
      <c r="G68" s="2" t="s">
        <v>87</v>
      </c>
    </row>
    <row r="69" spans="1:7" ht="52.8" x14ac:dyDescent="0.3">
      <c r="A69" s="11" t="s">
        <v>73</v>
      </c>
      <c r="B69" s="11" t="s">
        <v>74</v>
      </c>
      <c r="C69" s="1" t="s">
        <v>27</v>
      </c>
      <c r="D69" s="1" t="s">
        <v>32</v>
      </c>
      <c r="E69" s="7">
        <v>2000000</v>
      </c>
      <c r="F69" s="15">
        <v>1500000</v>
      </c>
      <c r="G69" s="2" t="s">
        <v>75</v>
      </c>
    </row>
    <row r="70" spans="1:7" ht="26.4" x14ac:dyDescent="0.3">
      <c r="A70" s="11" t="s">
        <v>227</v>
      </c>
      <c r="B70" s="11" t="s">
        <v>228</v>
      </c>
      <c r="C70" s="1" t="s">
        <v>27</v>
      </c>
      <c r="D70" s="1" t="s">
        <v>32</v>
      </c>
      <c r="E70" s="7">
        <v>5000000</v>
      </c>
      <c r="F70" s="15">
        <v>3000000</v>
      </c>
      <c r="G70" s="2" t="s">
        <v>229</v>
      </c>
    </row>
    <row r="71" spans="1:7" ht="39.6" x14ac:dyDescent="0.3">
      <c r="A71" s="11" t="s">
        <v>248</v>
      </c>
      <c r="B71" s="11" t="s">
        <v>248</v>
      </c>
      <c r="C71" s="1" t="s">
        <v>27</v>
      </c>
      <c r="D71" s="1" t="s">
        <v>32</v>
      </c>
      <c r="E71" s="7">
        <v>1500000</v>
      </c>
      <c r="F71" s="15"/>
      <c r="G71" s="2" t="s">
        <v>249</v>
      </c>
    </row>
    <row r="72" spans="1:7" ht="26.4" x14ac:dyDescent="0.3">
      <c r="A72" s="11" t="s">
        <v>300</v>
      </c>
      <c r="B72" s="11" t="s">
        <v>301</v>
      </c>
      <c r="C72" s="1" t="s">
        <v>27</v>
      </c>
      <c r="D72" s="1" t="s">
        <v>32</v>
      </c>
      <c r="E72" s="7">
        <v>3500000</v>
      </c>
      <c r="F72" s="15">
        <v>1000000</v>
      </c>
      <c r="G72" s="2" t="s">
        <v>302</v>
      </c>
    </row>
    <row r="73" spans="1:7" ht="26.4" x14ac:dyDescent="0.3">
      <c r="A73" s="11" t="s">
        <v>115</v>
      </c>
      <c r="B73" s="11" t="s">
        <v>116</v>
      </c>
      <c r="C73" s="1" t="s">
        <v>27</v>
      </c>
      <c r="D73" s="1" t="s">
        <v>68</v>
      </c>
      <c r="E73" s="7">
        <v>2000000</v>
      </c>
      <c r="F73" s="15">
        <v>1000000</v>
      </c>
      <c r="G73" s="2" t="s">
        <v>117</v>
      </c>
    </row>
    <row r="74" spans="1:7" ht="66" x14ac:dyDescent="0.3">
      <c r="A74" s="11" t="s">
        <v>255</v>
      </c>
      <c r="B74" s="11" t="s">
        <v>256</v>
      </c>
      <c r="C74" s="1" t="s">
        <v>27</v>
      </c>
      <c r="D74" s="1" t="s">
        <v>257</v>
      </c>
      <c r="E74" s="7">
        <v>2046354</v>
      </c>
      <c r="F74" s="15">
        <v>2046354</v>
      </c>
      <c r="G74" s="2" t="s">
        <v>258</v>
      </c>
    </row>
    <row r="75" spans="1:7" ht="26.4" x14ac:dyDescent="0.3">
      <c r="A75" s="11" t="s">
        <v>118</v>
      </c>
      <c r="B75" s="11" t="s">
        <v>119</v>
      </c>
      <c r="C75" s="1" t="s">
        <v>27</v>
      </c>
      <c r="D75" s="1" t="s">
        <v>120</v>
      </c>
      <c r="E75" s="7">
        <v>500000</v>
      </c>
      <c r="F75" s="15"/>
      <c r="G75" s="2" t="s">
        <v>121</v>
      </c>
    </row>
    <row r="76" spans="1:7" ht="39.6" x14ac:dyDescent="0.3">
      <c r="A76" s="11" t="s">
        <v>208</v>
      </c>
      <c r="B76" s="11" t="s">
        <v>209</v>
      </c>
      <c r="C76" s="1" t="s">
        <v>27</v>
      </c>
      <c r="D76" s="1" t="s">
        <v>210</v>
      </c>
      <c r="E76" s="7">
        <v>5000000</v>
      </c>
      <c r="F76" s="15">
        <v>2250000</v>
      </c>
      <c r="G76" s="2" t="s">
        <v>211</v>
      </c>
    </row>
    <row r="77" spans="1:7" ht="39.6" x14ac:dyDescent="0.3">
      <c r="A77" s="11" t="s">
        <v>164</v>
      </c>
      <c r="B77" s="11" t="s">
        <v>165</v>
      </c>
      <c r="C77" s="1" t="s">
        <v>27</v>
      </c>
      <c r="D77" s="1" t="s">
        <v>32</v>
      </c>
      <c r="E77" s="7">
        <v>1200000</v>
      </c>
      <c r="F77" s="15"/>
      <c r="G77" s="2" t="s">
        <v>166</v>
      </c>
    </row>
    <row r="78" spans="1:7" ht="39.6" x14ac:dyDescent="0.3">
      <c r="A78" s="11" t="s">
        <v>35</v>
      </c>
      <c r="B78" s="11" t="s">
        <v>26</v>
      </c>
      <c r="C78" s="1" t="s">
        <v>27</v>
      </c>
      <c r="D78" s="1" t="s">
        <v>36</v>
      </c>
      <c r="E78" s="7">
        <v>5000000</v>
      </c>
      <c r="F78" s="15"/>
      <c r="G78" s="2" t="s">
        <v>37</v>
      </c>
    </row>
    <row r="79" spans="1:7" ht="66" x14ac:dyDescent="0.3">
      <c r="A79" s="11" t="s">
        <v>152</v>
      </c>
      <c r="B79" s="11" t="s">
        <v>153</v>
      </c>
      <c r="C79" s="1" t="s">
        <v>27</v>
      </c>
      <c r="D79" s="1" t="s">
        <v>32</v>
      </c>
      <c r="E79" s="7">
        <v>1000000</v>
      </c>
      <c r="F79" s="15"/>
      <c r="G79" s="2" t="s">
        <v>154</v>
      </c>
    </row>
    <row r="80" spans="1:7" ht="26.4" x14ac:dyDescent="0.3">
      <c r="A80" s="11" t="s">
        <v>215</v>
      </c>
      <c r="B80" s="11" t="s">
        <v>216</v>
      </c>
      <c r="C80" s="1" t="s">
        <v>27</v>
      </c>
      <c r="D80" s="1" t="s">
        <v>217</v>
      </c>
      <c r="E80" s="7">
        <v>1500000</v>
      </c>
      <c r="F80" s="15">
        <v>1500000</v>
      </c>
      <c r="G80" s="2" t="s">
        <v>218</v>
      </c>
    </row>
    <row r="81" spans="1:7" ht="39.6" x14ac:dyDescent="0.3">
      <c r="A81" s="11" t="s">
        <v>133</v>
      </c>
      <c r="B81" s="11" t="s">
        <v>134</v>
      </c>
      <c r="C81" s="1" t="s">
        <v>27</v>
      </c>
      <c r="D81" s="1" t="s">
        <v>32</v>
      </c>
      <c r="E81" s="7">
        <v>8866585</v>
      </c>
      <c r="F81" s="15"/>
      <c r="G81" s="2" t="s">
        <v>135</v>
      </c>
    </row>
    <row r="82" spans="1:7" ht="66" x14ac:dyDescent="0.3">
      <c r="A82" s="11" t="s">
        <v>352</v>
      </c>
      <c r="B82" s="11" t="s">
        <v>353</v>
      </c>
      <c r="C82" s="1" t="s">
        <v>27</v>
      </c>
      <c r="D82" s="1" t="s">
        <v>354</v>
      </c>
      <c r="E82" s="7">
        <v>4881225</v>
      </c>
      <c r="F82" s="15">
        <v>2000000</v>
      </c>
      <c r="G82" s="2" t="s">
        <v>355</v>
      </c>
    </row>
    <row r="83" spans="1:7" ht="79.2" x14ac:dyDescent="0.3">
      <c r="A83" s="11" t="s">
        <v>381</v>
      </c>
      <c r="B83" s="11" t="s">
        <v>382</v>
      </c>
      <c r="C83" s="1" t="s">
        <v>27</v>
      </c>
      <c r="D83" s="1" t="s">
        <v>348</v>
      </c>
      <c r="E83" s="7">
        <v>1000000</v>
      </c>
      <c r="F83" s="15"/>
      <c r="G83" s="2" t="s">
        <v>383</v>
      </c>
    </row>
    <row r="84" spans="1:7" ht="52.8" x14ac:dyDescent="0.3">
      <c r="A84" s="11" t="s">
        <v>378</v>
      </c>
      <c r="B84" s="11" t="s">
        <v>379</v>
      </c>
      <c r="C84" s="1" t="s">
        <v>27</v>
      </c>
      <c r="D84" s="1" t="s">
        <v>32</v>
      </c>
      <c r="E84" s="7">
        <v>5000000</v>
      </c>
      <c r="F84" s="15">
        <v>500000</v>
      </c>
      <c r="G84" s="2" t="s">
        <v>380</v>
      </c>
    </row>
    <row r="85" spans="1:7" ht="66" x14ac:dyDescent="0.3">
      <c r="A85" s="11" t="s">
        <v>106</v>
      </c>
      <c r="B85" s="11" t="s">
        <v>107</v>
      </c>
      <c r="C85" s="1" t="s">
        <v>27</v>
      </c>
      <c r="D85" s="1" t="s">
        <v>32</v>
      </c>
      <c r="E85" s="7">
        <v>4770000</v>
      </c>
      <c r="F85" s="15"/>
      <c r="G85" s="2" t="s">
        <v>108</v>
      </c>
    </row>
    <row r="86" spans="1:7" ht="66" x14ac:dyDescent="0.3">
      <c r="A86" s="11" t="s">
        <v>284</v>
      </c>
      <c r="B86" s="11" t="s">
        <v>285</v>
      </c>
      <c r="C86" s="1" t="s">
        <v>27</v>
      </c>
      <c r="D86" s="1" t="s">
        <v>120</v>
      </c>
      <c r="E86" s="7">
        <v>2388822</v>
      </c>
      <c r="F86" s="15">
        <v>1000000</v>
      </c>
      <c r="G86" s="2" t="s">
        <v>286</v>
      </c>
    </row>
    <row r="87" spans="1:7" ht="39.6" x14ac:dyDescent="0.3">
      <c r="A87" s="11" t="s">
        <v>278</v>
      </c>
      <c r="B87" s="11" t="s">
        <v>279</v>
      </c>
      <c r="C87" s="1" t="s">
        <v>27</v>
      </c>
      <c r="D87" s="1" t="s">
        <v>32</v>
      </c>
      <c r="E87" s="7">
        <v>1098125</v>
      </c>
      <c r="F87" s="15"/>
      <c r="G87" s="2" t="s">
        <v>280</v>
      </c>
    </row>
    <row r="88" spans="1:7" ht="39.6" x14ac:dyDescent="0.3">
      <c r="A88" s="11" t="s">
        <v>268</v>
      </c>
      <c r="B88" s="11" t="s">
        <v>269</v>
      </c>
      <c r="C88" s="1" t="s">
        <v>27</v>
      </c>
      <c r="D88" s="1" t="s">
        <v>32</v>
      </c>
      <c r="E88" s="7">
        <v>14733525</v>
      </c>
      <c r="F88" s="15">
        <v>4000000</v>
      </c>
      <c r="G88" s="2" t="s">
        <v>270</v>
      </c>
    </row>
    <row r="89" spans="1:7" ht="26.4" x14ac:dyDescent="0.3">
      <c r="A89" s="11" t="s">
        <v>169</v>
      </c>
      <c r="B89" s="11" t="s">
        <v>170</v>
      </c>
      <c r="C89" s="1" t="s">
        <v>27</v>
      </c>
      <c r="D89" s="1" t="s">
        <v>32</v>
      </c>
      <c r="E89" s="7">
        <v>2150000</v>
      </c>
      <c r="F89" s="15"/>
      <c r="G89" s="2" t="s">
        <v>171</v>
      </c>
    </row>
    <row r="90" spans="1:7" ht="66" x14ac:dyDescent="0.3">
      <c r="A90" s="11" t="s">
        <v>142</v>
      </c>
      <c r="B90" s="11" t="s">
        <v>143</v>
      </c>
      <c r="C90" s="1" t="s">
        <v>27</v>
      </c>
      <c r="D90" s="1" t="s">
        <v>32</v>
      </c>
      <c r="E90" s="7">
        <v>3000000</v>
      </c>
      <c r="F90" s="15"/>
      <c r="G90" s="2" t="s">
        <v>144</v>
      </c>
    </row>
    <row r="91" spans="1:7" ht="52.8" x14ac:dyDescent="0.3">
      <c r="A91" s="11" t="s">
        <v>330</v>
      </c>
      <c r="B91" s="11" t="s">
        <v>331</v>
      </c>
      <c r="C91" s="1" t="s">
        <v>27</v>
      </c>
      <c r="D91" s="1" t="s">
        <v>332</v>
      </c>
      <c r="E91" s="7">
        <v>9000000</v>
      </c>
      <c r="F91" s="15">
        <v>1000000</v>
      </c>
      <c r="G91" s="2" t="s">
        <v>333</v>
      </c>
    </row>
    <row r="92" spans="1:7" ht="52.8" x14ac:dyDescent="0.3">
      <c r="A92" s="11" t="s">
        <v>384</v>
      </c>
      <c r="B92" s="11" t="s">
        <v>385</v>
      </c>
      <c r="C92" s="1" t="s">
        <v>27</v>
      </c>
      <c r="D92" s="1" t="s">
        <v>32</v>
      </c>
      <c r="E92" s="7">
        <v>2250000</v>
      </c>
      <c r="F92" s="15">
        <v>500000</v>
      </c>
      <c r="G92" s="2" t="s">
        <v>386</v>
      </c>
    </row>
    <row r="93" spans="1:7" ht="39.6" x14ac:dyDescent="0.3">
      <c r="A93" s="11" t="s">
        <v>321</v>
      </c>
      <c r="B93" s="11" t="s">
        <v>322</v>
      </c>
      <c r="C93" s="1" t="s">
        <v>27</v>
      </c>
      <c r="D93" s="1" t="s">
        <v>217</v>
      </c>
      <c r="E93" s="7">
        <v>1000000</v>
      </c>
      <c r="F93" s="15">
        <v>1000000</v>
      </c>
      <c r="G93" s="2" t="s">
        <v>323</v>
      </c>
    </row>
    <row r="94" spans="1:7" ht="66" x14ac:dyDescent="0.3">
      <c r="A94" s="11" t="s">
        <v>281</v>
      </c>
      <c r="B94" s="11" t="s">
        <v>282</v>
      </c>
      <c r="C94" s="1" t="s">
        <v>27</v>
      </c>
      <c r="D94" s="1" t="s">
        <v>32</v>
      </c>
      <c r="E94" s="7">
        <v>10000000</v>
      </c>
      <c r="F94" s="15">
        <v>1000000</v>
      </c>
      <c r="G94" s="2" t="s">
        <v>283</v>
      </c>
    </row>
    <row r="95" spans="1:7" ht="52.8" x14ac:dyDescent="0.3">
      <c r="A95" s="11" t="s">
        <v>365</v>
      </c>
      <c r="B95" s="11" t="s">
        <v>366</v>
      </c>
      <c r="C95" s="1" t="s">
        <v>27</v>
      </c>
      <c r="D95" s="1" t="s">
        <v>32</v>
      </c>
      <c r="E95" s="7">
        <v>3000000</v>
      </c>
      <c r="F95" s="15">
        <v>1000000</v>
      </c>
      <c r="G95" s="2" t="s">
        <v>367</v>
      </c>
    </row>
    <row r="96" spans="1:7" ht="52.8" x14ac:dyDescent="0.3">
      <c r="A96" s="11" t="s">
        <v>297</v>
      </c>
      <c r="B96" s="11" t="s">
        <v>298</v>
      </c>
      <c r="C96" s="1" t="s">
        <v>27</v>
      </c>
      <c r="D96" s="1" t="s">
        <v>32</v>
      </c>
      <c r="E96" s="7">
        <v>5526011</v>
      </c>
      <c r="F96" s="15">
        <v>1250000</v>
      </c>
      <c r="G96" s="2" t="s">
        <v>299</v>
      </c>
    </row>
    <row r="97" spans="1:7" ht="52.8" x14ac:dyDescent="0.3">
      <c r="A97" s="11" t="s">
        <v>356</v>
      </c>
      <c r="B97" s="11" t="s">
        <v>357</v>
      </c>
      <c r="C97" s="1" t="s">
        <v>27</v>
      </c>
      <c r="D97" s="1" t="s">
        <v>32</v>
      </c>
      <c r="E97" s="7">
        <v>5000000</v>
      </c>
      <c r="F97" s="15">
        <v>1000000</v>
      </c>
      <c r="G97" s="2" t="s">
        <v>358</v>
      </c>
    </row>
    <row r="98" spans="1:7" ht="39.6" x14ac:dyDescent="0.3">
      <c r="A98" s="11" t="s">
        <v>186</v>
      </c>
      <c r="B98" s="11" t="s">
        <v>31</v>
      </c>
      <c r="C98" s="1" t="s">
        <v>27</v>
      </c>
      <c r="D98" s="1" t="s">
        <v>32</v>
      </c>
      <c r="E98" s="7">
        <v>583467</v>
      </c>
      <c r="F98" s="15">
        <v>583467</v>
      </c>
      <c r="G98" s="2" t="s">
        <v>187</v>
      </c>
    </row>
    <row r="99" spans="1:7" ht="52.8" x14ac:dyDescent="0.3">
      <c r="A99" s="11" t="s">
        <v>245</v>
      </c>
      <c r="B99" s="11" t="s">
        <v>246</v>
      </c>
      <c r="C99" s="1" t="s">
        <v>27</v>
      </c>
      <c r="D99" s="1" t="s">
        <v>120</v>
      </c>
      <c r="E99" s="7">
        <v>2500000</v>
      </c>
      <c r="F99" s="15"/>
      <c r="G99" s="2" t="s">
        <v>247</v>
      </c>
    </row>
    <row r="100" spans="1:7" ht="66" x14ac:dyDescent="0.3">
      <c r="A100" s="11" t="s">
        <v>262</v>
      </c>
      <c r="B100" s="11" t="s">
        <v>263</v>
      </c>
      <c r="C100" s="1" t="s">
        <v>27</v>
      </c>
      <c r="D100" s="1" t="s">
        <v>68</v>
      </c>
      <c r="E100" s="7">
        <v>1500000</v>
      </c>
      <c r="F100" s="15">
        <v>500000</v>
      </c>
      <c r="G100" s="2" t="s">
        <v>264</v>
      </c>
    </row>
    <row r="101" spans="1:7" ht="52.8" x14ac:dyDescent="0.3">
      <c r="A101" s="11" t="s">
        <v>54</v>
      </c>
      <c r="B101" s="11" t="s">
        <v>55</v>
      </c>
      <c r="C101" s="1" t="s">
        <v>27</v>
      </c>
      <c r="D101" s="1" t="s">
        <v>55</v>
      </c>
      <c r="E101" s="7">
        <v>5000000</v>
      </c>
      <c r="F101" s="15">
        <v>2000000</v>
      </c>
      <c r="G101" s="2" t="s">
        <v>56</v>
      </c>
    </row>
    <row r="102" spans="1:7" ht="79.2" x14ac:dyDescent="0.3">
      <c r="A102" s="11" t="s">
        <v>242</v>
      </c>
      <c r="B102" s="11" t="s">
        <v>243</v>
      </c>
      <c r="C102" s="1" t="s">
        <v>27</v>
      </c>
      <c r="D102" s="1" t="s">
        <v>32</v>
      </c>
      <c r="E102" s="7">
        <v>500000</v>
      </c>
      <c r="F102" s="15">
        <v>500000</v>
      </c>
      <c r="G102" s="2" t="s">
        <v>244</v>
      </c>
    </row>
    <row r="103" spans="1:7" ht="79.2" x14ac:dyDescent="0.3">
      <c r="A103" s="11" t="s">
        <v>393</v>
      </c>
      <c r="B103" s="11" t="s">
        <v>394</v>
      </c>
      <c r="C103" s="1" t="s">
        <v>27</v>
      </c>
      <c r="D103" s="1" t="s">
        <v>32</v>
      </c>
      <c r="E103" s="7">
        <v>5000000</v>
      </c>
      <c r="F103" s="15">
        <v>1000000</v>
      </c>
      <c r="G103" s="2" t="s">
        <v>395</v>
      </c>
    </row>
    <row r="104" spans="1:7" ht="52.8" x14ac:dyDescent="0.3">
      <c r="A104" s="11" t="s">
        <v>334</v>
      </c>
      <c r="B104" s="11" t="s">
        <v>335</v>
      </c>
      <c r="C104" s="1" t="s">
        <v>27</v>
      </c>
      <c r="D104" s="1" t="s">
        <v>289</v>
      </c>
      <c r="E104" s="7">
        <v>2000000</v>
      </c>
      <c r="F104" s="15">
        <v>1500000</v>
      </c>
      <c r="G104" s="2" t="s">
        <v>336</v>
      </c>
    </row>
    <row r="105" spans="1:7" ht="39.6" x14ac:dyDescent="0.3">
      <c r="A105" s="11" t="s">
        <v>312</v>
      </c>
      <c r="B105" s="11" t="s">
        <v>313</v>
      </c>
      <c r="C105" s="1" t="s">
        <v>27</v>
      </c>
      <c r="D105" s="1" t="s">
        <v>32</v>
      </c>
      <c r="E105" s="7">
        <v>2000000</v>
      </c>
      <c r="F105" s="15">
        <v>2000000</v>
      </c>
      <c r="G105" s="2" t="s">
        <v>314</v>
      </c>
    </row>
    <row r="106" spans="1:7" ht="39.6" x14ac:dyDescent="0.3">
      <c r="A106" s="11" t="s">
        <v>223</v>
      </c>
      <c r="B106" s="11" t="s">
        <v>224</v>
      </c>
      <c r="C106" s="1" t="s">
        <v>27</v>
      </c>
      <c r="D106" s="1" t="s">
        <v>225</v>
      </c>
      <c r="E106" s="7">
        <v>705050</v>
      </c>
      <c r="F106" s="15">
        <v>500000</v>
      </c>
      <c r="G106" s="2" t="s">
        <v>226</v>
      </c>
    </row>
    <row r="107" spans="1:7" ht="52.8" x14ac:dyDescent="0.3">
      <c r="A107" s="11" t="s">
        <v>265</v>
      </c>
      <c r="B107" s="11" t="s">
        <v>266</v>
      </c>
      <c r="C107" s="1" t="s">
        <v>27</v>
      </c>
      <c r="D107" s="1" t="s">
        <v>267</v>
      </c>
      <c r="E107" s="7">
        <v>3000000</v>
      </c>
      <c r="F107" s="15">
        <v>1000000</v>
      </c>
      <c r="G107" s="2" t="s">
        <v>2498</v>
      </c>
    </row>
    <row r="108" spans="1:7" ht="79.2" x14ac:dyDescent="0.3">
      <c r="A108" s="11" t="s">
        <v>294</v>
      </c>
      <c r="B108" s="11" t="s">
        <v>295</v>
      </c>
      <c r="C108" s="1" t="s">
        <v>27</v>
      </c>
      <c r="D108" s="1" t="s">
        <v>32</v>
      </c>
      <c r="E108" s="7">
        <v>3000000</v>
      </c>
      <c r="F108" s="15">
        <v>1000000</v>
      </c>
      <c r="G108" s="2" t="s">
        <v>296</v>
      </c>
    </row>
    <row r="109" spans="1:7" ht="52.8" x14ac:dyDescent="0.3">
      <c r="A109" s="11" t="s">
        <v>172</v>
      </c>
      <c r="B109" s="11" t="s">
        <v>173</v>
      </c>
      <c r="C109" s="1" t="s">
        <v>27</v>
      </c>
      <c r="D109" s="1" t="s">
        <v>32</v>
      </c>
      <c r="E109" s="7">
        <v>3600000</v>
      </c>
      <c r="F109" s="15">
        <f>1500000+2100000</f>
        <v>3600000</v>
      </c>
      <c r="G109" s="2" t="s">
        <v>174</v>
      </c>
    </row>
    <row r="110" spans="1:7" ht="66" x14ac:dyDescent="0.3">
      <c r="A110" s="11" t="s">
        <v>259</v>
      </c>
      <c r="B110" s="11" t="s">
        <v>260</v>
      </c>
      <c r="C110" s="1" t="s">
        <v>27</v>
      </c>
      <c r="D110" s="1" t="s">
        <v>32</v>
      </c>
      <c r="E110" s="7">
        <v>2000000</v>
      </c>
      <c r="F110" s="15"/>
      <c r="G110" s="2" t="s">
        <v>261</v>
      </c>
    </row>
    <row r="111" spans="1:7" ht="52.8" x14ac:dyDescent="0.3">
      <c r="A111" s="11" t="s">
        <v>315</v>
      </c>
      <c r="B111" s="11" t="s">
        <v>316</v>
      </c>
      <c r="C111" s="1" t="s">
        <v>27</v>
      </c>
      <c r="D111" s="1" t="s">
        <v>217</v>
      </c>
      <c r="E111" s="7">
        <v>1310200</v>
      </c>
      <c r="F111" s="15">
        <f>500000+500000</f>
        <v>1000000</v>
      </c>
      <c r="G111" s="2" t="s">
        <v>317</v>
      </c>
    </row>
    <row r="112" spans="1:7" ht="52.8" x14ac:dyDescent="0.3">
      <c r="A112" s="11" t="s">
        <v>230</v>
      </c>
      <c r="B112" s="11" t="s">
        <v>231</v>
      </c>
      <c r="C112" s="1" t="s">
        <v>27</v>
      </c>
      <c r="D112" s="1" t="s">
        <v>232</v>
      </c>
      <c r="E112" s="7">
        <v>10000000</v>
      </c>
      <c r="F112" s="15">
        <v>1000000</v>
      </c>
      <c r="G112" s="2" t="s">
        <v>233</v>
      </c>
    </row>
    <row r="113" spans="1:7" ht="39.6" x14ac:dyDescent="0.3">
      <c r="A113" s="11" t="s">
        <v>51</v>
      </c>
      <c r="B113" s="11" t="s">
        <v>52</v>
      </c>
      <c r="C113" s="1" t="s">
        <v>27</v>
      </c>
      <c r="D113" s="1" t="s">
        <v>32</v>
      </c>
      <c r="E113" s="7">
        <v>1500000</v>
      </c>
      <c r="F113" s="15"/>
      <c r="G113" s="2" t="s">
        <v>53</v>
      </c>
    </row>
    <row r="114" spans="1:7" ht="66" x14ac:dyDescent="0.3">
      <c r="A114" s="11" t="s">
        <v>287</v>
      </c>
      <c r="B114" s="11" t="s">
        <v>288</v>
      </c>
      <c r="C114" s="1" t="s">
        <v>27</v>
      </c>
      <c r="D114" s="1" t="s">
        <v>289</v>
      </c>
      <c r="E114" s="7">
        <v>3000000</v>
      </c>
      <c r="F114" s="15">
        <v>1000000</v>
      </c>
      <c r="G114" s="2" t="s">
        <v>290</v>
      </c>
    </row>
    <row r="115" spans="1:7" ht="26.4" x14ac:dyDescent="0.3">
      <c r="A115" s="11" t="s">
        <v>84</v>
      </c>
      <c r="B115" s="11" t="s">
        <v>85</v>
      </c>
      <c r="C115" s="1" t="s">
        <v>27</v>
      </c>
      <c r="D115" s="1" t="s">
        <v>68</v>
      </c>
      <c r="E115" s="7">
        <v>1529287</v>
      </c>
      <c r="F115" s="15">
        <v>1000000</v>
      </c>
      <c r="G115" s="2" t="s">
        <v>2501</v>
      </c>
    </row>
    <row r="116" spans="1:7" ht="52.8" x14ac:dyDescent="0.3">
      <c r="A116" s="11" t="s">
        <v>337</v>
      </c>
      <c r="B116" s="11" t="s">
        <v>338</v>
      </c>
      <c r="C116" s="1" t="s">
        <v>27</v>
      </c>
      <c r="D116" s="1" t="s">
        <v>32</v>
      </c>
      <c r="E116" s="7">
        <v>4000000</v>
      </c>
      <c r="F116" s="15">
        <f>1000000+1500000</f>
        <v>2500000</v>
      </c>
      <c r="G116" s="2" t="s">
        <v>2505</v>
      </c>
    </row>
    <row r="117" spans="1:7" ht="52.8" x14ac:dyDescent="0.3">
      <c r="A117" s="11" t="s">
        <v>206</v>
      </c>
      <c r="B117" s="11" t="s">
        <v>207</v>
      </c>
      <c r="C117" s="1" t="s">
        <v>27</v>
      </c>
      <c r="D117" s="1" t="s">
        <v>32</v>
      </c>
      <c r="E117" s="7">
        <v>12500000</v>
      </c>
      <c r="F117" s="15"/>
      <c r="G117" s="2" t="s">
        <v>2504</v>
      </c>
    </row>
    <row r="118" spans="1:7" ht="52.8" x14ac:dyDescent="0.3">
      <c r="A118" s="11" t="s">
        <v>175</v>
      </c>
      <c r="B118" s="11" t="s">
        <v>176</v>
      </c>
      <c r="C118" s="1" t="s">
        <v>27</v>
      </c>
      <c r="D118" s="1" t="s">
        <v>32</v>
      </c>
      <c r="E118" s="7">
        <v>1500000</v>
      </c>
      <c r="F118" s="15">
        <v>1000000</v>
      </c>
      <c r="G118" s="2" t="s">
        <v>177</v>
      </c>
    </row>
    <row r="119" spans="1:7" ht="52.8" x14ac:dyDescent="0.3">
      <c r="A119" s="11" t="s">
        <v>122</v>
      </c>
      <c r="B119" s="11" t="s">
        <v>123</v>
      </c>
      <c r="C119" s="1" t="s">
        <v>27</v>
      </c>
      <c r="D119" s="1" t="s">
        <v>124</v>
      </c>
      <c r="E119" s="7">
        <v>14636150</v>
      </c>
      <c r="F119" s="15">
        <v>4000000</v>
      </c>
      <c r="G119" s="2" t="s">
        <v>125</v>
      </c>
    </row>
    <row r="120" spans="1:7" ht="26.4" x14ac:dyDescent="0.3">
      <c r="A120" s="11" t="s">
        <v>250</v>
      </c>
      <c r="B120" s="11" t="s">
        <v>251</v>
      </c>
      <c r="C120" s="1" t="s">
        <v>27</v>
      </c>
      <c r="D120" s="1" t="s">
        <v>32</v>
      </c>
      <c r="E120" s="7">
        <v>2000000</v>
      </c>
      <c r="F120" s="15">
        <v>500000</v>
      </c>
      <c r="G120" s="2" t="s">
        <v>2506</v>
      </c>
    </row>
    <row r="121" spans="1:7" ht="52.8" x14ac:dyDescent="0.3">
      <c r="A121" s="11" t="s">
        <v>346</v>
      </c>
      <c r="B121" s="11" t="s">
        <v>347</v>
      </c>
      <c r="C121" s="1" t="s">
        <v>27</v>
      </c>
      <c r="D121" s="1" t="s">
        <v>348</v>
      </c>
      <c r="E121" s="7">
        <v>2000000</v>
      </c>
      <c r="F121" s="15">
        <v>1000000</v>
      </c>
      <c r="G121" s="2" t="s">
        <v>2509</v>
      </c>
    </row>
    <row r="122" spans="1:7" ht="39.6" x14ac:dyDescent="0.3">
      <c r="A122" s="11" t="s">
        <v>200</v>
      </c>
      <c r="B122" s="11" t="s">
        <v>201</v>
      </c>
      <c r="C122" s="1" t="s">
        <v>27</v>
      </c>
      <c r="D122" s="1" t="s">
        <v>32</v>
      </c>
      <c r="E122" s="7">
        <v>1286050</v>
      </c>
      <c r="F122" s="15"/>
      <c r="G122" s="2" t="s">
        <v>2512</v>
      </c>
    </row>
    <row r="123" spans="1:7" ht="52.8" x14ac:dyDescent="0.3">
      <c r="A123" s="11" t="s">
        <v>178</v>
      </c>
      <c r="B123" s="11" t="s">
        <v>179</v>
      </c>
      <c r="C123" s="1" t="s">
        <v>27</v>
      </c>
      <c r="D123" s="1" t="s">
        <v>180</v>
      </c>
      <c r="E123" s="7">
        <v>1000000</v>
      </c>
      <c r="F123" s="15"/>
      <c r="G123" s="2" t="s">
        <v>181</v>
      </c>
    </row>
    <row r="124" spans="1:7" ht="66" x14ac:dyDescent="0.3">
      <c r="A124" s="11" t="s">
        <v>239</v>
      </c>
      <c r="B124" s="11" t="s">
        <v>240</v>
      </c>
      <c r="C124" s="1" t="s">
        <v>27</v>
      </c>
      <c r="D124" s="1" t="s">
        <v>32</v>
      </c>
      <c r="E124" s="7">
        <v>500000</v>
      </c>
      <c r="F124" s="15"/>
      <c r="G124" s="2" t="s">
        <v>241</v>
      </c>
    </row>
    <row r="125" spans="1:7" ht="52.8" x14ac:dyDescent="0.3">
      <c r="A125" s="11" t="s">
        <v>99</v>
      </c>
      <c r="B125" s="11" t="s">
        <v>100</v>
      </c>
      <c r="C125" s="1" t="s">
        <v>27</v>
      </c>
      <c r="D125" s="1" t="s">
        <v>101</v>
      </c>
      <c r="E125" s="7">
        <v>40000000</v>
      </c>
      <c r="F125" s="15">
        <f>2000000+1000000</f>
        <v>3000000</v>
      </c>
      <c r="G125" s="2" t="s">
        <v>2518</v>
      </c>
    </row>
    <row r="126" spans="1:7" ht="52.8" x14ac:dyDescent="0.3">
      <c r="A126" s="11" t="s">
        <v>129</v>
      </c>
      <c r="B126" s="11" t="s">
        <v>130</v>
      </c>
      <c r="C126" s="1" t="s">
        <v>27</v>
      </c>
      <c r="D126" s="1" t="s">
        <v>131</v>
      </c>
      <c r="E126" s="7">
        <v>7000000</v>
      </c>
      <c r="F126" s="15">
        <v>5000000</v>
      </c>
      <c r="G126" s="2" t="s">
        <v>132</v>
      </c>
    </row>
    <row r="127" spans="1:7" ht="66" x14ac:dyDescent="0.3">
      <c r="A127" s="11" t="s">
        <v>162</v>
      </c>
      <c r="B127" s="11" t="s">
        <v>163</v>
      </c>
      <c r="C127" s="1" t="s">
        <v>27</v>
      </c>
      <c r="D127" s="1" t="s">
        <v>32</v>
      </c>
      <c r="E127" s="7">
        <v>2000000</v>
      </c>
      <c r="F127" s="15">
        <v>1000000</v>
      </c>
      <c r="G127" s="2" t="s">
        <v>2530</v>
      </c>
    </row>
    <row r="128" spans="1:7" ht="52.8" x14ac:dyDescent="0.3">
      <c r="A128" s="11" t="s">
        <v>34</v>
      </c>
      <c r="B128" s="11" t="s">
        <v>34</v>
      </c>
      <c r="C128" s="1" t="s">
        <v>27</v>
      </c>
      <c r="D128" s="1" t="s">
        <v>32</v>
      </c>
      <c r="E128" s="7">
        <v>500000</v>
      </c>
      <c r="F128" s="15">
        <v>500000</v>
      </c>
      <c r="G128" s="2" t="s">
        <v>2531</v>
      </c>
    </row>
    <row r="129" spans="1:7" ht="52.8" x14ac:dyDescent="0.3">
      <c r="A129" s="11" t="s">
        <v>60</v>
      </c>
      <c r="B129" s="11" t="s">
        <v>61</v>
      </c>
      <c r="C129" s="1" t="s">
        <v>27</v>
      </c>
      <c r="D129" s="1" t="s">
        <v>62</v>
      </c>
      <c r="E129" s="7">
        <v>2500000</v>
      </c>
      <c r="F129" s="15">
        <v>2000000</v>
      </c>
      <c r="G129" s="2" t="s">
        <v>63</v>
      </c>
    </row>
    <row r="130" spans="1:7" ht="52.8" x14ac:dyDescent="0.3">
      <c r="A130" s="11" t="s">
        <v>237</v>
      </c>
      <c r="B130" s="11" t="s">
        <v>238</v>
      </c>
      <c r="C130" s="1" t="s">
        <v>27</v>
      </c>
      <c r="D130" s="1" t="s">
        <v>68</v>
      </c>
      <c r="E130" s="7">
        <v>1500000</v>
      </c>
      <c r="F130" s="15">
        <v>1000000</v>
      </c>
      <c r="G130" s="2" t="s">
        <v>2533</v>
      </c>
    </row>
    <row r="131" spans="1:7" ht="39.6" x14ac:dyDescent="0.3">
      <c r="A131" s="11" t="s">
        <v>64</v>
      </c>
      <c r="B131" s="11" t="s">
        <v>65</v>
      </c>
      <c r="C131" s="1" t="s">
        <v>27</v>
      </c>
      <c r="D131" s="1" t="s">
        <v>32</v>
      </c>
      <c r="E131" s="7">
        <v>2000000</v>
      </c>
      <c r="F131" s="15">
        <v>1000000</v>
      </c>
      <c r="G131" s="2" t="s">
        <v>2534</v>
      </c>
    </row>
    <row r="132" spans="1:7" ht="66" x14ac:dyDescent="0.3">
      <c r="A132" s="11" t="s">
        <v>401</v>
      </c>
      <c r="B132" s="11" t="s">
        <v>402</v>
      </c>
      <c r="C132" s="1" t="s">
        <v>398</v>
      </c>
      <c r="D132" s="1" t="s">
        <v>403</v>
      </c>
      <c r="E132" s="7">
        <v>500000</v>
      </c>
      <c r="F132" s="15">
        <v>500000</v>
      </c>
      <c r="G132" s="2" t="s">
        <v>2536</v>
      </c>
    </row>
    <row r="133" spans="1:7" ht="26.4" x14ac:dyDescent="0.3">
      <c r="A133" s="11" t="s">
        <v>404</v>
      </c>
      <c r="B133" s="11" t="s">
        <v>405</v>
      </c>
      <c r="C133" s="1" t="s">
        <v>398</v>
      </c>
      <c r="D133" s="1" t="s">
        <v>406</v>
      </c>
      <c r="E133" s="7">
        <v>1000000</v>
      </c>
      <c r="F133" s="15">
        <v>500000</v>
      </c>
      <c r="G133" s="2" t="s">
        <v>407</v>
      </c>
    </row>
    <row r="134" spans="1:7" ht="39.6" x14ac:dyDescent="0.3">
      <c r="A134" s="11" t="s">
        <v>415</v>
      </c>
      <c r="B134" s="11" t="s">
        <v>416</v>
      </c>
      <c r="C134" s="1" t="s">
        <v>398</v>
      </c>
      <c r="D134" s="1" t="s">
        <v>417</v>
      </c>
      <c r="E134" s="7">
        <v>5000000</v>
      </c>
      <c r="F134" s="15">
        <v>500000</v>
      </c>
      <c r="G134" s="2" t="s">
        <v>2537</v>
      </c>
    </row>
    <row r="135" spans="1:7" ht="39.6" x14ac:dyDescent="0.3">
      <c r="A135" s="11" t="s">
        <v>396</v>
      </c>
      <c r="B135" s="11" t="s">
        <v>397</v>
      </c>
      <c r="C135" s="1" t="s">
        <v>398</v>
      </c>
      <c r="D135" s="1" t="s">
        <v>399</v>
      </c>
      <c r="E135" s="7">
        <v>3250000</v>
      </c>
      <c r="F135" s="15">
        <v>2000000</v>
      </c>
      <c r="G135" s="2" t="s">
        <v>400</v>
      </c>
    </row>
    <row r="136" spans="1:7" ht="52.8" x14ac:dyDescent="0.3">
      <c r="A136" s="11" t="s">
        <v>408</v>
      </c>
      <c r="B136" s="11" t="s">
        <v>409</v>
      </c>
      <c r="C136" s="1" t="s">
        <v>398</v>
      </c>
      <c r="D136" s="1" t="s">
        <v>410</v>
      </c>
      <c r="E136" s="7">
        <v>2000000</v>
      </c>
      <c r="F136" s="15"/>
      <c r="G136" s="2" t="s">
        <v>411</v>
      </c>
    </row>
    <row r="137" spans="1:7" ht="39.6" x14ac:dyDescent="0.3">
      <c r="A137" s="11" t="s">
        <v>412</v>
      </c>
      <c r="B137" s="11" t="s">
        <v>413</v>
      </c>
      <c r="C137" s="1" t="s">
        <v>398</v>
      </c>
      <c r="D137" s="1" t="s">
        <v>413</v>
      </c>
      <c r="E137" s="7">
        <v>2000000</v>
      </c>
      <c r="F137" s="15">
        <v>500000</v>
      </c>
      <c r="G137" s="2" t="s">
        <v>414</v>
      </c>
    </row>
    <row r="138" spans="1:7" ht="26.4" x14ac:dyDescent="0.3">
      <c r="A138" s="11" t="s">
        <v>418</v>
      </c>
      <c r="B138" s="11" t="s">
        <v>419</v>
      </c>
      <c r="C138" s="1" t="s">
        <v>420</v>
      </c>
      <c r="D138" s="1" t="s">
        <v>421</v>
      </c>
      <c r="E138" s="7">
        <v>3932000</v>
      </c>
      <c r="F138" s="15">
        <f>750000+184350</f>
        <v>934350</v>
      </c>
      <c r="G138" s="2" t="s">
        <v>422</v>
      </c>
    </row>
    <row r="139" spans="1:7" ht="39.6" x14ac:dyDescent="0.3">
      <c r="A139" s="11" t="s">
        <v>435</v>
      </c>
      <c r="B139" s="11" t="s">
        <v>436</v>
      </c>
      <c r="C139" s="1" t="s">
        <v>420</v>
      </c>
      <c r="D139" s="1" t="s">
        <v>437</v>
      </c>
      <c r="E139" s="7">
        <v>8000000</v>
      </c>
      <c r="F139" s="15">
        <v>4500000</v>
      </c>
      <c r="G139" s="2" t="s">
        <v>438</v>
      </c>
    </row>
    <row r="140" spans="1:7" ht="52.8" x14ac:dyDescent="0.3">
      <c r="A140" s="11" t="s">
        <v>439</v>
      </c>
      <c r="B140" s="11" t="s">
        <v>440</v>
      </c>
      <c r="C140" s="1" t="s">
        <v>420</v>
      </c>
      <c r="D140" s="1" t="s">
        <v>441</v>
      </c>
      <c r="E140" s="7">
        <v>2484400</v>
      </c>
      <c r="F140" s="15">
        <v>2484400</v>
      </c>
      <c r="G140" s="2" t="s">
        <v>442</v>
      </c>
    </row>
    <row r="141" spans="1:7" ht="52.8" x14ac:dyDescent="0.3">
      <c r="A141" s="11" t="s">
        <v>451</v>
      </c>
      <c r="B141" s="11" t="s">
        <v>452</v>
      </c>
      <c r="C141" s="1" t="s">
        <v>420</v>
      </c>
      <c r="D141" s="1" t="s">
        <v>449</v>
      </c>
      <c r="E141" s="7">
        <v>1000000</v>
      </c>
      <c r="F141" s="15"/>
      <c r="G141" s="2" t="s">
        <v>453</v>
      </c>
    </row>
    <row r="142" spans="1:7" ht="26.4" x14ac:dyDescent="0.3">
      <c r="A142" s="11" t="s">
        <v>432</v>
      </c>
      <c r="B142" s="11" t="s">
        <v>433</v>
      </c>
      <c r="C142" s="1" t="s">
        <v>420</v>
      </c>
      <c r="D142" s="1" t="s">
        <v>421</v>
      </c>
      <c r="E142" s="7">
        <v>2500000</v>
      </c>
      <c r="F142" s="15">
        <v>1000000</v>
      </c>
      <c r="G142" s="2" t="s">
        <v>434</v>
      </c>
    </row>
    <row r="143" spans="1:7" ht="39.6" x14ac:dyDescent="0.3">
      <c r="A143" s="11" t="s">
        <v>447</v>
      </c>
      <c r="B143" s="11" t="s">
        <v>448</v>
      </c>
      <c r="C143" s="1" t="s">
        <v>420</v>
      </c>
      <c r="D143" s="1" t="s">
        <v>449</v>
      </c>
      <c r="E143" s="7">
        <v>495000</v>
      </c>
      <c r="F143" s="15">
        <v>495000</v>
      </c>
      <c r="G143" s="2" t="s">
        <v>450</v>
      </c>
    </row>
    <row r="144" spans="1:7" ht="39.6" x14ac:dyDescent="0.3">
      <c r="A144" s="11" t="s">
        <v>428</v>
      </c>
      <c r="B144" s="11" t="s">
        <v>429</v>
      </c>
      <c r="C144" s="1" t="s">
        <v>420</v>
      </c>
      <c r="D144" s="1" t="s">
        <v>430</v>
      </c>
      <c r="E144" s="7">
        <v>3000000</v>
      </c>
      <c r="F144" s="15">
        <f>1750000+250000</f>
        <v>2000000</v>
      </c>
      <c r="G144" s="2" t="s">
        <v>431</v>
      </c>
    </row>
    <row r="145" spans="1:7" ht="39.6" x14ac:dyDescent="0.3">
      <c r="A145" s="11" t="s">
        <v>443</v>
      </c>
      <c r="B145" s="11" t="s">
        <v>444</v>
      </c>
      <c r="C145" s="1" t="s">
        <v>420</v>
      </c>
      <c r="D145" s="1" t="s">
        <v>445</v>
      </c>
      <c r="E145" s="7">
        <v>2500000</v>
      </c>
      <c r="F145" s="15">
        <v>1500000</v>
      </c>
      <c r="G145" s="2" t="s">
        <v>446</v>
      </c>
    </row>
    <row r="146" spans="1:7" ht="26.4" x14ac:dyDescent="0.3">
      <c r="A146" s="11" t="s">
        <v>426</v>
      </c>
      <c r="B146" s="11" t="s">
        <v>424</v>
      </c>
      <c r="C146" s="1" t="s">
        <v>420</v>
      </c>
      <c r="D146" s="1" t="s">
        <v>425</v>
      </c>
      <c r="E146" s="7">
        <v>4000000</v>
      </c>
      <c r="F146" s="15">
        <v>1000000</v>
      </c>
      <c r="G146" s="2" t="s">
        <v>427</v>
      </c>
    </row>
    <row r="147" spans="1:7" ht="52.8" x14ac:dyDescent="0.3">
      <c r="A147" s="11" t="s">
        <v>423</v>
      </c>
      <c r="B147" s="11" t="s">
        <v>424</v>
      </c>
      <c r="C147" s="1" t="s">
        <v>420</v>
      </c>
      <c r="D147" s="1" t="s">
        <v>425</v>
      </c>
      <c r="E147" s="7">
        <v>3000000</v>
      </c>
      <c r="F147" s="15"/>
      <c r="G147" s="2" t="s">
        <v>2546</v>
      </c>
    </row>
    <row r="148" spans="1:7" ht="39.6" x14ac:dyDescent="0.3">
      <c r="A148" s="11" t="s">
        <v>454</v>
      </c>
      <c r="B148" s="11" t="s">
        <v>455</v>
      </c>
      <c r="C148" s="1" t="s">
        <v>456</v>
      </c>
      <c r="D148" s="1" t="s">
        <v>457</v>
      </c>
      <c r="E148" s="7">
        <v>500000</v>
      </c>
      <c r="F148" s="15"/>
      <c r="G148" s="2" t="s">
        <v>458</v>
      </c>
    </row>
    <row r="149" spans="1:7" ht="26.4" x14ac:dyDescent="0.3">
      <c r="A149" s="11" t="s">
        <v>459</v>
      </c>
      <c r="B149" s="11" t="s">
        <v>460</v>
      </c>
      <c r="C149" s="1" t="s">
        <v>461</v>
      </c>
      <c r="D149" s="1" t="s">
        <v>462</v>
      </c>
      <c r="E149" s="7">
        <v>2000000</v>
      </c>
      <c r="F149" s="15"/>
      <c r="G149" s="2" t="s">
        <v>463</v>
      </c>
    </row>
    <row r="150" spans="1:7" ht="66" x14ac:dyDescent="0.3">
      <c r="A150" s="11" t="s">
        <v>501</v>
      </c>
      <c r="B150" s="11" t="s">
        <v>502</v>
      </c>
      <c r="C150" s="1" t="s">
        <v>461</v>
      </c>
      <c r="D150" s="1" t="s">
        <v>462</v>
      </c>
      <c r="E150" s="7">
        <v>10000000</v>
      </c>
      <c r="F150" s="15">
        <v>7500000</v>
      </c>
      <c r="G150" s="2" t="s">
        <v>2548</v>
      </c>
    </row>
    <row r="151" spans="1:7" ht="26.4" x14ac:dyDescent="0.3">
      <c r="A151" s="11" t="s">
        <v>470</v>
      </c>
      <c r="B151" s="11" t="s">
        <v>471</v>
      </c>
      <c r="C151" s="1" t="s">
        <v>461</v>
      </c>
      <c r="D151" s="1" t="s">
        <v>472</v>
      </c>
      <c r="E151" s="7">
        <v>1250000</v>
      </c>
      <c r="F151" s="15"/>
      <c r="G151" s="2" t="s">
        <v>473</v>
      </c>
    </row>
    <row r="152" spans="1:7" ht="39.6" x14ac:dyDescent="0.3">
      <c r="A152" s="11" t="s">
        <v>509</v>
      </c>
      <c r="B152" s="11" t="s">
        <v>510</v>
      </c>
      <c r="C152" s="1" t="s">
        <v>461</v>
      </c>
      <c r="D152" s="1" t="s">
        <v>462</v>
      </c>
      <c r="E152" s="7">
        <v>1500000</v>
      </c>
      <c r="F152" s="15"/>
      <c r="G152" s="2" t="s">
        <v>511</v>
      </c>
    </row>
    <row r="153" spans="1:7" ht="79.2" x14ac:dyDescent="0.3">
      <c r="A153" s="11" t="s">
        <v>494</v>
      </c>
      <c r="B153" s="11" t="s">
        <v>495</v>
      </c>
      <c r="C153" s="1" t="s">
        <v>461</v>
      </c>
      <c r="D153" s="1" t="s">
        <v>496</v>
      </c>
      <c r="E153" s="7">
        <v>1500000</v>
      </c>
      <c r="F153" s="15">
        <v>1000000</v>
      </c>
      <c r="G153" s="2" t="s">
        <v>497</v>
      </c>
    </row>
    <row r="154" spans="1:7" ht="26.4" x14ac:dyDescent="0.3">
      <c r="A154" s="11" t="s">
        <v>480</v>
      </c>
      <c r="B154" s="11" t="s">
        <v>481</v>
      </c>
      <c r="C154" s="1" t="s">
        <v>461</v>
      </c>
      <c r="D154" s="1" t="s">
        <v>482</v>
      </c>
      <c r="E154" s="7">
        <v>1622500</v>
      </c>
      <c r="F154" s="15">
        <v>1500000</v>
      </c>
      <c r="G154" s="2" t="s">
        <v>483</v>
      </c>
    </row>
    <row r="155" spans="1:7" ht="39.6" x14ac:dyDescent="0.3">
      <c r="A155" s="11" t="s">
        <v>518</v>
      </c>
      <c r="B155" s="11" t="s">
        <v>519</v>
      </c>
      <c r="C155" s="1" t="s">
        <v>461</v>
      </c>
      <c r="D155" s="1" t="s">
        <v>520</v>
      </c>
      <c r="E155" s="7">
        <v>2250000</v>
      </c>
      <c r="F155" s="15">
        <v>2250000</v>
      </c>
      <c r="G155" s="2" t="s">
        <v>521</v>
      </c>
    </row>
    <row r="156" spans="1:7" ht="66" x14ac:dyDescent="0.3">
      <c r="A156" s="11" t="s">
        <v>515</v>
      </c>
      <c r="B156" s="11" t="s">
        <v>516</v>
      </c>
      <c r="C156" s="1" t="s">
        <v>461</v>
      </c>
      <c r="D156" s="1" t="s">
        <v>462</v>
      </c>
      <c r="E156" s="7">
        <v>3000000</v>
      </c>
      <c r="F156" s="15">
        <v>2000000</v>
      </c>
      <c r="G156" s="2" t="s">
        <v>517</v>
      </c>
    </row>
    <row r="157" spans="1:7" ht="52.8" x14ac:dyDescent="0.3">
      <c r="A157" s="11" t="s">
        <v>522</v>
      </c>
      <c r="B157" s="11" t="s">
        <v>523</v>
      </c>
      <c r="C157" s="1" t="s">
        <v>461</v>
      </c>
      <c r="D157" s="1" t="s">
        <v>524</v>
      </c>
      <c r="E157" s="7">
        <v>1000000</v>
      </c>
      <c r="F157" s="15">
        <v>1000000</v>
      </c>
      <c r="G157" s="2" t="s">
        <v>525</v>
      </c>
    </row>
    <row r="158" spans="1:7" ht="66" x14ac:dyDescent="0.3">
      <c r="A158" s="11" t="s">
        <v>512</v>
      </c>
      <c r="B158" s="11" t="s">
        <v>513</v>
      </c>
      <c r="C158" s="1" t="s">
        <v>461</v>
      </c>
      <c r="D158" s="1" t="s">
        <v>462</v>
      </c>
      <c r="E158" s="7">
        <v>10000000</v>
      </c>
      <c r="F158" s="15">
        <v>3000000</v>
      </c>
      <c r="G158" s="2" t="s">
        <v>514</v>
      </c>
    </row>
    <row r="159" spans="1:7" ht="39.6" x14ac:dyDescent="0.3">
      <c r="A159" s="11" t="s">
        <v>488</v>
      </c>
      <c r="B159" s="11" t="s">
        <v>489</v>
      </c>
      <c r="C159" s="1" t="s">
        <v>461</v>
      </c>
      <c r="D159" s="1" t="s">
        <v>490</v>
      </c>
      <c r="E159" s="7">
        <v>3117588</v>
      </c>
      <c r="F159" s="15">
        <v>3000000</v>
      </c>
      <c r="G159" s="2" t="s">
        <v>2552</v>
      </c>
    </row>
    <row r="160" spans="1:7" ht="66" x14ac:dyDescent="0.3">
      <c r="A160" s="11" t="s">
        <v>491</v>
      </c>
      <c r="B160" s="11" t="s">
        <v>492</v>
      </c>
      <c r="C160" s="1" t="s">
        <v>461</v>
      </c>
      <c r="D160" s="1" t="s">
        <v>462</v>
      </c>
      <c r="E160" s="7">
        <v>6488263</v>
      </c>
      <c r="F160" s="15">
        <v>1000000</v>
      </c>
      <c r="G160" s="2" t="s">
        <v>493</v>
      </c>
    </row>
    <row r="161" spans="1:7" ht="39.6" x14ac:dyDescent="0.3">
      <c r="A161" s="11" t="s">
        <v>474</v>
      </c>
      <c r="B161" s="11" t="s">
        <v>475</v>
      </c>
      <c r="C161" s="1" t="s">
        <v>461</v>
      </c>
      <c r="D161" s="1" t="s">
        <v>462</v>
      </c>
      <c r="E161" s="7">
        <v>1465625</v>
      </c>
      <c r="F161" s="15">
        <v>1000000</v>
      </c>
      <c r="G161" s="2" t="s">
        <v>476</v>
      </c>
    </row>
    <row r="162" spans="1:7" ht="39.6" x14ac:dyDescent="0.3">
      <c r="A162" s="11" t="s">
        <v>467</v>
      </c>
      <c r="B162" s="11" t="s">
        <v>468</v>
      </c>
      <c r="C162" s="1" t="s">
        <v>461</v>
      </c>
      <c r="D162" s="1" t="s">
        <v>462</v>
      </c>
      <c r="E162" s="7">
        <v>4000000</v>
      </c>
      <c r="F162" s="15"/>
      <c r="G162" s="2" t="s">
        <v>469</v>
      </c>
    </row>
    <row r="163" spans="1:7" ht="39.6" x14ac:dyDescent="0.3">
      <c r="A163" s="11" t="s">
        <v>464</v>
      </c>
      <c r="B163" s="11" t="s">
        <v>465</v>
      </c>
      <c r="C163" s="1" t="s">
        <v>461</v>
      </c>
      <c r="D163" s="1" t="s">
        <v>462</v>
      </c>
      <c r="E163" s="7">
        <v>2000000</v>
      </c>
      <c r="F163" s="15"/>
      <c r="G163" s="2" t="s">
        <v>466</v>
      </c>
    </row>
    <row r="164" spans="1:7" ht="52.8" x14ac:dyDescent="0.3">
      <c r="A164" s="11" t="s">
        <v>484</v>
      </c>
      <c r="B164" s="11" t="s">
        <v>485</v>
      </c>
      <c r="C164" s="1" t="s">
        <v>461</v>
      </c>
      <c r="D164" s="1" t="s">
        <v>486</v>
      </c>
      <c r="E164" s="7">
        <v>8000000</v>
      </c>
      <c r="F164" s="15">
        <v>1000000</v>
      </c>
      <c r="G164" s="2" t="s">
        <v>487</v>
      </c>
    </row>
    <row r="165" spans="1:7" ht="39.6" x14ac:dyDescent="0.3">
      <c r="A165" s="11" t="s">
        <v>477</v>
      </c>
      <c r="B165" s="11" t="s">
        <v>478</v>
      </c>
      <c r="C165" s="1" t="s">
        <v>461</v>
      </c>
      <c r="D165" s="1" t="s">
        <v>479</v>
      </c>
      <c r="E165" s="7">
        <v>2287500</v>
      </c>
      <c r="F165" s="15"/>
      <c r="G165" s="2" t="s">
        <v>2562</v>
      </c>
    </row>
    <row r="166" spans="1:7" ht="66" x14ac:dyDescent="0.3">
      <c r="A166" s="11" t="s">
        <v>503</v>
      </c>
      <c r="B166" s="11" t="s">
        <v>472</v>
      </c>
      <c r="C166" s="1" t="s">
        <v>461</v>
      </c>
      <c r="D166" s="1" t="s">
        <v>472</v>
      </c>
      <c r="E166" s="7">
        <v>1300000</v>
      </c>
      <c r="F166" s="15"/>
      <c r="G166" s="2" t="s">
        <v>504</v>
      </c>
    </row>
    <row r="167" spans="1:7" ht="66" x14ac:dyDescent="0.3">
      <c r="A167" s="11" t="s">
        <v>498</v>
      </c>
      <c r="B167" s="11" t="s">
        <v>499</v>
      </c>
      <c r="C167" s="1" t="s">
        <v>461</v>
      </c>
      <c r="D167" s="1" t="s">
        <v>462</v>
      </c>
      <c r="E167" s="7">
        <v>7378311</v>
      </c>
      <c r="F167" s="15">
        <v>5000000</v>
      </c>
      <c r="G167" s="2" t="s">
        <v>500</v>
      </c>
    </row>
    <row r="168" spans="1:7" ht="66" x14ac:dyDescent="0.3">
      <c r="A168" s="11" t="s">
        <v>505</v>
      </c>
      <c r="B168" s="11" t="s">
        <v>506</v>
      </c>
      <c r="C168" s="1" t="s">
        <v>461</v>
      </c>
      <c r="D168" s="1" t="s">
        <v>507</v>
      </c>
      <c r="E168" s="7">
        <v>3500000</v>
      </c>
      <c r="F168" s="15">
        <v>2000000</v>
      </c>
      <c r="G168" s="2" t="s">
        <v>508</v>
      </c>
    </row>
    <row r="169" spans="1:7" ht="26.4" x14ac:dyDescent="0.3">
      <c r="A169" s="11" t="s">
        <v>530</v>
      </c>
      <c r="B169" s="11" t="s">
        <v>531</v>
      </c>
      <c r="C169" s="1" t="s">
        <v>528</v>
      </c>
      <c r="D169" s="1" t="s">
        <v>532</v>
      </c>
      <c r="E169" s="7">
        <v>2494224</v>
      </c>
      <c r="F169" s="15">
        <v>2494224</v>
      </c>
      <c r="G169" s="2" t="s">
        <v>533</v>
      </c>
    </row>
    <row r="170" spans="1:7" ht="39.6" x14ac:dyDescent="0.3">
      <c r="A170" s="11" t="s">
        <v>526</v>
      </c>
      <c r="B170" s="11" t="s">
        <v>527</v>
      </c>
      <c r="C170" s="1" t="s">
        <v>528</v>
      </c>
      <c r="D170" s="1" t="s">
        <v>184</v>
      </c>
      <c r="E170" s="7">
        <v>1400000</v>
      </c>
      <c r="F170" s="15"/>
      <c r="G170" s="2" t="s">
        <v>529</v>
      </c>
    </row>
    <row r="171" spans="1:7" ht="66" x14ac:dyDescent="0.3">
      <c r="A171" s="11" t="s">
        <v>534</v>
      </c>
      <c r="B171" s="11" t="s">
        <v>535</v>
      </c>
      <c r="C171" s="1" t="s">
        <v>528</v>
      </c>
      <c r="D171" s="1" t="s">
        <v>532</v>
      </c>
      <c r="E171" s="7">
        <v>1500000</v>
      </c>
      <c r="F171" s="15">
        <v>505776</v>
      </c>
      <c r="G171" s="2" t="s">
        <v>536</v>
      </c>
    </row>
    <row r="172" spans="1:7" ht="39.6" x14ac:dyDescent="0.3">
      <c r="A172" s="11" t="s">
        <v>537</v>
      </c>
      <c r="B172" s="11" t="s">
        <v>538</v>
      </c>
      <c r="C172" s="1" t="s">
        <v>539</v>
      </c>
      <c r="D172" s="1" t="s">
        <v>540</v>
      </c>
      <c r="E172" s="7">
        <v>2100000</v>
      </c>
      <c r="F172" s="15"/>
      <c r="G172" s="2" t="s">
        <v>541</v>
      </c>
    </row>
    <row r="173" spans="1:7" ht="26.4" x14ac:dyDescent="0.3">
      <c r="A173" s="11" t="s">
        <v>629</v>
      </c>
      <c r="B173" s="11" t="s">
        <v>630</v>
      </c>
      <c r="C173" s="1" t="s">
        <v>544</v>
      </c>
      <c r="D173" s="1" t="s">
        <v>581</v>
      </c>
      <c r="E173" s="7">
        <v>5000000</v>
      </c>
      <c r="F173" s="15"/>
      <c r="G173" s="2" t="s">
        <v>631</v>
      </c>
    </row>
    <row r="174" spans="1:7" ht="39.6" x14ac:dyDescent="0.3">
      <c r="A174" s="11" t="s">
        <v>554</v>
      </c>
      <c r="B174" s="11" t="s">
        <v>555</v>
      </c>
      <c r="C174" s="1" t="s">
        <v>544</v>
      </c>
      <c r="D174" s="1" t="s">
        <v>556</v>
      </c>
      <c r="E174" s="7">
        <v>2500000</v>
      </c>
      <c r="F174" s="15">
        <v>2000000</v>
      </c>
      <c r="G174" s="2" t="s">
        <v>557</v>
      </c>
    </row>
    <row r="175" spans="1:7" ht="39.6" x14ac:dyDescent="0.3">
      <c r="A175" s="11" t="s">
        <v>542</v>
      </c>
      <c r="B175" s="11" t="s">
        <v>543</v>
      </c>
      <c r="C175" s="1" t="s">
        <v>544</v>
      </c>
      <c r="D175" s="1" t="s">
        <v>545</v>
      </c>
      <c r="E175" s="7">
        <v>2000000</v>
      </c>
      <c r="F175" s="15"/>
      <c r="G175" s="2" t="s">
        <v>546</v>
      </c>
    </row>
    <row r="176" spans="1:7" ht="26.4" x14ac:dyDescent="0.3">
      <c r="A176" s="11" t="s">
        <v>626</v>
      </c>
      <c r="B176" s="11" t="s">
        <v>627</v>
      </c>
      <c r="C176" s="1" t="s">
        <v>544</v>
      </c>
      <c r="D176" s="1" t="s">
        <v>574</v>
      </c>
      <c r="E176" s="7">
        <v>5000000</v>
      </c>
      <c r="F176" s="15"/>
      <c r="G176" s="2" t="s">
        <v>628</v>
      </c>
    </row>
    <row r="177" spans="1:7" ht="66" x14ac:dyDescent="0.3">
      <c r="A177" s="11" t="s">
        <v>589</v>
      </c>
      <c r="B177" s="11" t="s">
        <v>590</v>
      </c>
      <c r="C177" s="1" t="s">
        <v>544</v>
      </c>
      <c r="D177" s="1" t="s">
        <v>556</v>
      </c>
      <c r="E177" s="7">
        <v>1300000</v>
      </c>
      <c r="F177" s="15">
        <v>1300000</v>
      </c>
      <c r="G177" s="2" t="s">
        <v>2569</v>
      </c>
    </row>
    <row r="178" spans="1:7" ht="52.8" x14ac:dyDescent="0.3">
      <c r="A178" s="11" t="s">
        <v>618</v>
      </c>
      <c r="B178" s="11" t="s">
        <v>619</v>
      </c>
      <c r="C178" s="1" t="s">
        <v>544</v>
      </c>
      <c r="D178" s="1" t="s">
        <v>556</v>
      </c>
      <c r="E178" s="7">
        <v>3000000</v>
      </c>
      <c r="F178" s="15"/>
      <c r="G178" s="2" t="s">
        <v>620</v>
      </c>
    </row>
    <row r="179" spans="1:7" ht="39.6" x14ac:dyDescent="0.3">
      <c r="A179" s="11" t="s">
        <v>594</v>
      </c>
      <c r="B179" s="11" t="s">
        <v>595</v>
      </c>
      <c r="C179" s="1" t="s">
        <v>544</v>
      </c>
      <c r="D179" s="1" t="s">
        <v>574</v>
      </c>
      <c r="E179" s="7">
        <v>3000000</v>
      </c>
      <c r="F179" s="15">
        <v>1000000</v>
      </c>
      <c r="G179" s="2" t="s">
        <v>596</v>
      </c>
    </row>
    <row r="180" spans="1:7" ht="52.8" x14ac:dyDescent="0.3">
      <c r="A180" s="11" t="s">
        <v>583</v>
      </c>
      <c r="B180" s="11" t="s">
        <v>584</v>
      </c>
      <c r="C180" s="1" t="s">
        <v>544</v>
      </c>
      <c r="D180" s="1" t="s">
        <v>585</v>
      </c>
      <c r="E180" s="7">
        <v>5000000</v>
      </c>
      <c r="F180" s="15"/>
      <c r="G180" s="2" t="s">
        <v>2570</v>
      </c>
    </row>
    <row r="181" spans="1:7" ht="52.8" x14ac:dyDescent="0.3">
      <c r="A181" s="11" t="s">
        <v>558</v>
      </c>
      <c r="B181" s="11" t="s">
        <v>559</v>
      </c>
      <c r="C181" s="1" t="s">
        <v>544</v>
      </c>
      <c r="D181" s="1" t="s">
        <v>560</v>
      </c>
      <c r="E181" s="7">
        <v>4000000</v>
      </c>
      <c r="F181" s="15">
        <v>3000000</v>
      </c>
      <c r="G181" s="2" t="s">
        <v>561</v>
      </c>
    </row>
    <row r="182" spans="1:7" ht="66" x14ac:dyDescent="0.3">
      <c r="A182" s="11" t="s">
        <v>624</v>
      </c>
      <c r="B182" s="11" t="s">
        <v>625</v>
      </c>
      <c r="C182" s="1" t="s">
        <v>544</v>
      </c>
      <c r="D182" s="1" t="s">
        <v>598</v>
      </c>
      <c r="E182" s="7">
        <v>1000000</v>
      </c>
      <c r="F182" s="15">
        <v>500000</v>
      </c>
      <c r="G182" s="2" t="s">
        <v>2578</v>
      </c>
    </row>
    <row r="183" spans="1:7" ht="66" x14ac:dyDescent="0.3">
      <c r="A183" s="11" t="s">
        <v>597</v>
      </c>
      <c r="B183" s="11" t="s">
        <v>598</v>
      </c>
      <c r="C183" s="1" t="s">
        <v>544</v>
      </c>
      <c r="D183" s="1" t="s">
        <v>598</v>
      </c>
      <c r="E183" s="7">
        <v>4700000</v>
      </c>
      <c r="F183" s="15">
        <v>500000</v>
      </c>
      <c r="G183" s="2" t="s">
        <v>599</v>
      </c>
    </row>
    <row r="184" spans="1:7" ht="52.8" x14ac:dyDescent="0.3">
      <c r="A184" s="11" t="s">
        <v>615</v>
      </c>
      <c r="B184" s="11" t="s">
        <v>616</v>
      </c>
      <c r="C184" s="1" t="s">
        <v>544</v>
      </c>
      <c r="D184" s="1" t="s">
        <v>613</v>
      </c>
      <c r="E184" s="7">
        <v>500000</v>
      </c>
      <c r="F184" s="15"/>
      <c r="G184" s="2" t="s">
        <v>617</v>
      </c>
    </row>
    <row r="185" spans="1:7" ht="52.8" x14ac:dyDescent="0.3">
      <c r="A185" s="11" t="s">
        <v>611</v>
      </c>
      <c r="B185" s="11" t="s">
        <v>612</v>
      </c>
      <c r="C185" s="1" t="s">
        <v>544</v>
      </c>
      <c r="D185" s="1" t="s">
        <v>613</v>
      </c>
      <c r="E185" s="7">
        <v>2500000</v>
      </c>
      <c r="F185" s="15"/>
      <c r="G185" s="2" t="s">
        <v>614</v>
      </c>
    </row>
    <row r="186" spans="1:7" ht="26.4" x14ac:dyDescent="0.3">
      <c r="A186" s="11" t="s">
        <v>551</v>
      </c>
      <c r="B186" s="11" t="s">
        <v>552</v>
      </c>
      <c r="C186" s="1" t="s">
        <v>544</v>
      </c>
      <c r="D186" s="1" t="s">
        <v>549</v>
      </c>
      <c r="E186" s="7">
        <v>2000000</v>
      </c>
      <c r="F186" s="15">
        <v>1000000</v>
      </c>
      <c r="G186" s="2" t="s">
        <v>553</v>
      </c>
    </row>
    <row r="187" spans="1:7" ht="52.8" x14ac:dyDescent="0.3">
      <c r="A187" s="11" t="s">
        <v>621</v>
      </c>
      <c r="B187" s="11" t="s">
        <v>622</v>
      </c>
      <c r="C187" s="1" t="s">
        <v>544</v>
      </c>
      <c r="D187" s="1" t="s">
        <v>598</v>
      </c>
      <c r="E187" s="7">
        <v>5000000</v>
      </c>
      <c r="F187" s="15"/>
      <c r="G187" s="2" t="s">
        <v>623</v>
      </c>
    </row>
    <row r="188" spans="1:7" ht="66" x14ac:dyDescent="0.3">
      <c r="A188" s="11" t="s">
        <v>579</v>
      </c>
      <c r="B188" s="11" t="s">
        <v>580</v>
      </c>
      <c r="C188" s="1" t="s">
        <v>544</v>
      </c>
      <c r="D188" s="1" t="s">
        <v>581</v>
      </c>
      <c r="E188" s="7">
        <v>1250000</v>
      </c>
      <c r="F188" s="15">
        <v>1250000</v>
      </c>
      <c r="G188" s="2" t="s">
        <v>582</v>
      </c>
    </row>
    <row r="189" spans="1:7" ht="52.8" x14ac:dyDescent="0.3">
      <c r="A189" s="11" t="s">
        <v>569</v>
      </c>
      <c r="B189" s="11" t="s">
        <v>570</v>
      </c>
      <c r="C189" s="1" t="s">
        <v>544</v>
      </c>
      <c r="D189" s="1" t="s">
        <v>556</v>
      </c>
      <c r="E189" s="7">
        <v>2000000</v>
      </c>
      <c r="F189" s="15"/>
      <c r="G189" s="2" t="s">
        <v>571</v>
      </c>
    </row>
    <row r="190" spans="1:7" ht="26.4" x14ac:dyDescent="0.3">
      <c r="A190" s="11" t="s">
        <v>572</v>
      </c>
      <c r="B190" s="11" t="s">
        <v>573</v>
      </c>
      <c r="C190" s="1" t="s">
        <v>544</v>
      </c>
      <c r="D190" s="1" t="s">
        <v>574</v>
      </c>
      <c r="E190" s="7">
        <v>2000000</v>
      </c>
      <c r="F190" s="15">
        <v>2000000</v>
      </c>
      <c r="G190" s="2" t="s">
        <v>575</v>
      </c>
    </row>
    <row r="191" spans="1:7" ht="52.8" x14ac:dyDescent="0.3">
      <c r="A191" s="11" t="s">
        <v>562</v>
      </c>
      <c r="B191" s="11" t="s">
        <v>563</v>
      </c>
      <c r="C191" s="1" t="s">
        <v>544</v>
      </c>
      <c r="D191" s="1" t="s">
        <v>563</v>
      </c>
      <c r="E191" s="7">
        <v>264590</v>
      </c>
      <c r="F191" s="15"/>
      <c r="G191" s="2" t="s">
        <v>564</v>
      </c>
    </row>
    <row r="192" spans="1:7" ht="26.4" x14ac:dyDescent="0.3">
      <c r="A192" s="11" t="s">
        <v>565</v>
      </c>
      <c r="B192" s="11" t="s">
        <v>566</v>
      </c>
      <c r="C192" s="1" t="s">
        <v>544</v>
      </c>
      <c r="D192" s="1" t="s">
        <v>567</v>
      </c>
      <c r="E192" s="7">
        <v>2000000</v>
      </c>
      <c r="F192" s="15">
        <v>2000000</v>
      </c>
      <c r="G192" s="2" t="s">
        <v>568</v>
      </c>
    </row>
    <row r="193" spans="1:7" ht="66" x14ac:dyDescent="0.3">
      <c r="A193" s="11" t="s">
        <v>607</v>
      </c>
      <c r="B193" s="11" t="s">
        <v>608</v>
      </c>
      <c r="C193" s="1" t="s">
        <v>544</v>
      </c>
      <c r="D193" s="1" t="s">
        <v>609</v>
      </c>
      <c r="E193" s="7">
        <v>3000000</v>
      </c>
      <c r="F193" s="15">
        <v>3000000</v>
      </c>
      <c r="G193" s="2" t="s">
        <v>610</v>
      </c>
    </row>
    <row r="194" spans="1:7" ht="52.8" x14ac:dyDescent="0.3">
      <c r="A194" s="11" t="s">
        <v>576</v>
      </c>
      <c r="B194" s="11" t="s">
        <v>576</v>
      </c>
      <c r="C194" s="1" t="s">
        <v>544</v>
      </c>
      <c r="D194" s="1" t="s">
        <v>577</v>
      </c>
      <c r="E194" s="7">
        <v>1666030</v>
      </c>
      <c r="F194" s="15">
        <v>1666030</v>
      </c>
      <c r="G194" s="2" t="s">
        <v>578</v>
      </c>
    </row>
    <row r="195" spans="1:7" ht="92.4" x14ac:dyDescent="0.3">
      <c r="A195" s="11" t="s">
        <v>603</v>
      </c>
      <c r="B195" s="11" t="s">
        <v>604</v>
      </c>
      <c r="C195" s="1" t="s">
        <v>544</v>
      </c>
      <c r="D195" s="1" t="s">
        <v>605</v>
      </c>
      <c r="E195" s="7">
        <v>2000000</v>
      </c>
      <c r="F195" s="15"/>
      <c r="G195" s="2" t="s">
        <v>606</v>
      </c>
    </row>
    <row r="196" spans="1:7" ht="52.8" x14ac:dyDescent="0.3">
      <c r="A196" s="11" t="s">
        <v>591</v>
      </c>
      <c r="B196" s="11" t="s">
        <v>590</v>
      </c>
      <c r="C196" s="1" t="s">
        <v>544</v>
      </c>
      <c r="D196" s="1" t="s">
        <v>592</v>
      </c>
      <c r="E196" s="7">
        <v>1675000</v>
      </c>
      <c r="F196" s="15"/>
      <c r="G196" s="2" t="s">
        <v>593</v>
      </c>
    </row>
    <row r="197" spans="1:7" ht="52.8" x14ac:dyDescent="0.3">
      <c r="A197" s="11" t="s">
        <v>600</v>
      </c>
      <c r="B197" s="11" t="s">
        <v>601</v>
      </c>
      <c r="C197" s="1" t="s">
        <v>544</v>
      </c>
      <c r="D197" s="1" t="s">
        <v>581</v>
      </c>
      <c r="E197" s="7">
        <v>3000000</v>
      </c>
      <c r="F197" s="15"/>
      <c r="G197" s="2" t="s">
        <v>602</v>
      </c>
    </row>
    <row r="198" spans="1:7" ht="39.6" x14ac:dyDescent="0.3">
      <c r="A198" s="11" t="s">
        <v>586</v>
      </c>
      <c r="B198" s="11" t="s">
        <v>587</v>
      </c>
      <c r="C198" s="1" t="s">
        <v>544</v>
      </c>
      <c r="D198" s="1" t="s">
        <v>549</v>
      </c>
      <c r="E198" s="7">
        <v>667024</v>
      </c>
      <c r="F198" s="15">
        <v>667024</v>
      </c>
      <c r="G198" s="2" t="s">
        <v>588</v>
      </c>
    </row>
    <row r="199" spans="1:7" ht="39.6" x14ac:dyDescent="0.3">
      <c r="A199" s="11" t="s">
        <v>635</v>
      </c>
      <c r="B199" s="11" t="s">
        <v>622</v>
      </c>
      <c r="C199" s="1" t="s">
        <v>544</v>
      </c>
      <c r="D199" s="1" t="s">
        <v>636</v>
      </c>
      <c r="E199" s="7">
        <v>3000000</v>
      </c>
      <c r="F199" s="15">
        <v>1000000</v>
      </c>
      <c r="G199" s="2" t="s">
        <v>637</v>
      </c>
    </row>
    <row r="200" spans="1:7" ht="26.4" x14ac:dyDescent="0.3">
      <c r="A200" s="11" t="s">
        <v>632</v>
      </c>
      <c r="B200" s="11" t="s">
        <v>633</v>
      </c>
      <c r="C200" s="1" t="s">
        <v>544</v>
      </c>
      <c r="D200" s="1" t="s">
        <v>581</v>
      </c>
      <c r="E200" s="7">
        <v>5000000</v>
      </c>
      <c r="F200" s="15"/>
      <c r="G200" s="2" t="s">
        <v>634</v>
      </c>
    </row>
    <row r="201" spans="1:7" ht="39.6" x14ac:dyDescent="0.3">
      <c r="A201" s="11" t="s">
        <v>547</v>
      </c>
      <c r="B201" s="11" t="s">
        <v>548</v>
      </c>
      <c r="C201" s="1" t="s">
        <v>544</v>
      </c>
      <c r="D201" s="1" t="s">
        <v>549</v>
      </c>
      <c r="E201" s="7">
        <v>7500000</v>
      </c>
      <c r="F201" s="15"/>
      <c r="G201" s="2" t="s">
        <v>550</v>
      </c>
    </row>
    <row r="202" spans="1:7" ht="26.4" x14ac:dyDescent="0.3">
      <c r="A202" s="11" t="s">
        <v>638</v>
      </c>
      <c r="B202" s="11" t="s">
        <v>639</v>
      </c>
      <c r="C202" s="1" t="s">
        <v>640</v>
      </c>
      <c r="D202" s="1" t="s">
        <v>7</v>
      </c>
      <c r="E202" s="7">
        <v>1250000</v>
      </c>
      <c r="F202" s="15">
        <f>225000+250000</f>
        <v>475000</v>
      </c>
      <c r="G202" s="2" t="s">
        <v>2603</v>
      </c>
    </row>
    <row r="203" spans="1:7" ht="52.8" x14ac:dyDescent="0.3">
      <c r="A203" s="11" t="s">
        <v>657</v>
      </c>
      <c r="B203" s="11" t="s">
        <v>658</v>
      </c>
      <c r="C203" s="1" t="s">
        <v>640</v>
      </c>
      <c r="D203" s="1" t="s">
        <v>659</v>
      </c>
      <c r="E203" s="7">
        <v>1000000</v>
      </c>
      <c r="F203" s="15">
        <v>500000</v>
      </c>
      <c r="G203" s="2" t="s">
        <v>660</v>
      </c>
    </row>
    <row r="204" spans="1:7" ht="39.6" x14ac:dyDescent="0.3">
      <c r="A204" s="11" t="s">
        <v>641</v>
      </c>
      <c r="B204" s="11" t="s">
        <v>642</v>
      </c>
      <c r="C204" s="1" t="s">
        <v>640</v>
      </c>
      <c r="D204" s="1" t="s">
        <v>642</v>
      </c>
      <c r="E204" s="7">
        <v>1250000</v>
      </c>
      <c r="F204" s="15">
        <v>1250000</v>
      </c>
      <c r="G204" s="2" t="s">
        <v>643</v>
      </c>
    </row>
    <row r="205" spans="1:7" ht="52.8" x14ac:dyDescent="0.3">
      <c r="A205" s="11" t="s">
        <v>655</v>
      </c>
      <c r="B205" s="11" t="s">
        <v>656</v>
      </c>
      <c r="C205" s="1" t="s">
        <v>640</v>
      </c>
      <c r="D205" s="1" t="s">
        <v>642</v>
      </c>
      <c r="E205" s="7">
        <v>5000000</v>
      </c>
      <c r="F205" s="15">
        <v>500000</v>
      </c>
      <c r="G205" s="2" t="s">
        <v>2604</v>
      </c>
    </row>
    <row r="206" spans="1:7" ht="52.8" x14ac:dyDescent="0.3">
      <c r="A206" s="11" t="s">
        <v>644</v>
      </c>
      <c r="B206" s="11" t="s">
        <v>645</v>
      </c>
      <c r="C206" s="1" t="s">
        <v>640</v>
      </c>
      <c r="D206" s="1" t="s">
        <v>646</v>
      </c>
      <c r="E206" s="7">
        <v>811250</v>
      </c>
      <c r="F206" s="15">
        <v>811250</v>
      </c>
      <c r="G206" s="2" t="s">
        <v>647</v>
      </c>
    </row>
    <row r="207" spans="1:7" ht="39.6" x14ac:dyDescent="0.3">
      <c r="A207" s="11" t="s">
        <v>652</v>
      </c>
      <c r="B207" s="11" t="s">
        <v>653</v>
      </c>
      <c r="C207" s="1" t="s">
        <v>640</v>
      </c>
      <c r="D207" s="1" t="s">
        <v>654</v>
      </c>
      <c r="E207" s="7">
        <v>2000000</v>
      </c>
      <c r="F207" s="15">
        <v>1000000</v>
      </c>
      <c r="G207" s="2" t="s">
        <v>2605</v>
      </c>
    </row>
    <row r="208" spans="1:7" ht="39.6" x14ac:dyDescent="0.3">
      <c r="A208" s="11" t="s">
        <v>648</v>
      </c>
      <c r="B208" s="11" t="s">
        <v>649</v>
      </c>
      <c r="C208" s="1" t="s">
        <v>640</v>
      </c>
      <c r="D208" s="1" t="s">
        <v>650</v>
      </c>
      <c r="E208" s="7">
        <v>1500000</v>
      </c>
      <c r="F208" s="15">
        <v>850000</v>
      </c>
      <c r="G208" s="2" t="s">
        <v>651</v>
      </c>
    </row>
    <row r="209" spans="1:7" ht="79.2" x14ac:dyDescent="0.3">
      <c r="A209" s="11" t="s">
        <v>685</v>
      </c>
      <c r="B209" s="11" t="s">
        <v>686</v>
      </c>
      <c r="C209" s="1" t="s">
        <v>663</v>
      </c>
      <c r="D209" s="1" t="s">
        <v>664</v>
      </c>
      <c r="E209" s="7">
        <v>500000</v>
      </c>
      <c r="F209" s="15">
        <v>500000</v>
      </c>
      <c r="G209" s="2" t="s">
        <v>687</v>
      </c>
    </row>
    <row r="210" spans="1:7" ht="66" x14ac:dyDescent="0.3">
      <c r="A210" s="11" t="s">
        <v>666</v>
      </c>
      <c r="B210" s="11" t="s">
        <v>667</v>
      </c>
      <c r="C210" s="1" t="s">
        <v>663</v>
      </c>
      <c r="D210" s="1" t="s">
        <v>654</v>
      </c>
      <c r="E210" s="7">
        <v>3000000</v>
      </c>
      <c r="F210" s="15">
        <v>3000000</v>
      </c>
      <c r="G210" s="2" t="s">
        <v>2611</v>
      </c>
    </row>
    <row r="211" spans="1:7" ht="79.2" x14ac:dyDescent="0.3">
      <c r="A211" s="11" t="s">
        <v>678</v>
      </c>
      <c r="B211" s="11" t="s">
        <v>679</v>
      </c>
      <c r="C211" s="1" t="s">
        <v>663</v>
      </c>
      <c r="D211" s="1" t="s">
        <v>609</v>
      </c>
      <c r="E211" s="7">
        <v>4469612</v>
      </c>
      <c r="F211" s="15">
        <v>1500000</v>
      </c>
      <c r="G211" s="2" t="s">
        <v>2615</v>
      </c>
    </row>
    <row r="212" spans="1:7" ht="52.8" x14ac:dyDescent="0.3">
      <c r="A212" s="11" t="s">
        <v>671</v>
      </c>
      <c r="B212" s="11" t="s">
        <v>672</v>
      </c>
      <c r="C212" s="1" t="s">
        <v>663</v>
      </c>
      <c r="D212" s="1" t="s">
        <v>664</v>
      </c>
      <c r="E212" s="7">
        <v>5000000</v>
      </c>
      <c r="F212" s="15">
        <v>2000000</v>
      </c>
      <c r="G212" s="2" t="s">
        <v>673</v>
      </c>
    </row>
    <row r="213" spans="1:7" ht="26.4" x14ac:dyDescent="0.3">
      <c r="A213" s="11" t="s">
        <v>683</v>
      </c>
      <c r="B213" s="11" t="s">
        <v>455</v>
      </c>
      <c r="C213" s="1" t="s">
        <v>663</v>
      </c>
      <c r="D213" s="1" t="s">
        <v>664</v>
      </c>
      <c r="E213" s="7">
        <v>500000</v>
      </c>
      <c r="F213" s="15">
        <v>500000</v>
      </c>
      <c r="G213" s="2" t="s">
        <v>684</v>
      </c>
    </row>
    <row r="214" spans="1:7" ht="39.6" x14ac:dyDescent="0.3">
      <c r="A214" s="11" t="s">
        <v>661</v>
      </c>
      <c r="B214" s="11" t="s">
        <v>662</v>
      </c>
      <c r="C214" s="1" t="s">
        <v>663</v>
      </c>
      <c r="D214" s="1" t="s">
        <v>664</v>
      </c>
      <c r="E214" s="7">
        <v>8643000</v>
      </c>
      <c r="F214" s="15"/>
      <c r="G214" s="2" t="s">
        <v>665</v>
      </c>
    </row>
    <row r="215" spans="1:7" ht="66" x14ac:dyDescent="0.3">
      <c r="A215" s="11" t="s">
        <v>668</v>
      </c>
      <c r="B215" s="11" t="s">
        <v>669</v>
      </c>
      <c r="C215" s="1" t="s">
        <v>663</v>
      </c>
      <c r="D215" s="1" t="s">
        <v>654</v>
      </c>
      <c r="E215" s="7">
        <v>2310634</v>
      </c>
      <c r="F215" s="15">
        <v>2310634</v>
      </c>
      <c r="G215" s="2" t="s">
        <v>670</v>
      </c>
    </row>
    <row r="216" spans="1:7" ht="39.6" x14ac:dyDescent="0.3">
      <c r="A216" s="11" t="s">
        <v>680</v>
      </c>
      <c r="B216" s="11" t="s">
        <v>681</v>
      </c>
      <c r="C216" s="1" t="s">
        <v>663</v>
      </c>
      <c r="D216" s="1" t="s">
        <v>664</v>
      </c>
      <c r="E216" s="7">
        <v>3134065</v>
      </c>
      <c r="F216" s="15"/>
      <c r="G216" s="2" t="s">
        <v>682</v>
      </c>
    </row>
    <row r="217" spans="1:7" ht="52.8" x14ac:dyDescent="0.3">
      <c r="A217" s="11" t="s">
        <v>674</v>
      </c>
      <c r="B217" s="11" t="s">
        <v>675</v>
      </c>
      <c r="C217" s="1" t="s">
        <v>663</v>
      </c>
      <c r="D217" s="1" t="s">
        <v>676</v>
      </c>
      <c r="E217" s="7">
        <v>545721</v>
      </c>
      <c r="F217" s="15">
        <v>500000</v>
      </c>
      <c r="G217" s="2" t="s">
        <v>677</v>
      </c>
    </row>
    <row r="218" spans="1:7" ht="39.6" x14ac:dyDescent="0.3">
      <c r="A218" s="11" t="s">
        <v>688</v>
      </c>
      <c r="B218" s="11" t="s">
        <v>689</v>
      </c>
      <c r="C218" s="1" t="s">
        <v>690</v>
      </c>
      <c r="D218" s="1" t="s">
        <v>691</v>
      </c>
      <c r="E218" s="7">
        <v>2500000</v>
      </c>
      <c r="F218" s="15">
        <v>2500000</v>
      </c>
      <c r="G218" s="2" t="s">
        <v>692</v>
      </c>
    </row>
    <row r="219" spans="1:7" ht="26.4" x14ac:dyDescent="0.3">
      <c r="A219" s="11" t="s">
        <v>730</v>
      </c>
      <c r="B219" s="11" t="s">
        <v>731</v>
      </c>
      <c r="C219" s="1" t="s">
        <v>695</v>
      </c>
      <c r="D219" s="1" t="s">
        <v>704</v>
      </c>
      <c r="E219" s="7">
        <v>5000000</v>
      </c>
      <c r="F219" s="15">
        <v>1000000</v>
      </c>
      <c r="G219" s="2" t="s">
        <v>732</v>
      </c>
    </row>
    <row r="220" spans="1:7" ht="79.2" x14ac:dyDescent="0.3">
      <c r="A220" s="11" t="s">
        <v>718</v>
      </c>
      <c r="B220" s="11" t="s">
        <v>719</v>
      </c>
      <c r="C220" s="1" t="s">
        <v>695</v>
      </c>
      <c r="D220" s="1" t="s">
        <v>720</v>
      </c>
      <c r="E220" s="7">
        <v>1800000</v>
      </c>
      <c r="F220" s="15">
        <v>1250000</v>
      </c>
      <c r="G220" s="2" t="s">
        <v>721</v>
      </c>
    </row>
    <row r="221" spans="1:7" ht="26.4" x14ac:dyDescent="0.3">
      <c r="A221" s="11" t="s">
        <v>698</v>
      </c>
      <c r="B221" s="11" t="s">
        <v>699</v>
      </c>
      <c r="C221" s="1" t="s">
        <v>695</v>
      </c>
      <c r="D221" s="1" t="s">
        <v>700</v>
      </c>
      <c r="E221" s="7">
        <v>5000000</v>
      </c>
      <c r="F221" s="15"/>
      <c r="G221" s="2" t="s">
        <v>701</v>
      </c>
    </row>
    <row r="222" spans="1:7" ht="26.4" x14ac:dyDescent="0.3">
      <c r="A222" s="11" t="s">
        <v>702</v>
      </c>
      <c r="B222" s="11" t="s">
        <v>703</v>
      </c>
      <c r="C222" s="1" t="s">
        <v>695</v>
      </c>
      <c r="D222" s="1" t="s">
        <v>704</v>
      </c>
      <c r="E222" s="7">
        <v>5000000</v>
      </c>
      <c r="F222" s="15"/>
      <c r="G222" s="2" t="s">
        <v>2626</v>
      </c>
    </row>
    <row r="223" spans="1:7" ht="39.6" x14ac:dyDescent="0.3">
      <c r="A223" s="11" t="s">
        <v>705</v>
      </c>
      <c r="B223" s="11" t="s">
        <v>706</v>
      </c>
      <c r="C223" s="1" t="s">
        <v>695</v>
      </c>
      <c r="D223" s="1" t="s">
        <v>704</v>
      </c>
      <c r="E223" s="7">
        <v>5000000</v>
      </c>
      <c r="F223" s="15">
        <v>3500000</v>
      </c>
      <c r="G223" s="2" t="s">
        <v>707</v>
      </c>
    </row>
    <row r="224" spans="1:7" ht="52.8" x14ac:dyDescent="0.3">
      <c r="A224" s="11" t="s">
        <v>737</v>
      </c>
      <c r="B224" s="11" t="s">
        <v>738</v>
      </c>
      <c r="C224" s="1" t="s">
        <v>695</v>
      </c>
      <c r="D224" s="1" t="s">
        <v>739</v>
      </c>
      <c r="E224" s="7">
        <v>2500000</v>
      </c>
      <c r="F224" s="15"/>
      <c r="G224" s="2" t="s">
        <v>2640</v>
      </c>
    </row>
    <row r="225" spans="1:7" ht="39.6" x14ac:dyDescent="0.3">
      <c r="A225" s="11" t="s">
        <v>708</v>
      </c>
      <c r="B225" s="11" t="s">
        <v>709</v>
      </c>
      <c r="C225" s="1" t="s">
        <v>695</v>
      </c>
      <c r="D225" s="1" t="s">
        <v>710</v>
      </c>
      <c r="E225" s="7">
        <v>5011785</v>
      </c>
      <c r="F225" s="15">
        <v>2500000</v>
      </c>
      <c r="G225" s="2" t="s">
        <v>711</v>
      </c>
    </row>
    <row r="226" spans="1:7" ht="52.8" x14ac:dyDescent="0.3">
      <c r="A226" s="11" t="s">
        <v>726</v>
      </c>
      <c r="B226" s="11" t="s">
        <v>727</v>
      </c>
      <c r="C226" s="1" t="s">
        <v>695</v>
      </c>
      <c r="D226" s="1" t="s">
        <v>728</v>
      </c>
      <c r="E226" s="7">
        <v>2000000</v>
      </c>
      <c r="F226" s="15">
        <v>500000</v>
      </c>
      <c r="G226" s="2" t="s">
        <v>729</v>
      </c>
    </row>
    <row r="227" spans="1:7" ht="66" x14ac:dyDescent="0.3">
      <c r="A227" s="11" t="s">
        <v>744</v>
      </c>
      <c r="B227" s="11" t="s">
        <v>745</v>
      </c>
      <c r="C227" s="1" t="s">
        <v>695</v>
      </c>
      <c r="D227" s="1" t="s">
        <v>745</v>
      </c>
      <c r="E227" s="7">
        <v>6500000</v>
      </c>
      <c r="F227" s="15"/>
      <c r="G227" s="2" t="s">
        <v>2644</v>
      </c>
    </row>
    <row r="228" spans="1:7" ht="79.2" x14ac:dyDescent="0.3">
      <c r="A228" s="11" t="s">
        <v>715</v>
      </c>
      <c r="B228" s="11" t="s">
        <v>716</v>
      </c>
      <c r="C228" s="1" t="s">
        <v>695</v>
      </c>
      <c r="D228" s="1" t="s">
        <v>717</v>
      </c>
      <c r="E228" s="7">
        <v>2000000</v>
      </c>
      <c r="F228" s="15">
        <v>2000000</v>
      </c>
      <c r="G228" s="2" t="s">
        <v>2650</v>
      </c>
    </row>
    <row r="229" spans="1:7" ht="39.6" x14ac:dyDescent="0.3">
      <c r="A229" s="11" t="s">
        <v>712</v>
      </c>
      <c r="B229" s="11" t="s">
        <v>713</v>
      </c>
      <c r="C229" s="1" t="s">
        <v>695</v>
      </c>
      <c r="D229" s="1" t="s">
        <v>714</v>
      </c>
      <c r="E229" s="7">
        <v>3010350</v>
      </c>
      <c r="F229" s="15">
        <v>750000</v>
      </c>
      <c r="G229" s="2" t="s">
        <v>2651</v>
      </c>
    </row>
    <row r="230" spans="1:7" ht="26.4" x14ac:dyDescent="0.3">
      <c r="A230" s="11" t="s">
        <v>746</v>
      </c>
      <c r="B230" s="11" t="s">
        <v>747</v>
      </c>
      <c r="C230" s="1" t="s">
        <v>695</v>
      </c>
      <c r="D230" s="1" t="s">
        <v>748</v>
      </c>
      <c r="E230" s="7">
        <v>6000000</v>
      </c>
      <c r="F230" s="15">
        <v>2750000</v>
      </c>
      <c r="G230" s="2" t="s">
        <v>749</v>
      </c>
    </row>
    <row r="231" spans="1:7" ht="52.8" x14ac:dyDescent="0.3">
      <c r="A231" s="11" t="s">
        <v>722</v>
      </c>
      <c r="B231" s="11" t="s">
        <v>723</v>
      </c>
      <c r="C231" s="1" t="s">
        <v>695</v>
      </c>
      <c r="D231" s="1" t="s">
        <v>724</v>
      </c>
      <c r="E231" s="7">
        <v>1500000</v>
      </c>
      <c r="F231" s="15">
        <v>400000</v>
      </c>
      <c r="G231" s="2" t="s">
        <v>725</v>
      </c>
    </row>
    <row r="232" spans="1:7" ht="26.4" x14ac:dyDescent="0.3">
      <c r="A232" s="11" t="s">
        <v>733</v>
      </c>
      <c r="B232" s="11" t="s">
        <v>734</v>
      </c>
      <c r="C232" s="1" t="s">
        <v>695</v>
      </c>
      <c r="D232" s="1" t="s">
        <v>735</v>
      </c>
      <c r="E232" s="7">
        <v>1849000</v>
      </c>
      <c r="F232" s="15">
        <v>1849000</v>
      </c>
      <c r="G232" s="2" t="s">
        <v>736</v>
      </c>
    </row>
    <row r="233" spans="1:7" ht="26.4" x14ac:dyDescent="0.3">
      <c r="A233" s="11" t="s">
        <v>693</v>
      </c>
      <c r="B233" s="11" t="s">
        <v>694</v>
      </c>
      <c r="C233" s="1" t="s">
        <v>695</v>
      </c>
      <c r="D233" s="1" t="s">
        <v>696</v>
      </c>
      <c r="E233" s="7">
        <v>1500000</v>
      </c>
      <c r="F233" s="15">
        <v>750000</v>
      </c>
      <c r="G233" s="2" t="s">
        <v>697</v>
      </c>
    </row>
    <row r="234" spans="1:7" ht="26.4" x14ac:dyDescent="0.3">
      <c r="A234" s="11" t="s">
        <v>752</v>
      </c>
      <c r="B234" s="11" t="s">
        <v>753</v>
      </c>
      <c r="C234" s="1" t="s">
        <v>695</v>
      </c>
      <c r="D234" s="1" t="s">
        <v>754</v>
      </c>
      <c r="E234" s="7">
        <v>2000000</v>
      </c>
      <c r="F234" s="15">
        <v>2000000</v>
      </c>
      <c r="G234" s="2" t="s">
        <v>2659</v>
      </c>
    </row>
    <row r="235" spans="1:7" ht="39.6" x14ac:dyDescent="0.3">
      <c r="A235" s="11" t="s">
        <v>750</v>
      </c>
      <c r="B235" s="11" t="s">
        <v>751</v>
      </c>
      <c r="C235" s="1" t="s">
        <v>695</v>
      </c>
      <c r="D235" s="1" t="s">
        <v>710</v>
      </c>
      <c r="E235" s="7">
        <v>5250000</v>
      </c>
      <c r="F235" s="15">
        <v>750000</v>
      </c>
      <c r="G235" s="2" t="s">
        <v>2660</v>
      </c>
    </row>
    <row r="236" spans="1:7" ht="26.4" x14ac:dyDescent="0.3">
      <c r="A236" s="11" t="s">
        <v>740</v>
      </c>
      <c r="B236" s="11" t="s">
        <v>741</v>
      </c>
      <c r="C236" s="1" t="s">
        <v>695</v>
      </c>
      <c r="D236" s="1" t="s">
        <v>742</v>
      </c>
      <c r="E236" s="7">
        <v>6376620</v>
      </c>
      <c r="F236" s="15">
        <v>1750000</v>
      </c>
      <c r="G236" s="2" t="s">
        <v>743</v>
      </c>
    </row>
    <row r="237" spans="1:7" ht="66" x14ac:dyDescent="0.3">
      <c r="A237" s="11" t="s">
        <v>764</v>
      </c>
      <c r="B237" s="11" t="s">
        <v>765</v>
      </c>
      <c r="C237" s="1" t="s">
        <v>757</v>
      </c>
      <c r="D237" s="1" t="s">
        <v>766</v>
      </c>
      <c r="E237" s="7">
        <v>900000</v>
      </c>
      <c r="F237" s="15">
        <v>900000</v>
      </c>
      <c r="G237" s="2" t="s">
        <v>767</v>
      </c>
    </row>
    <row r="238" spans="1:7" ht="52.8" x14ac:dyDescent="0.3">
      <c r="A238" s="11" t="s">
        <v>760</v>
      </c>
      <c r="B238" s="11" t="s">
        <v>761</v>
      </c>
      <c r="C238" s="1" t="s">
        <v>757</v>
      </c>
      <c r="D238" s="1" t="s">
        <v>762</v>
      </c>
      <c r="E238" s="7">
        <v>500000</v>
      </c>
      <c r="F238" s="15"/>
      <c r="G238" s="2" t="s">
        <v>763</v>
      </c>
    </row>
    <row r="239" spans="1:7" ht="39.6" x14ac:dyDescent="0.3">
      <c r="A239" s="11" t="s">
        <v>768</v>
      </c>
      <c r="B239" s="11" t="s">
        <v>756</v>
      </c>
      <c r="C239" s="1" t="s">
        <v>757</v>
      </c>
      <c r="D239" s="1" t="s">
        <v>758</v>
      </c>
      <c r="E239" s="7">
        <v>1800000</v>
      </c>
      <c r="F239" s="15">
        <v>1800000</v>
      </c>
      <c r="G239" s="2" t="s">
        <v>769</v>
      </c>
    </row>
    <row r="240" spans="1:7" ht="26.4" x14ac:dyDescent="0.3">
      <c r="A240" s="11" t="s">
        <v>755</v>
      </c>
      <c r="B240" s="11" t="s">
        <v>756</v>
      </c>
      <c r="C240" s="1" t="s">
        <v>757</v>
      </c>
      <c r="D240" s="1" t="s">
        <v>758</v>
      </c>
      <c r="E240" s="7">
        <v>3500000</v>
      </c>
      <c r="F240" s="15">
        <v>1500000</v>
      </c>
      <c r="G240" s="2" t="s">
        <v>759</v>
      </c>
    </row>
    <row r="241" spans="1:7" ht="39.6" x14ac:dyDescent="0.3">
      <c r="A241" s="11" t="s">
        <v>783</v>
      </c>
      <c r="B241" s="11" t="s">
        <v>784</v>
      </c>
      <c r="C241" s="1" t="s">
        <v>772</v>
      </c>
      <c r="D241" s="1" t="s">
        <v>773</v>
      </c>
      <c r="E241" s="7">
        <v>5150000</v>
      </c>
      <c r="F241" s="15">
        <v>1250000</v>
      </c>
      <c r="G241" s="2" t="s">
        <v>785</v>
      </c>
    </row>
    <row r="242" spans="1:7" ht="52.8" x14ac:dyDescent="0.3">
      <c r="A242" s="11" t="s">
        <v>775</v>
      </c>
      <c r="B242" s="11" t="s">
        <v>776</v>
      </c>
      <c r="C242" s="1" t="s">
        <v>772</v>
      </c>
      <c r="D242" s="1" t="s">
        <v>777</v>
      </c>
      <c r="E242" s="7">
        <v>5000000</v>
      </c>
      <c r="F242" s="15">
        <v>2500000</v>
      </c>
      <c r="G242" s="2" t="s">
        <v>778</v>
      </c>
    </row>
    <row r="243" spans="1:7" ht="39.6" x14ac:dyDescent="0.3">
      <c r="A243" s="11" t="s">
        <v>779</v>
      </c>
      <c r="B243" s="11" t="s">
        <v>780</v>
      </c>
      <c r="C243" s="1" t="s">
        <v>772</v>
      </c>
      <c r="D243" s="1" t="s">
        <v>781</v>
      </c>
      <c r="E243" s="7">
        <v>1150000</v>
      </c>
      <c r="F243" s="15">
        <v>1000000</v>
      </c>
      <c r="G243" s="2" t="s">
        <v>782</v>
      </c>
    </row>
    <row r="244" spans="1:7" ht="39.6" x14ac:dyDescent="0.3">
      <c r="A244" s="11" t="s">
        <v>770</v>
      </c>
      <c r="B244" s="11" t="s">
        <v>771</v>
      </c>
      <c r="C244" s="1" t="s">
        <v>772</v>
      </c>
      <c r="D244" s="1" t="s">
        <v>773</v>
      </c>
      <c r="E244" s="7">
        <v>2050000</v>
      </c>
      <c r="F244" s="15"/>
      <c r="G244" s="2" t="s">
        <v>774</v>
      </c>
    </row>
    <row r="245" spans="1:7" ht="52.8" x14ac:dyDescent="0.3">
      <c r="A245" s="11" t="s">
        <v>786</v>
      </c>
      <c r="B245" s="11" t="s">
        <v>787</v>
      </c>
      <c r="C245" s="1" t="s">
        <v>788</v>
      </c>
      <c r="D245" s="1" t="s">
        <v>184</v>
      </c>
      <c r="E245" s="7">
        <v>1000000</v>
      </c>
      <c r="F245" s="15"/>
      <c r="G245" s="2" t="s">
        <v>2669</v>
      </c>
    </row>
    <row r="246" spans="1:7" ht="26.4" x14ac:dyDescent="0.3">
      <c r="A246" s="11" t="s">
        <v>789</v>
      </c>
      <c r="B246" s="11" t="s">
        <v>790</v>
      </c>
      <c r="C246" s="1" t="s">
        <v>788</v>
      </c>
      <c r="D246" s="1" t="s">
        <v>791</v>
      </c>
      <c r="E246" s="7">
        <v>1120000</v>
      </c>
      <c r="F246" s="15">
        <v>1120000</v>
      </c>
      <c r="G246" s="2" t="s">
        <v>2670</v>
      </c>
    </row>
    <row r="247" spans="1:7" ht="52.8" x14ac:dyDescent="0.3">
      <c r="A247" s="11" t="s">
        <v>803</v>
      </c>
      <c r="B247" s="11" t="s">
        <v>804</v>
      </c>
      <c r="C247" s="1" t="s">
        <v>794</v>
      </c>
      <c r="D247" s="1" t="s">
        <v>798</v>
      </c>
      <c r="E247" s="7">
        <v>1400000</v>
      </c>
      <c r="F247" s="15"/>
      <c r="G247" s="2" t="s">
        <v>805</v>
      </c>
    </row>
    <row r="248" spans="1:7" ht="52.8" x14ac:dyDescent="0.3">
      <c r="A248" s="11" t="s">
        <v>792</v>
      </c>
      <c r="B248" s="11" t="s">
        <v>793</v>
      </c>
      <c r="C248" s="1" t="s">
        <v>794</v>
      </c>
      <c r="D248" s="1" t="s">
        <v>795</v>
      </c>
      <c r="E248" s="7">
        <v>925000</v>
      </c>
      <c r="F248" s="15"/>
      <c r="G248" s="2" t="s">
        <v>2671</v>
      </c>
    </row>
    <row r="249" spans="1:7" ht="52.8" x14ac:dyDescent="0.3">
      <c r="A249" s="11" t="s">
        <v>806</v>
      </c>
      <c r="B249" s="11" t="s">
        <v>807</v>
      </c>
      <c r="C249" s="1" t="s">
        <v>794</v>
      </c>
      <c r="D249" s="1" t="s">
        <v>798</v>
      </c>
      <c r="E249" s="7">
        <v>3000000</v>
      </c>
      <c r="F249" s="15">
        <v>1000000</v>
      </c>
      <c r="G249" s="2" t="s">
        <v>808</v>
      </c>
    </row>
    <row r="250" spans="1:7" ht="26.4" x14ac:dyDescent="0.3">
      <c r="A250" s="11" t="s">
        <v>799</v>
      </c>
      <c r="B250" s="11" t="s">
        <v>800</v>
      </c>
      <c r="C250" s="1" t="s">
        <v>794</v>
      </c>
      <c r="D250" s="1" t="s">
        <v>801</v>
      </c>
      <c r="E250" s="7">
        <v>729656</v>
      </c>
      <c r="F250" s="15"/>
      <c r="G250" s="2" t="s">
        <v>802</v>
      </c>
    </row>
    <row r="251" spans="1:7" ht="39.6" x14ac:dyDescent="0.3">
      <c r="A251" s="11" t="s">
        <v>796</v>
      </c>
      <c r="B251" s="11" t="s">
        <v>797</v>
      </c>
      <c r="C251" s="1" t="s">
        <v>794</v>
      </c>
      <c r="D251" s="1" t="s">
        <v>798</v>
      </c>
      <c r="E251" s="7">
        <v>7030000</v>
      </c>
      <c r="F251" s="15">
        <v>1250000</v>
      </c>
      <c r="G251" s="2" t="s">
        <v>2674</v>
      </c>
    </row>
    <row r="252" spans="1:7" ht="39.6" x14ac:dyDescent="0.3">
      <c r="A252" s="11" t="s">
        <v>809</v>
      </c>
      <c r="B252" s="11" t="s">
        <v>810</v>
      </c>
      <c r="C252" s="1" t="s">
        <v>811</v>
      </c>
      <c r="D252" s="1" t="s">
        <v>812</v>
      </c>
      <c r="E252" s="7">
        <v>10000000</v>
      </c>
      <c r="F252" s="15">
        <v>2000000</v>
      </c>
      <c r="G252" s="2" t="s">
        <v>813</v>
      </c>
    </row>
    <row r="253" spans="1:7" ht="66" x14ac:dyDescent="0.3">
      <c r="A253" s="11" t="s">
        <v>814</v>
      </c>
      <c r="B253" s="11" t="s">
        <v>815</v>
      </c>
      <c r="C253" s="1" t="s">
        <v>811</v>
      </c>
      <c r="D253" s="1" t="s">
        <v>812</v>
      </c>
      <c r="E253" s="7">
        <v>2000000</v>
      </c>
      <c r="F253" s="15">
        <v>500000</v>
      </c>
      <c r="G253" s="2" t="s">
        <v>2675</v>
      </c>
    </row>
    <row r="254" spans="1:7" ht="52.8" x14ac:dyDescent="0.3">
      <c r="A254" s="11" t="s">
        <v>845</v>
      </c>
      <c r="B254" s="11" t="s">
        <v>846</v>
      </c>
      <c r="C254" s="1" t="s">
        <v>818</v>
      </c>
      <c r="D254" s="1" t="s">
        <v>843</v>
      </c>
      <c r="E254" s="7">
        <v>2500000</v>
      </c>
      <c r="F254" s="15">
        <v>1750000</v>
      </c>
      <c r="G254" s="2" t="s">
        <v>847</v>
      </c>
    </row>
    <row r="255" spans="1:7" ht="66" x14ac:dyDescent="0.3">
      <c r="A255" s="11" t="s">
        <v>834</v>
      </c>
      <c r="B255" s="11" t="s">
        <v>835</v>
      </c>
      <c r="C255" s="1" t="s">
        <v>818</v>
      </c>
      <c r="D255" s="1" t="s">
        <v>826</v>
      </c>
      <c r="E255" s="7">
        <v>5000000</v>
      </c>
      <c r="F255" s="15">
        <v>1000000</v>
      </c>
      <c r="G255" s="2" t="s">
        <v>836</v>
      </c>
    </row>
    <row r="256" spans="1:7" ht="26.4" x14ac:dyDescent="0.3">
      <c r="A256" s="11" t="s">
        <v>828</v>
      </c>
      <c r="B256" s="11" t="s">
        <v>829</v>
      </c>
      <c r="C256" s="1" t="s">
        <v>818</v>
      </c>
      <c r="D256" s="1" t="s">
        <v>830</v>
      </c>
      <c r="E256" s="7">
        <v>2500000</v>
      </c>
      <c r="F256" s="15">
        <v>2500000</v>
      </c>
      <c r="G256" s="2" t="s">
        <v>831</v>
      </c>
    </row>
    <row r="257" spans="1:7" ht="66" x14ac:dyDescent="0.3">
      <c r="A257" s="11" t="s">
        <v>837</v>
      </c>
      <c r="B257" s="11" t="s">
        <v>838</v>
      </c>
      <c r="C257" s="1" t="s">
        <v>818</v>
      </c>
      <c r="D257" s="1" t="s">
        <v>839</v>
      </c>
      <c r="E257" s="7">
        <v>2400000</v>
      </c>
      <c r="F257" s="15"/>
      <c r="G257" s="2" t="s">
        <v>840</v>
      </c>
    </row>
    <row r="258" spans="1:7" ht="39.6" x14ac:dyDescent="0.3">
      <c r="A258" s="11" t="s">
        <v>832</v>
      </c>
      <c r="B258" s="11" t="s">
        <v>819</v>
      </c>
      <c r="C258" s="1" t="s">
        <v>818</v>
      </c>
      <c r="D258" s="1" t="s">
        <v>819</v>
      </c>
      <c r="E258" s="7">
        <v>1013412</v>
      </c>
      <c r="F258" s="15">
        <v>500000</v>
      </c>
      <c r="G258" s="2" t="s">
        <v>833</v>
      </c>
    </row>
    <row r="259" spans="1:7" ht="39.6" x14ac:dyDescent="0.3">
      <c r="A259" s="11" t="s">
        <v>841</v>
      </c>
      <c r="B259" s="11" t="s">
        <v>842</v>
      </c>
      <c r="C259" s="1" t="s">
        <v>818</v>
      </c>
      <c r="D259" s="1" t="s">
        <v>843</v>
      </c>
      <c r="E259" s="7">
        <v>1250000</v>
      </c>
      <c r="F259" s="15">
        <v>500000</v>
      </c>
      <c r="G259" s="2" t="s">
        <v>844</v>
      </c>
    </row>
    <row r="260" spans="1:7" ht="39.6" x14ac:dyDescent="0.3">
      <c r="A260" s="11" t="s">
        <v>824</v>
      </c>
      <c r="B260" s="11" t="s">
        <v>825</v>
      </c>
      <c r="C260" s="1" t="s">
        <v>818</v>
      </c>
      <c r="D260" s="1" t="s">
        <v>826</v>
      </c>
      <c r="E260" s="7">
        <v>5000000</v>
      </c>
      <c r="F260" s="15">
        <f>750000+1250000</f>
        <v>2000000</v>
      </c>
      <c r="G260" s="2" t="s">
        <v>827</v>
      </c>
    </row>
    <row r="261" spans="1:7" ht="26.4" x14ac:dyDescent="0.3">
      <c r="A261" s="11" t="s">
        <v>821</v>
      </c>
      <c r="B261" s="11" t="s">
        <v>822</v>
      </c>
      <c r="C261" s="1" t="s">
        <v>818</v>
      </c>
      <c r="D261" s="1" t="s">
        <v>822</v>
      </c>
      <c r="E261" s="7">
        <v>1609500</v>
      </c>
      <c r="F261" s="15"/>
      <c r="G261" s="2" t="s">
        <v>823</v>
      </c>
    </row>
    <row r="262" spans="1:7" ht="66" x14ac:dyDescent="0.3">
      <c r="A262" s="11" t="s">
        <v>848</v>
      </c>
      <c r="B262" s="11" t="s">
        <v>849</v>
      </c>
      <c r="C262" s="1" t="s">
        <v>818</v>
      </c>
      <c r="D262" s="1" t="s">
        <v>850</v>
      </c>
      <c r="E262" s="7">
        <v>4000000</v>
      </c>
      <c r="F262" s="15">
        <v>2000000</v>
      </c>
      <c r="G262" s="2" t="s">
        <v>2680</v>
      </c>
    </row>
    <row r="263" spans="1:7" ht="52.8" x14ac:dyDescent="0.3">
      <c r="A263" s="11" t="s">
        <v>816</v>
      </c>
      <c r="B263" s="11" t="s">
        <v>817</v>
      </c>
      <c r="C263" s="1" t="s">
        <v>818</v>
      </c>
      <c r="D263" s="1" t="s">
        <v>819</v>
      </c>
      <c r="E263" s="7">
        <v>570738</v>
      </c>
      <c r="F263" s="15"/>
      <c r="G263" s="2" t="s">
        <v>820</v>
      </c>
    </row>
    <row r="264" spans="1:7" ht="52.8" x14ac:dyDescent="0.3">
      <c r="A264" s="11" t="s">
        <v>855</v>
      </c>
      <c r="B264" s="11" t="s">
        <v>856</v>
      </c>
      <c r="C264" s="1" t="s">
        <v>853</v>
      </c>
      <c r="D264" s="1" t="s">
        <v>857</v>
      </c>
      <c r="E264" s="7">
        <v>1000000</v>
      </c>
      <c r="F264" s="15"/>
      <c r="G264" s="2" t="s">
        <v>2681</v>
      </c>
    </row>
    <row r="265" spans="1:7" ht="26.4" x14ac:dyDescent="0.3">
      <c r="A265" s="11" t="s">
        <v>893</v>
      </c>
      <c r="B265" s="11" t="s">
        <v>894</v>
      </c>
      <c r="C265" s="1" t="s">
        <v>853</v>
      </c>
      <c r="D265" s="1" t="s">
        <v>857</v>
      </c>
      <c r="E265" s="7">
        <v>3000000</v>
      </c>
      <c r="F265" s="15">
        <v>3000000</v>
      </c>
      <c r="G265" s="2" t="s">
        <v>2682</v>
      </c>
    </row>
    <row r="266" spans="1:7" ht="39.6" x14ac:dyDescent="0.3">
      <c r="A266" s="11" t="s">
        <v>895</v>
      </c>
      <c r="B266" s="11" t="s">
        <v>896</v>
      </c>
      <c r="C266" s="1" t="s">
        <v>853</v>
      </c>
      <c r="D266" s="1" t="s">
        <v>897</v>
      </c>
      <c r="E266" s="7">
        <v>1000000</v>
      </c>
      <c r="F266" s="15">
        <v>1000000</v>
      </c>
      <c r="G266" s="2" t="s">
        <v>898</v>
      </c>
    </row>
    <row r="267" spans="1:7" ht="52.8" x14ac:dyDescent="0.3">
      <c r="A267" s="11" t="s">
        <v>889</v>
      </c>
      <c r="B267" s="11" t="s">
        <v>890</v>
      </c>
      <c r="C267" s="1" t="s">
        <v>853</v>
      </c>
      <c r="D267" s="1" t="s">
        <v>891</v>
      </c>
      <c r="E267" s="7">
        <v>2000000</v>
      </c>
      <c r="F267" s="15">
        <v>1500000</v>
      </c>
      <c r="G267" s="2" t="s">
        <v>892</v>
      </c>
    </row>
    <row r="268" spans="1:7" ht="39.6" x14ac:dyDescent="0.3">
      <c r="A268" s="11" t="s">
        <v>899</v>
      </c>
      <c r="B268" s="11" t="s">
        <v>900</v>
      </c>
      <c r="C268" s="1" t="s">
        <v>853</v>
      </c>
      <c r="D268" s="1" t="s">
        <v>857</v>
      </c>
      <c r="E268" s="7">
        <v>6000000</v>
      </c>
      <c r="F268" s="15">
        <v>6000000</v>
      </c>
      <c r="G268" s="2" t="s">
        <v>901</v>
      </c>
    </row>
    <row r="269" spans="1:7" ht="39.6" x14ac:dyDescent="0.3">
      <c r="A269" s="11" t="s">
        <v>909</v>
      </c>
      <c r="B269" s="11" t="s">
        <v>910</v>
      </c>
      <c r="C269" s="1" t="s">
        <v>853</v>
      </c>
      <c r="D269" s="1" t="s">
        <v>857</v>
      </c>
      <c r="E269" s="7">
        <v>1500000</v>
      </c>
      <c r="F269" s="15">
        <v>1500000</v>
      </c>
      <c r="G269" s="2" t="s">
        <v>911</v>
      </c>
    </row>
    <row r="270" spans="1:7" ht="79.2" x14ac:dyDescent="0.3">
      <c r="A270" s="11" t="s">
        <v>867</v>
      </c>
      <c r="B270" s="11" t="s">
        <v>868</v>
      </c>
      <c r="C270" s="1" t="s">
        <v>853</v>
      </c>
      <c r="D270" s="1" t="s">
        <v>857</v>
      </c>
      <c r="E270" s="7">
        <v>1464284</v>
      </c>
      <c r="F270" s="15">
        <v>1000000</v>
      </c>
      <c r="G270" s="2" t="s">
        <v>2685</v>
      </c>
    </row>
    <row r="271" spans="1:7" ht="52.8" x14ac:dyDescent="0.3">
      <c r="A271" s="11" t="s">
        <v>878</v>
      </c>
      <c r="B271" s="11" t="s">
        <v>879</v>
      </c>
      <c r="C271" s="1" t="s">
        <v>853</v>
      </c>
      <c r="D271" s="1" t="s">
        <v>857</v>
      </c>
      <c r="E271" s="7">
        <v>1750000</v>
      </c>
      <c r="F271" s="15">
        <v>1750000</v>
      </c>
      <c r="G271" s="2" t="s">
        <v>880</v>
      </c>
    </row>
    <row r="272" spans="1:7" ht="52.8" x14ac:dyDescent="0.3">
      <c r="A272" s="11" t="s">
        <v>872</v>
      </c>
      <c r="B272" s="11" t="s">
        <v>873</v>
      </c>
      <c r="C272" s="1" t="s">
        <v>853</v>
      </c>
      <c r="D272" s="1" t="s">
        <v>857</v>
      </c>
      <c r="E272" s="7">
        <v>2750000</v>
      </c>
      <c r="F272" s="15">
        <v>2750000</v>
      </c>
      <c r="G272" s="2" t="s">
        <v>874</v>
      </c>
    </row>
    <row r="273" spans="1:7" ht="66" x14ac:dyDescent="0.3">
      <c r="A273" s="11" t="s">
        <v>863</v>
      </c>
      <c r="B273" s="11" t="s">
        <v>864</v>
      </c>
      <c r="C273" s="1" t="s">
        <v>853</v>
      </c>
      <c r="D273" s="1" t="s">
        <v>865</v>
      </c>
      <c r="E273" s="7">
        <v>1800000</v>
      </c>
      <c r="F273" s="15">
        <v>500000</v>
      </c>
      <c r="G273" s="2" t="s">
        <v>866</v>
      </c>
    </row>
    <row r="274" spans="1:7" ht="52.8" x14ac:dyDescent="0.3">
      <c r="A274" s="11" t="s">
        <v>881</v>
      </c>
      <c r="B274" s="11" t="s">
        <v>882</v>
      </c>
      <c r="C274" s="1" t="s">
        <v>853</v>
      </c>
      <c r="D274" s="1" t="s">
        <v>857</v>
      </c>
      <c r="E274" s="7">
        <v>1791523</v>
      </c>
      <c r="F274" s="15">
        <v>1500000</v>
      </c>
      <c r="G274" s="2" t="s">
        <v>2689</v>
      </c>
    </row>
    <row r="275" spans="1:7" ht="39.6" x14ac:dyDescent="0.3">
      <c r="A275" s="11" t="s">
        <v>875</v>
      </c>
      <c r="B275" s="11" t="s">
        <v>876</v>
      </c>
      <c r="C275" s="1" t="s">
        <v>853</v>
      </c>
      <c r="D275" s="1" t="s">
        <v>865</v>
      </c>
      <c r="E275" s="7">
        <v>2639236</v>
      </c>
      <c r="F275" s="15">
        <v>1800000</v>
      </c>
      <c r="G275" s="2" t="s">
        <v>877</v>
      </c>
    </row>
    <row r="276" spans="1:7" ht="66" x14ac:dyDescent="0.3">
      <c r="A276" s="11" t="s">
        <v>869</v>
      </c>
      <c r="B276" s="11" t="s">
        <v>870</v>
      </c>
      <c r="C276" s="1" t="s">
        <v>853</v>
      </c>
      <c r="D276" s="1" t="s">
        <v>857</v>
      </c>
      <c r="E276" s="7">
        <v>2100000</v>
      </c>
      <c r="F276" s="15"/>
      <c r="G276" s="2" t="s">
        <v>871</v>
      </c>
    </row>
    <row r="277" spans="1:7" ht="39.6" x14ac:dyDescent="0.3">
      <c r="A277" s="11" t="s">
        <v>860</v>
      </c>
      <c r="B277" s="11" t="s">
        <v>861</v>
      </c>
      <c r="C277" s="1" t="s">
        <v>853</v>
      </c>
      <c r="D277" s="1" t="s">
        <v>857</v>
      </c>
      <c r="E277" s="7">
        <v>1600000</v>
      </c>
      <c r="F277" s="15">
        <v>1600000</v>
      </c>
      <c r="G277" s="2" t="s">
        <v>862</v>
      </c>
    </row>
    <row r="278" spans="1:7" ht="39.6" x14ac:dyDescent="0.3">
      <c r="A278" s="11" t="s">
        <v>886</v>
      </c>
      <c r="B278" s="11" t="s">
        <v>887</v>
      </c>
      <c r="C278" s="1" t="s">
        <v>853</v>
      </c>
      <c r="D278" s="1" t="s">
        <v>857</v>
      </c>
      <c r="E278" s="7">
        <v>7400000</v>
      </c>
      <c r="F278" s="15"/>
      <c r="G278" s="2" t="s">
        <v>888</v>
      </c>
    </row>
    <row r="279" spans="1:7" ht="52.8" x14ac:dyDescent="0.3">
      <c r="A279" s="11" t="s">
        <v>883</v>
      </c>
      <c r="B279" s="11" t="s">
        <v>884</v>
      </c>
      <c r="C279" s="1" t="s">
        <v>853</v>
      </c>
      <c r="D279" s="1" t="s">
        <v>857</v>
      </c>
      <c r="E279" s="7">
        <v>2129383</v>
      </c>
      <c r="F279" s="15">
        <v>1500000</v>
      </c>
      <c r="G279" s="2" t="s">
        <v>885</v>
      </c>
    </row>
    <row r="280" spans="1:7" ht="39.6" x14ac:dyDescent="0.3">
      <c r="A280" s="11" t="s">
        <v>902</v>
      </c>
      <c r="B280" s="11" t="s">
        <v>903</v>
      </c>
      <c r="C280" s="1" t="s">
        <v>853</v>
      </c>
      <c r="D280" s="1" t="s">
        <v>904</v>
      </c>
      <c r="E280" s="7">
        <v>500000</v>
      </c>
      <c r="F280" s="15"/>
      <c r="G280" s="2" t="s">
        <v>905</v>
      </c>
    </row>
    <row r="281" spans="1:7" ht="39.6" x14ac:dyDescent="0.3">
      <c r="A281" s="11" t="s">
        <v>858</v>
      </c>
      <c r="B281" s="11" t="s">
        <v>859</v>
      </c>
      <c r="C281" s="1" t="s">
        <v>853</v>
      </c>
      <c r="D281" s="1" t="s">
        <v>859</v>
      </c>
      <c r="E281" s="7">
        <v>900000</v>
      </c>
      <c r="F281" s="15">
        <v>900000</v>
      </c>
      <c r="G281" s="2" t="s">
        <v>2690</v>
      </c>
    </row>
    <row r="282" spans="1:7" ht="66" x14ac:dyDescent="0.3">
      <c r="A282" s="11" t="s">
        <v>851</v>
      </c>
      <c r="B282" s="11" t="s">
        <v>852</v>
      </c>
      <c r="C282" s="1" t="s">
        <v>853</v>
      </c>
      <c r="D282" s="1" t="s">
        <v>852</v>
      </c>
      <c r="E282" s="7">
        <v>1500000</v>
      </c>
      <c r="F282" s="15"/>
      <c r="G282" s="2" t="s">
        <v>854</v>
      </c>
    </row>
    <row r="283" spans="1:7" ht="52.8" x14ac:dyDescent="0.3">
      <c r="A283" s="11" t="s">
        <v>906</v>
      </c>
      <c r="B283" s="11" t="s">
        <v>907</v>
      </c>
      <c r="C283" s="1" t="s">
        <v>853</v>
      </c>
      <c r="D283" s="1" t="s">
        <v>857</v>
      </c>
      <c r="E283" s="7">
        <v>1700000</v>
      </c>
      <c r="F283" s="15"/>
      <c r="G283" s="2" t="s">
        <v>908</v>
      </c>
    </row>
    <row r="284" spans="1:7" ht="26.4" x14ac:dyDescent="0.3">
      <c r="A284" s="11" t="s">
        <v>912</v>
      </c>
      <c r="B284" s="11" t="s">
        <v>913</v>
      </c>
      <c r="C284" s="1" t="s">
        <v>853</v>
      </c>
      <c r="D284" s="1" t="s">
        <v>897</v>
      </c>
      <c r="E284" s="7">
        <v>1669250</v>
      </c>
      <c r="F284" s="15"/>
      <c r="G284" s="2" t="s">
        <v>2691</v>
      </c>
    </row>
    <row r="285" spans="1:7" ht="52.8" x14ac:dyDescent="0.3">
      <c r="A285" s="11" t="s">
        <v>952</v>
      </c>
      <c r="B285" s="11" t="s">
        <v>953</v>
      </c>
      <c r="C285" s="1" t="s">
        <v>916</v>
      </c>
      <c r="D285" s="1" t="s">
        <v>948</v>
      </c>
      <c r="E285" s="7">
        <v>850000</v>
      </c>
      <c r="F285" s="15">
        <v>850000</v>
      </c>
      <c r="G285" s="2" t="s">
        <v>954</v>
      </c>
    </row>
    <row r="286" spans="1:7" ht="39.6" x14ac:dyDescent="0.3">
      <c r="A286" s="11" t="s">
        <v>949</v>
      </c>
      <c r="B286" s="11" t="s">
        <v>950</v>
      </c>
      <c r="C286" s="1" t="s">
        <v>916</v>
      </c>
      <c r="D286" s="1" t="s">
        <v>950</v>
      </c>
      <c r="E286" s="7">
        <v>1250000</v>
      </c>
      <c r="F286" s="15">
        <f>500000+500000</f>
        <v>1000000</v>
      </c>
      <c r="G286" s="2" t="s">
        <v>951</v>
      </c>
    </row>
    <row r="287" spans="1:7" ht="66" x14ac:dyDescent="0.3">
      <c r="A287" s="11" t="s">
        <v>940</v>
      </c>
      <c r="B287" s="11" t="s">
        <v>941</v>
      </c>
      <c r="C287" s="1" t="s">
        <v>916</v>
      </c>
      <c r="D287" s="1" t="s">
        <v>941</v>
      </c>
      <c r="E287" s="7">
        <v>2500000</v>
      </c>
      <c r="F287" s="15"/>
      <c r="G287" s="2" t="s">
        <v>942</v>
      </c>
    </row>
    <row r="288" spans="1:7" ht="52.8" x14ac:dyDescent="0.3">
      <c r="A288" s="11" t="s">
        <v>972</v>
      </c>
      <c r="B288" s="11" t="s">
        <v>973</v>
      </c>
      <c r="C288" s="1" t="s">
        <v>916</v>
      </c>
      <c r="D288" s="1" t="s">
        <v>920</v>
      </c>
      <c r="E288" s="7">
        <v>1000000</v>
      </c>
      <c r="F288" s="15">
        <v>750000</v>
      </c>
      <c r="G288" s="2" t="s">
        <v>2692</v>
      </c>
    </row>
    <row r="289" spans="1:7" ht="39.6" x14ac:dyDescent="0.3">
      <c r="A289" s="11" t="s">
        <v>926</v>
      </c>
      <c r="B289" s="11" t="s">
        <v>927</v>
      </c>
      <c r="C289" s="1" t="s">
        <v>916</v>
      </c>
      <c r="D289" s="1" t="s">
        <v>920</v>
      </c>
      <c r="E289" s="7">
        <v>4000000</v>
      </c>
      <c r="F289" s="15">
        <v>3000000</v>
      </c>
      <c r="G289" s="2" t="s">
        <v>928</v>
      </c>
    </row>
    <row r="290" spans="1:7" ht="26.4" x14ac:dyDescent="0.3">
      <c r="A290" s="11" t="s">
        <v>957</v>
      </c>
      <c r="B290" s="11" t="s">
        <v>958</v>
      </c>
      <c r="C290" s="1" t="s">
        <v>916</v>
      </c>
      <c r="D290" s="1" t="s">
        <v>959</v>
      </c>
      <c r="E290" s="7">
        <v>7200000</v>
      </c>
      <c r="F290" s="15">
        <v>1000000</v>
      </c>
      <c r="G290" s="2" t="s">
        <v>960</v>
      </c>
    </row>
    <row r="291" spans="1:7" ht="26.4" x14ac:dyDescent="0.3">
      <c r="A291" s="11" t="s">
        <v>929</v>
      </c>
      <c r="B291" s="11" t="s">
        <v>930</v>
      </c>
      <c r="C291" s="1" t="s">
        <v>916</v>
      </c>
      <c r="D291" s="1" t="s">
        <v>931</v>
      </c>
      <c r="E291" s="7">
        <v>9500000</v>
      </c>
      <c r="F291" s="15">
        <v>1000000</v>
      </c>
      <c r="G291" s="2" t="s">
        <v>2693</v>
      </c>
    </row>
    <row r="292" spans="1:7" ht="52.8" x14ac:dyDescent="0.3">
      <c r="A292" s="11" t="s">
        <v>943</v>
      </c>
      <c r="B292" s="11" t="s">
        <v>944</v>
      </c>
      <c r="C292" s="1" t="s">
        <v>916</v>
      </c>
      <c r="D292" s="1" t="s">
        <v>585</v>
      </c>
      <c r="E292" s="7">
        <v>2000000</v>
      </c>
      <c r="F292" s="15">
        <v>750000</v>
      </c>
      <c r="G292" s="2" t="s">
        <v>945</v>
      </c>
    </row>
    <row r="293" spans="1:7" ht="66" x14ac:dyDescent="0.3">
      <c r="A293" s="11" t="s">
        <v>964</v>
      </c>
      <c r="B293" s="11" t="s">
        <v>965</v>
      </c>
      <c r="C293" s="1" t="s">
        <v>916</v>
      </c>
      <c r="D293" s="1" t="s">
        <v>966</v>
      </c>
      <c r="E293" s="7">
        <v>20000000</v>
      </c>
      <c r="F293" s="15">
        <v>4000000</v>
      </c>
      <c r="G293" s="2" t="s">
        <v>967</v>
      </c>
    </row>
    <row r="294" spans="1:7" ht="39.6" x14ac:dyDescent="0.3">
      <c r="A294" s="11" t="s">
        <v>914</v>
      </c>
      <c r="B294" s="11" t="s">
        <v>915</v>
      </c>
      <c r="C294" s="1" t="s">
        <v>916</v>
      </c>
      <c r="D294" s="1" t="s">
        <v>917</v>
      </c>
      <c r="E294" s="7">
        <v>605000</v>
      </c>
      <c r="F294" s="15">
        <v>605000</v>
      </c>
      <c r="G294" s="2" t="s">
        <v>918</v>
      </c>
    </row>
    <row r="295" spans="1:7" ht="26.4" x14ac:dyDescent="0.3">
      <c r="A295" s="11" t="s">
        <v>924</v>
      </c>
      <c r="B295" s="11" t="s">
        <v>925</v>
      </c>
      <c r="C295" s="1" t="s">
        <v>916</v>
      </c>
      <c r="D295" s="1" t="s">
        <v>585</v>
      </c>
      <c r="E295" s="7">
        <v>10000000</v>
      </c>
      <c r="F295" s="15"/>
      <c r="G295" s="2" t="s">
        <v>2694</v>
      </c>
    </row>
    <row r="296" spans="1:7" ht="66" x14ac:dyDescent="0.3">
      <c r="A296" s="11" t="s">
        <v>968</v>
      </c>
      <c r="B296" s="11" t="s">
        <v>969</v>
      </c>
      <c r="C296" s="1" t="s">
        <v>916</v>
      </c>
      <c r="D296" s="1" t="s">
        <v>970</v>
      </c>
      <c r="E296" s="7">
        <v>10000000</v>
      </c>
      <c r="F296" s="15">
        <v>1000000</v>
      </c>
      <c r="G296" s="2" t="s">
        <v>971</v>
      </c>
    </row>
    <row r="297" spans="1:7" ht="52.8" x14ac:dyDescent="0.3">
      <c r="A297" s="11" t="s">
        <v>932</v>
      </c>
      <c r="B297" s="11" t="s">
        <v>933</v>
      </c>
      <c r="C297" s="1" t="s">
        <v>916</v>
      </c>
      <c r="D297" s="1" t="s">
        <v>934</v>
      </c>
      <c r="E297" s="7">
        <v>38331359</v>
      </c>
      <c r="F297" s="15">
        <f>2500000+500000</f>
        <v>3000000</v>
      </c>
      <c r="G297" s="2" t="s">
        <v>935</v>
      </c>
    </row>
    <row r="298" spans="1:7" ht="66" x14ac:dyDescent="0.3">
      <c r="A298" s="11" t="s">
        <v>946</v>
      </c>
      <c r="B298" s="11" t="s">
        <v>947</v>
      </c>
      <c r="C298" s="1" t="s">
        <v>916</v>
      </c>
      <c r="D298" s="1" t="s">
        <v>948</v>
      </c>
      <c r="E298" s="7">
        <v>10000000</v>
      </c>
      <c r="F298" s="15">
        <v>4000000</v>
      </c>
      <c r="G298" s="2" t="s">
        <v>2695</v>
      </c>
    </row>
    <row r="299" spans="1:7" ht="52.8" x14ac:dyDescent="0.3">
      <c r="A299" s="11" t="s">
        <v>921</v>
      </c>
      <c r="B299" s="11" t="s">
        <v>922</v>
      </c>
      <c r="C299" s="1" t="s">
        <v>916</v>
      </c>
      <c r="D299" s="1" t="s">
        <v>585</v>
      </c>
      <c r="E299" s="7">
        <v>6000000</v>
      </c>
      <c r="F299" s="15">
        <v>6000000</v>
      </c>
      <c r="G299" s="2" t="s">
        <v>923</v>
      </c>
    </row>
    <row r="300" spans="1:7" ht="52.8" x14ac:dyDescent="0.3">
      <c r="A300" s="11" t="s">
        <v>955</v>
      </c>
      <c r="B300" s="11" t="s">
        <v>956</v>
      </c>
      <c r="C300" s="1" t="s">
        <v>916</v>
      </c>
      <c r="D300" s="1" t="s">
        <v>948</v>
      </c>
      <c r="E300" s="7">
        <v>5000000</v>
      </c>
      <c r="F300" s="15">
        <v>1500000</v>
      </c>
      <c r="G300" s="2" t="s">
        <v>2696</v>
      </c>
    </row>
    <row r="301" spans="1:7" ht="52.8" x14ac:dyDescent="0.3">
      <c r="A301" s="11" t="s">
        <v>961</v>
      </c>
      <c r="B301" s="11" t="s">
        <v>962</v>
      </c>
      <c r="C301" s="1" t="s">
        <v>916</v>
      </c>
      <c r="D301" s="1" t="s">
        <v>963</v>
      </c>
      <c r="E301" s="7">
        <v>10000000</v>
      </c>
      <c r="F301" s="15">
        <v>10000000</v>
      </c>
      <c r="G301" s="2" t="s">
        <v>2495</v>
      </c>
    </row>
    <row r="302" spans="1:7" ht="39.6" x14ac:dyDescent="0.3">
      <c r="A302" s="11" t="s">
        <v>936</v>
      </c>
      <c r="B302" s="11" t="s">
        <v>937</v>
      </c>
      <c r="C302" s="1" t="s">
        <v>916</v>
      </c>
      <c r="D302" s="1" t="s">
        <v>938</v>
      </c>
      <c r="E302" s="7">
        <v>600000</v>
      </c>
      <c r="F302" s="15"/>
      <c r="G302" s="2" t="s">
        <v>939</v>
      </c>
    </row>
    <row r="303" spans="1:7" ht="39.6" x14ac:dyDescent="0.3">
      <c r="A303" s="11" t="s">
        <v>919</v>
      </c>
      <c r="B303" s="11" t="s">
        <v>920</v>
      </c>
      <c r="C303" s="1" t="s">
        <v>916</v>
      </c>
      <c r="D303" s="1" t="s">
        <v>920</v>
      </c>
      <c r="E303" s="7">
        <v>3000000</v>
      </c>
      <c r="F303" s="15">
        <v>2000000</v>
      </c>
      <c r="G303" s="2" t="s">
        <v>2496</v>
      </c>
    </row>
    <row r="304" spans="1:7" ht="79.2" x14ac:dyDescent="0.3">
      <c r="A304" s="11" t="s">
        <v>974</v>
      </c>
      <c r="B304" s="11" t="s">
        <v>975</v>
      </c>
      <c r="C304" s="1" t="s">
        <v>916</v>
      </c>
      <c r="D304" s="1" t="s">
        <v>976</v>
      </c>
      <c r="E304" s="7">
        <v>15809793</v>
      </c>
      <c r="F304" s="15">
        <v>7000000</v>
      </c>
      <c r="G304" s="2" t="s">
        <v>2497</v>
      </c>
    </row>
    <row r="305" spans="1:7" ht="39.6" x14ac:dyDescent="0.3">
      <c r="A305" s="11" t="s">
        <v>977</v>
      </c>
      <c r="B305" s="11" t="s">
        <v>978</v>
      </c>
      <c r="C305" s="1" t="s">
        <v>979</v>
      </c>
      <c r="D305" s="1" t="s">
        <v>980</v>
      </c>
      <c r="E305" s="7">
        <v>750284</v>
      </c>
      <c r="F305" s="15"/>
      <c r="G305" s="2" t="s">
        <v>981</v>
      </c>
    </row>
    <row r="306" spans="1:7" ht="26.4" x14ac:dyDescent="0.3">
      <c r="A306" s="11" t="s">
        <v>982</v>
      </c>
      <c r="B306" s="11" t="s">
        <v>978</v>
      </c>
      <c r="C306" s="1" t="s">
        <v>979</v>
      </c>
      <c r="D306" s="1" t="s">
        <v>980</v>
      </c>
      <c r="E306" s="7">
        <v>1284495</v>
      </c>
      <c r="F306" s="15"/>
      <c r="G306" s="2" t="s">
        <v>983</v>
      </c>
    </row>
    <row r="307" spans="1:7" ht="39.6" x14ac:dyDescent="0.3">
      <c r="A307" s="11" t="s">
        <v>1019</v>
      </c>
      <c r="B307" s="11" t="s">
        <v>1020</v>
      </c>
      <c r="C307" s="1" t="s">
        <v>986</v>
      </c>
      <c r="D307" s="1" t="s">
        <v>987</v>
      </c>
      <c r="E307" s="7">
        <v>8000000</v>
      </c>
      <c r="F307" s="15"/>
      <c r="G307" s="2" t="s">
        <v>2499</v>
      </c>
    </row>
    <row r="308" spans="1:7" ht="39.6" x14ac:dyDescent="0.3">
      <c r="A308" s="11" t="s">
        <v>997</v>
      </c>
      <c r="B308" s="11" t="s">
        <v>998</v>
      </c>
      <c r="C308" s="1" t="s">
        <v>986</v>
      </c>
      <c r="D308" s="1" t="s">
        <v>987</v>
      </c>
      <c r="E308" s="7">
        <v>2124720</v>
      </c>
      <c r="F308" s="15"/>
      <c r="G308" s="2" t="s">
        <v>2500</v>
      </c>
    </row>
    <row r="309" spans="1:7" ht="39.6" x14ac:dyDescent="0.3">
      <c r="A309" s="11" t="s">
        <v>993</v>
      </c>
      <c r="B309" s="11" t="s">
        <v>994</v>
      </c>
      <c r="C309" s="1" t="s">
        <v>986</v>
      </c>
      <c r="D309" s="1" t="s">
        <v>995</v>
      </c>
      <c r="E309" s="7">
        <v>1750000</v>
      </c>
      <c r="F309" s="15"/>
      <c r="G309" s="2" t="s">
        <v>996</v>
      </c>
    </row>
    <row r="310" spans="1:7" ht="39.6" x14ac:dyDescent="0.3">
      <c r="A310" s="11" t="s">
        <v>989</v>
      </c>
      <c r="B310" s="11" t="s">
        <v>990</v>
      </c>
      <c r="C310" s="1" t="s">
        <v>986</v>
      </c>
      <c r="D310" s="1" t="s">
        <v>987</v>
      </c>
      <c r="E310" s="7">
        <v>2855391</v>
      </c>
      <c r="F310" s="15"/>
      <c r="G310" s="2" t="s">
        <v>2502</v>
      </c>
    </row>
    <row r="311" spans="1:7" ht="52.8" x14ac:dyDescent="0.3">
      <c r="A311" s="11" t="s">
        <v>1013</v>
      </c>
      <c r="B311" s="11" t="s">
        <v>1014</v>
      </c>
      <c r="C311" s="1" t="s">
        <v>986</v>
      </c>
      <c r="D311" s="1" t="s">
        <v>987</v>
      </c>
      <c r="E311" s="7">
        <v>6000000</v>
      </c>
      <c r="F311" s="15">
        <v>3000000</v>
      </c>
      <c r="G311" s="2" t="s">
        <v>1015</v>
      </c>
    </row>
    <row r="312" spans="1:7" ht="26.4" x14ac:dyDescent="0.3">
      <c r="A312" s="11" t="s">
        <v>991</v>
      </c>
      <c r="B312" s="11" t="s">
        <v>992</v>
      </c>
      <c r="C312" s="1" t="s">
        <v>986</v>
      </c>
      <c r="D312" s="1" t="s">
        <v>987</v>
      </c>
      <c r="E312" s="7">
        <v>3000000</v>
      </c>
      <c r="F312" s="15">
        <v>3000000</v>
      </c>
      <c r="G312" s="2" t="s">
        <v>2503</v>
      </c>
    </row>
    <row r="313" spans="1:7" ht="39.6" x14ac:dyDescent="0.3">
      <c r="A313" s="11" t="s">
        <v>984</v>
      </c>
      <c r="B313" s="11" t="s">
        <v>985</v>
      </c>
      <c r="C313" s="1" t="s">
        <v>986</v>
      </c>
      <c r="D313" s="1" t="s">
        <v>987</v>
      </c>
      <c r="E313" s="7">
        <v>1500000</v>
      </c>
      <c r="F313" s="15"/>
      <c r="G313" s="2" t="s">
        <v>988</v>
      </c>
    </row>
    <row r="314" spans="1:7" ht="52.8" x14ac:dyDescent="0.3">
      <c r="A314" s="11" t="s">
        <v>1021</v>
      </c>
      <c r="B314" s="11" t="s">
        <v>1022</v>
      </c>
      <c r="C314" s="1" t="s">
        <v>986</v>
      </c>
      <c r="D314" s="1" t="s">
        <v>1023</v>
      </c>
      <c r="E314" s="7">
        <v>5000000</v>
      </c>
      <c r="F314" s="15"/>
      <c r="G314" s="2" t="s">
        <v>2507</v>
      </c>
    </row>
    <row r="315" spans="1:7" ht="26.4" x14ac:dyDescent="0.3">
      <c r="A315" s="11" t="s">
        <v>1009</v>
      </c>
      <c r="B315" s="11" t="s">
        <v>1008</v>
      </c>
      <c r="C315" s="1" t="s">
        <v>986</v>
      </c>
      <c r="D315" s="1" t="s">
        <v>987</v>
      </c>
      <c r="E315" s="7">
        <v>6500000</v>
      </c>
      <c r="F315" s="15"/>
      <c r="G315" s="2" t="s">
        <v>2510</v>
      </c>
    </row>
    <row r="316" spans="1:7" ht="26.4" x14ac:dyDescent="0.3">
      <c r="A316" s="11" t="s">
        <v>1007</v>
      </c>
      <c r="B316" s="11" t="s">
        <v>1008</v>
      </c>
      <c r="C316" s="1" t="s">
        <v>986</v>
      </c>
      <c r="D316" s="1" t="s">
        <v>987</v>
      </c>
      <c r="E316" s="7">
        <v>5400000</v>
      </c>
      <c r="F316" s="15"/>
      <c r="G316" s="2" t="s">
        <v>2511</v>
      </c>
    </row>
    <row r="317" spans="1:7" ht="26.4" x14ac:dyDescent="0.3">
      <c r="A317" s="11" t="s">
        <v>1010</v>
      </c>
      <c r="B317" s="11" t="s">
        <v>1011</v>
      </c>
      <c r="C317" s="1" t="s">
        <v>986</v>
      </c>
      <c r="D317" s="1" t="s">
        <v>987</v>
      </c>
      <c r="E317" s="7">
        <v>15945601</v>
      </c>
      <c r="F317" s="15">
        <v>5000000</v>
      </c>
      <c r="G317" s="2" t="s">
        <v>1012</v>
      </c>
    </row>
    <row r="318" spans="1:7" ht="66" x14ac:dyDescent="0.3">
      <c r="A318" s="11" t="s">
        <v>999</v>
      </c>
      <c r="B318" s="11" t="s">
        <v>1000</v>
      </c>
      <c r="C318" s="1" t="s">
        <v>986</v>
      </c>
      <c r="D318" s="1" t="s">
        <v>1001</v>
      </c>
      <c r="E318" s="7">
        <v>1000000</v>
      </c>
      <c r="F318" s="15">
        <v>1000000</v>
      </c>
      <c r="G318" s="2" t="s">
        <v>1002</v>
      </c>
    </row>
    <row r="319" spans="1:7" ht="39.6" x14ac:dyDescent="0.3">
      <c r="A319" s="11" t="s">
        <v>1005</v>
      </c>
      <c r="B319" s="11" t="s">
        <v>1006</v>
      </c>
      <c r="C319" s="1" t="s">
        <v>986</v>
      </c>
      <c r="D319" s="1" t="s">
        <v>987</v>
      </c>
      <c r="E319" s="7">
        <v>2060498</v>
      </c>
      <c r="F319" s="15"/>
      <c r="G319" s="2" t="s">
        <v>2513</v>
      </c>
    </row>
    <row r="320" spans="1:7" ht="79.2" x14ac:dyDescent="0.3">
      <c r="A320" s="11" t="s">
        <v>1003</v>
      </c>
      <c r="B320" s="11" t="s">
        <v>1004</v>
      </c>
      <c r="C320" s="1" t="s">
        <v>986</v>
      </c>
      <c r="D320" s="1" t="s">
        <v>1004</v>
      </c>
      <c r="E320" s="7">
        <v>7400000</v>
      </c>
      <c r="F320" s="15">
        <v>3000000</v>
      </c>
      <c r="G320" s="2" t="s">
        <v>2514</v>
      </c>
    </row>
    <row r="321" spans="1:7" ht="52.8" x14ac:dyDescent="0.3">
      <c r="A321" s="11" t="s">
        <v>1016</v>
      </c>
      <c r="B321" s="11" t="s">
        <v>1017</v>
      </c>
      <c r="C321" s="1" t="s">
        <v>986</v>
      </c>
      <c r="D321" s="1" t="s">
        <v>1018</v>
      </c>
      <c r="E321" s="7">
        <v>8000000</v>
      </c>
      <c r="F321" s="15">
        <v>1500000</v>
      </c>
      <c r="G321" s="2" t="s">
        <v>2515</v>
      </c>
    </row>
    <row r="322" spans="1:7" ht="52.8" x14ac:dyDescent="0.3">
      <c r="A322" s="11" t="s">
        <v>1039</v>
      </c>
      <c r="B322" s="11" t="s">
        <v>1040</v>
      </c>
      <c r="C322" s="1" t="s">
        <v>1026</v>
      </c>
      <c r="D322" s="1" t="s">
        <v>1041</v>
      </c>
      <c r="E322" s="7">
        <v>7500000</v>
      </c>
      <c r="F322" s="15"/>
      <c r="G322" s="2" t="s">
        <v>1042</v>
      </c>
    </row>
    <row r="323" spans="1:7" ht="39.6" x14ac:dyDescent="0.3">
      <c r="A323" s="11" t="s">
        <v>1033</v>
      </c>
      <c r="B323" s="11" t="s">
        <v>1034</v>
      </c>
      <c r="C323" s="1" t="s">
        <v>1026</v>
      </c>
      <c r="D323" s="1" t="s">
        <v>1035</v>
      </c>
      <c r="E323" s="7">
        <v>2000000</v>
      </c>
      <c r="F323" s="15">
        <v>500000</v>
      </c>
      <c r="G323" s="2" t="s">
        <v>2517</v>
      </c>
    </row>
    <row r="324" spans="1:7" ht="26.4" x14ac:dyDescent="0.3">
      <c r="A324" s="11" t="s">
        <v>1029</v>
      </c>
      <c r="B324" s="11" t="s">
        <v>1030</v>
      </c>
      <c r="C324" s="1" t="s">
        <v>1026</v>
      </c>
      <c r="D324" s="1" t="s">
        <v>1031</v>
      </c>
      <c r="E324" s="7">
        <v>2000000</v>
      </c>
      <c r="F324" s="15">
        <v>1000000</v>
      </c>
      <c r="G324" s="2" t="s">
        <v>1032</v>
      </c>
    </row>
    <row r="325" spans="1:7" ht="52.8" x14ac:dyDescent="0.3">
      <c r="A325" s="11" t="s">
        <v>1047</v>
      </c>
      <c r="B325" s="11" t="s">
        <v>1048</v>
      </c>
      <c r="C325" s="1" t="s">
        <v>1026</v>
      </c>
      <c r="D325" s="1" t="s">
        <v>1049</v>
      </c>
      <c r="E325" s="7">
        <v>1000000</v>
      </c>
      <c r="F325" s="15">
        <v>500000</v>
      </c>
      <c r="G325" s="2" t="s">
        <v>1050</v>
      </c>
    </row>
    <row r="326" spans="1:7" ht="39.6" x14ac:dyDescent="0.3">
      <c r="A326" s="11" t="s">
        <v>1036</v>
      </c>
      <c r="B326" s="11" t="s">
        <v>1037</v>
      </c>
      <c r="C326" s="1" t="s">
        <v>1026</v>
      </c>
      <c r="D326" s="1" t="s">
        <v>1038</v>
      </c>
      <c r="E326" s="7">
        <v>1000000</v>
      </c>
      <c r="F326" s="18" t="s">
        <v>2702</v>
      </c>
      <c r="G326" s="2" t="s">
        <v>2519</v>
      </c>
    </row>
    <row r="327" spans="1:7" ht="52.8" x14ac:dyDescent="0.3">
      <c r="A327" s="11" t="s">
        <v>1051</v>
      </c>
      <c r="B327" s="11" t="s">
        <v>1052</v>
      </c>
      <c r="C327" s="1" t="s">
        <v>1026</v>
      </c>
      <c r="D327" s="1" t="s">
        <v>1053</v>
      </c>
      <c r="E327" s="7">
        <v>1250000</v>
      </c>
      <c r="F327" s="15">
        <v>500000</v>
      </c>
      <c r="G327" s="2" t="s">
        <v>1054</v>
      </c>
    </row>
    <row r="328" spans="1:7" ht="39.6" x14ac:dyDescent="0.3">
      <c r="A328" s="11" t="s">
        <v>1043</v>
      </c>
      <c r="B328" s="11" t="s">
        <v>1044</v>
      </c>
      <c r="C328" s="1" t="s">
        <v>1026</v>
      </c>
      <c r="D328" s="1" t="s">
        <v>1045</v>
      </c>
      <c r="E328" s="7">
        <v>2000000</v>
      </c>
      <c r="F328" s="15"/>
      <c r="G328" s="2" t="s">
        <v>1046</v>
      </c>
    </row>
    <row r="329" spans="1:7" ht="39.6" x14ac:dyDescent="0.3">
      <c r="A329" s="11" t="s">
        <v>1024</v>
      </c>
      <c r="B329" s="11" t="s">
        <v>1025</v>
      </c>
      <c r="C329" s="1" t="s">
        <v>1026</v>
      </c>
      <c r="D329" s="1" t="s">
        <v>1027</v>
      </c>
      <c r="E329" s="7">
        <v>1724376</v>
      </c>
      <c r="F329" s="15">
        <v>1724376</v>
      </c>
      <c r="G329" s="2" t="s">
        <v>1028</v>
      </c>
    </row>
    <row r="330" spans="1:7" ht="52.8" x14ac:dyDescent="0.3">
      <c r="A330" s="11" t="s">
        <v>1062</v>
      </c>
      <c r="B330" s="11" t="s">
        <v>1063</v>
      </c>
      <c r="C330" s="1" t="s">
        <v>1057</v>
      </c>
      <c r="D330" s="1" t="s">
        <v>1058</v>
      </c>
      <c r="E330" s="7">
        <v>2000000</v>
      </c>
      <c r="F330" s="15">
        <v>200000</v>
      </c>
      <c r="G330" s="2" t="s">
        <v>1064</v>
      </c>
    </row>
    <row r="331" spans="1:7" ht="39.6" x14ac:dyDescent="0.3">
      <c r="A331" s="11" t="s">
        <v>1055</v>
      </c>
      <c r="B331" s="11" t="s">
        <v>1056</v>
      </c>
      <c r="C331" s="1" t="s">
        <v>1057</v>
      </c>
      <c r="D331" s="1" t="s">
        <v>1058</v>
      </c>
      <c r="E331" s="7">
        <v>500000</v>
      </c>
      <c r="F331" s="15">
        <v>500000</v>
      </c>
      <c r="G331" s="2" t="s">
        <v>2520</v>
      </c>
    </row>
    <row r="332" spans="1:7" ht="52.8" x14ac:dyDescent="0.3">
      <c r="A332" s="11" t="s">
        <v>1065</v>
      </c>
      <c r="B332" s="11" t="s">
        <v>1066</v>
      </c>
      <c r="C332" s="1" t="s">
        <v>1057</v>
      </c>
      <c r="D332" s="1" t="s">
        <v>1067</v>
      </c>
      <c r="E332" s="7">
        <v>1500000</v>
      </c>
      <c r="F332" s="15">
        <v>1500000</v>
      </c>
      <c r="G332" s="2" t="s">
        <v>2521</v>
      </c>
    </row>
    <row r="333" spans="1:7" ht="52.8" x14ac:dyDescent="0.3">
      <c r="A333" s="11" t="s">
        <v>1059</v>
      </c>
      <c r="B333" s="11" t="s">
        <v>1060</v>
      </c>
      <c r="C333" s="1" t="s">
        <v>1057</v>
      </c>
      <c r="D333" s="1" t="s">
        <v>1061</v>
      </c>
      <c r="E333" s="7">
        <v>7500000</v>
      </c>
      <c r="F333" s="15"/>
      <c r="G333" s="2" t="s">
        <v>2522</v>
      </c>
    </row>
    <row r="334" spans="1:7" ht="52.8" x14ac:dyDescent="0.3">
      <c r="A334" s="11" t="s">
        <v>1073</v>
      </c>
      <c r="B334" s="11" t="s">
        <v>1074</v>
      </c>
      <c r="C334" s="1" t="s">
        <v>1070</v>
      </c>
      <c r="D334" s="1" t="s">
        <v>1075</v>
      </c>
      <c r="E334" s="7">
        <v>1500000</v>
      </c>
      <c r="F334" s="15"/>
      <c r="G334" s="2" t="s">
        <v>1076</v>
      </c>
    </row>
    <row r="335" spans="1:7" ht="52.8" x14ac:dyDescent="0.3">
      <c r="A335" s="11" t="s">
        <v>1068</v>
      </c>
      <c r="B335" s="11" t="s">
        <v>1069</v>
      </c>
      <c r="C335" s="1" t="s">
        <v>1070</v>
      </c>
      <c r="D335" s="1" t="s">
        <v>1071</v>
      </c>
      <c r="E335" s="7">
        <v>634726</v>
      </c>
      <c r="F335" s="15">
        <v>634726</v>
      </c>
      <c r="G335" s="2" t="s">
        <v>1072</v>
      </c>
    </row>
    <row r="336" spans="1:7" ht="39.6" x14ac:dyDescent="0.3">
      <c r="A336" s="11" t="s">
        <v>1077</v>
      </c>
      <c r="B336" s="11" t="s">
        <v>1078</v>
      </c>
      <c r="C336" s="1" t="s">
        <v>1070</v>
      </c>
      <c r="D336" s="1" t="s">
        <v>1079</v>
      </c>
      <c r="E336" s="7">
        <v>4987698</v>
      </c>
      <c r="F336" s="15">
        <v>1000000</v>
      </c>
      <c r="G336" s="2" t="s">
        <v>1080</v>
      </c>
    </row>
    <row r="337" spans="1:7" ht="39.6" x14ac:dyDescent="0.3">
      <c r="A337" s="11" t="s">
        <v>1085</v>
      </c>
      <c r="B337" s="11" t="s">
        <v>1086</v>
      </c>
      <c r="C337" s="1" t="s">
        <v>1083</v>
      </c>
      <c r="D337" s="1" t="s">
        <v>1087</v>
      </c>
      <c r="E337" s="7">
        <v>1750000</v>
      </c>
      <c r="F337" s="15"/>
      <c r="G337" s="2" t="s">
        <v>2526</v>
      </c>
    </row>
    <row r="338" spans="1:7" ht="52.8" x14ac:dyDescent="0.3">
      <c r="A338" s="11" t="s">
        <v>1091</v>
      </c>
      <c r="B338" s="11" t="s">
        <v>1086</v>
      </c>
      <c r="C338" s="1" t="s">
        <v>1083</v>
      </c>
      <c r="D338" s="1" t="s">
        <v>1084</v>
      </c>
      <c r="E338" s="7">
        <v>1000000</v>
      </c>
      <c r="F338" s="15">
        <v>1000000</v>
      </c>
      <c r="G338" s="2" t="s">
        <v>1092</v>
      </c>
    </row>
    <row r="339" spans="1:7" ht="52.8" x14ac:dyDescent="0.3">
      <c r="A339" s="11" t="s">
        <v>1088</v>
      </c>
      <c r="B339" s="11" t="s">
        <v>1089</v>
      </c>
      <c r="C339" s="1" t="s">
        <v>1083</v>
      </c>
      <c r="D339" s="1" t="s">
        <v>1084</v>
      </c>
      <c r="E339" s="7">
        <v>1000000</v>
      </c>
      <c r="F339" s="15"/>
      <c r="G339" s="2" t="s">
        <v>1090</v>
      </c>
    </row>
    <row r="340" spans="1:7" ht="52.8" x14ac:dyDescent="0.3">
      <c r="A340" s="11" t="s">
        <v>1081</v>
      </c>
      <c r="B340" s="11" t="s">
        <v>1082</v>
      </c>
      <c r="C340" s="1" t="s">
        <v>1083</v>
      </c>
      <c r="D340" s="1" t="s">
        <v>1084</v>
      </c>
      <c r="E340" s="7">
        <v>3750000</v>
      </c>
      <c r="F340" s="15">
        <v>2000000</v>
      </c>
      <c r="G340" s="2" t="s">
        <v>2529</v>
      </c>
    </row>
    <row r="341" spans="1:7" ht="52.8" x14ac:dyDescent="0.3">
      <c r="A341" s="11" t="s">
        <v>1093</v>
      </c>
      <c r="B341" s="11" t="s">
        <v>1094</v>
      </c>
      <c r="C341" s="1" t="s">
        <v>1095</v>
      </c>
      <c r="D341" s="1" t="s">
        <v>1096</v>
      </c>
      <c r="E341" s="7">
        <v>1100000</v>
      </c>
      <c r="F341" s="15">
        <v>1100000</v>
      </c>
      <c r="G341" s="2" t="s">
        <v>1097</v>
      </c>
    </row>
    <row r="342" spans="1:7" ht="39.6" x14ac:dyDescent="0.3">
      <c r="A342" s="11" t="s">
        <v>1100</v>
      </c>
      <c r="B342" s="11" t="s">
        <v>1101</v>
      </c>
      <c r="C342" s="1" t="s">
        <v>1095</v>
      </c>
      <c r="D342" s="1" t="s">
        <v>1102</v>
      </c>
      <c r="E342" s="7">
        <v>2000000</v>
      </c>
      <c r="F342" s="15">
        <v>1000000</v>
      </c>
      <c r="G342" s="2" t="s">
        <v>2532</v>
      </c>
    </row>
    <row r="343" spans="1:7" ht="26.4" x14ac:dyDescent="0.3">
      <c r="A343" s="11" t="s">
        <v>1098</v>
      </c>
      <c r="B343" s="11" t="s">
        <v>1099</v>
      </c>
      <c r="C343" s="1" t="s">
        <v>1095</v>
      </c>
      <c r="D343" s="1" t="s">
        <v>1099</v>
      </c>
      <c r="E343" s="7">
        <v>6750000</v>
      </c>
      <c r="F343" s="15">
        <v>1500000</v>
      </c>
      <c r="G343" s="2" t="s">
        <v>2535</v>
      </c>
    </row>
    <row r="344" spans="1:7" ht="39.6" x14ac:dyDescent="0.3">
      <c r="A344" s="11" t="s">
        <v>1133</v>
      </c>
      <c r="B344" s="11" t="s">
        <v>1134</v>
      </c>
      <c r="C344" s="1" t="s">
        <v>1105</v>
      </c>
      <c r="D344" s="1" t="s">
        <v>1135</v>
      </c>
      <c r="E344" s="7">
        <v>1000000</v>
      </c>
      <c r="F344" s="15">
        <v>500000</v>
      </c>
      <c r="G344" s="2" t="s">
        <v>1136</v>
      </c>
    </row>
    <row r="345" spans="1:7" ht="52.8" x14ac:dyDescent="0.3">
      <c r="A345" s="11" t="s">
        <v>1119</v>
      </c>
      <c r="B345" s="11" t="s">
        <v>1120</v>
      </c>
      <c r="C345" s="1" t="s">
        <v>1105</v>
      </c>
      <c r="D345" s="1" t="s">
        <v>1121</v>
      </c>
      <c r="E345" s="7">
        <v>7000000</v>
      </c>
      <c r="F345" s="15">
        <v>2000000</v>
      </c>
      <c r="G345" s="2" t="s">
        <v>1122</v>
      </c>
    </row>
    <row r="346" spans="1:7" ht="52.8" x14ac:dyDescent="0.3">
      <c r="A346" s="11" t="s">
        <v>1163</v>
      </c>
      <c r="B346" s="11" t="s">
        <v>1164</v>
      </c>
      <c r="C346" s="1" t="s">
        <v>1105</v>
      </c>
      <c r="D346" s="1" t="s">
        <v>1117</v>
      </c>
      <c r="E346" s="7">
        <v>2000000</v>
      </c>
      <c r="F346" s="15"/>
      <c r="G346" s="2" t="s">
        <v>2538</v>
      </c>
    </row>
    <row r="347" spans="1:7" ht="26.4" x14ac:dyDescent="0.3">
      <c r="A347" s="11" t="s">
        <v>1183</v>
      </c>
      <c r="B347" s="11" t="s">
        <v>1184</v>
      </c>
      <c r="C347" s="1" t="s">
        <v>1105</v>
      </c>
      <c r="D347" s="1" t="s">
        <v>1121</v>
      </c>
      <c r="E347" s="7">
        <v>2000000</v>
      </c>
      <c r="F347" s="15"/>
      <c r="G347" s="2" t="s">
        <v>1185</v>
      </c>
    </row>
    <row r="348" spans="1:7" ht="26.4" x14ac:dyDescent="0.3">
      <c r="A348" s="11" t="s">
        <v>1219</v>
      </c>
      <c r="B348" s="11" t="s">
        <v>1220</v>
      </c>
      <c r="C348" s="1" t="s">
        <v>1105</v>
      </c>
      <c r="D348" s="1" t="s">
        <v>1121</v>
      </c>
      <c r="E348" s="7">
        <v>4000000</v>
      </c>
      <c r="F348" s="15">
        <v>500000</v>
      </c>
      <c r="G348" s="2" t="s">
        <v>1221</v>
      </c>
    </row>
    <row r="349" spans="1:7" ht="52.8" x14ac:dyDescent="0.3">
      <c r="A349" s="11" t="s">
        <v>1123</v>
      </c>
      <c r="B349" s="11" t="s">
        <v>1124</v>
      </c>
      <c r="C349" s="1" t="s">
        <v>1105</v>
      </c>
      <c r="D349" s="1" t="s">
        <v>1125</v>
      </c>
      <c r="E349" s="7">
        <v>2500000</v>
      </c>
      <c r="F349" s="15">
        <v>1000000</v>
      </c>
      <c r="G349" s="2" t="s">
        <v>2539</v>
      </c>
    </row>
    <row r="350" spans="1:7" ht="26.4" x14ac:dyDescent="0.3">
      <c r="A350" s="11" t="s">
        <v>1213</v>
      </c>
      <c r="B350" s="11" t="s">
        <v>1214</v>
      </c>
      <c r="C350" s="1" t="s">
        <v>1105</v>
      </c>
      <c r="D350" s="1" t="s">
        <v>1135</v>
      </c>
      <c r="E350" s="7">
        <v>1500000</v>
      </c>
      <c r="F350" s="15"/>
      <c r="G350" s="2" t="s">
        <v>1215</v>
      </c>
    </row>
    <row r="351" spans="1:7" ht="39.6" x14ac:dyDescent="0.3">
      <c r="A351" s="11" t="s">
        <v>1209</v>
      </c>
      <c r="B351" s="11" t="s">
        <v>1210</v>
      </c>
      <c r="C351" s="1" t="s">
        <v>1105</v>
      </c>
      <c r="D351" s="1" t="s">
        <v>1211</v>
      </c>
      <c r="E351" s="7">
        <v>1350000</v>
      </c>
      <c r="F351" s="15"/>
      <c r="G351" s="2" t="s">
        <v>1212</v>
      </c>
    </row>
    <row r="352" spans="1:7" ht="39.6" x14ac:dyDescent="0.3">
      <c r="A352" s="11" t="s">
        <v>1165</v>
      </c>
      <c r="B352" s="11" t="s">
        <v>1166</v>
      </c>
      <c r="C352" s="1" t="s">
        <v>1105</v>
      </c>
      <c r="D352" s="1" t="s">
        <v>1121</v>
      </c>
      <c r="E352" s="7">
        <v>975000</v>
      </c>
      <c r="F352" s="15">
        <v>975000</v>
      </c>
      <c r="G352" s="2" t="s">
        <v>1167</v>
      </c>
    </row>
    <row r="353" spans="1:7" ht="39.6" x14ac:dyDescent="0.3">
      <c r="A353" s="11" t="s">
        <v>1188</v>
      </c>
      <c r="B353" s="11" t="s">
        <v>1189</v>
      </c>
      <c r="C353" s="1" t="s">
        <v>1105</v>
      </c>
      <c r="D353" s="1" t="s">
        <v>1190</v>
      </c>
      <c r="E353" s="7">
        <v>3000000</v>
      </c>
      <c r="F353" s="15"/>
      <c r="G353" s="2" t="s">
        <v>2540</v>
      </c>
    </row>
    <row r="354" spans="1:7" ht="39.6" x14ac:dyDescent="0.3">
      <c r="A354" s="11" t="s">
        <v>1107</v>
      </c>
      <c r="B354" s="11" t="s">
        <v>1108</v>
      </c>
      <c r="C354" s="1" t="s">
        <v>1105</v>
      </c>
      <c r="D354" s="1" t="s">
        <v>1109</v>
      </c>
      <c r="E354" s="7">
        <v>2000000</v>
      </c>
      <c r="F354" s="15">
        <v>1000000</v>
      </c>
      <c r="G354" s="2" t="s">
        <v>1110</v>
      </c>
    </row>
    <row r="355" spans="1:7" ht="39.6" x14ac:dyDescent="0.3">
      <c r="A355" s="11" t="s">
        <v>1158</v>
      </c>
      <c r="B355" s="11" t="s">
        <v>1149</v>
      </c>
      <c r="C355" s="1" t="s">
        <v>1105</v>
      </c>
      <c r="D355" s="1" t="s">
        <v>1121</v>
      </c>
      <c r="E355" s="7">
        <v>2500000</v>
      </c>
      <c r="F355" s="15">
        <v>2000000</v>
      </c>
      <c r="G355" s="2" t="s">
        <v>1159</v>
      </c>
    </row>
    <row r="356" spans="1:7" ht="39.6" x14ac:dyDescent="0.3">
      <c r="A356" s="11" t="s">
        <v>1111</v>
      </c>
      <c r="B356" s="11" t="s">
        <v>1112</v>
      </c>
      <c r="C356" s="1" t="s">
        <v>1105</v>
      </c>
      <c r="D356" s="1" t="s">
        <v>1113</v>
      </c>
      <c r="E356" s="7">
        <v>3000000</v>
      </c>
      <c r="F356" s="15">
        <v>500000</v>
      </c>
      <c r="G356" s="2" t="s">
        <v>1114</v>
      </c>
    </row>
    <row r="357" spans="1:7" ht="39.6" x14ac:dyDescent="0.3">
      <c r="A357" s="11" t="s">
        <v>1137</v>
      </c>
      <c r="B357" s="11" t="s">
        <v>1138</v>
      </c>
      <c r="C357" s="1" t="s">
        <v>1105</v>
      </c>
      <c r="D357" s="1" t="s">
        <v>1135</v>
      </c>
      <c r="E357" s="7">
        <v>1500000</v>
      </c>
      <c r="F357" s="15"/>
      <c r="G357" s="2" t="s">
        <v>1139</v>
      </c>
    </row>
    <row r="358" spans="1:7" ht="39.6" x14ac:dyDescent="0.3">
      <c r="A358" s="11" t="s">
        <v>1216</v>
      </c>
      <c r="B358" s="11" t="s">
        <v>1217</v>
      </c>
      <c r="C358" s="1" t="s">
        <v>1105</v>
      </c>
      <c r="D358" s="1" t="s">
        <v>1121</v>
      </c>
      <c r="E358" s="7">
        <v>1000000</v>
      </c>
      <c r="F358" s="15">
        <v>1000000</v>
      </c>
      <c r="G358" s="2" t="s">
        <v>1218</v>
      </c>
    </row>
    <row r="359" spans="1:7" ht="66" x14ac:dyDescent="0.3">
      <c r="A359" s="11" t="s">
        <v>1203</v>
      </c>
      <c r="B359" s="11" t="s">
        <v>1204</v>
      </c>
      <c r="C359" s="1" t="s">
        <v>1105</v>
      </c>
      <c r="D359" s="1" t="s">
        <v>1125</v>
      </c>
      <c r="E359" s="7">
        <v>500000</v>
      </c>
      <c r="F359" s="15"/>
      <c r="G359" s="2" t="s">
        <v>1205</v>
      </c>
    </row>
    <row r="360" spans="1:7" ht="39.6" x14ac:dyDescent="0.3">
      <c r="A360" s="11" t="s">
        <v>1201</v>
      </c>
      <c r="B360" s="11" t="s">
        <v>1202</v>
      </c>
      <c r="C360" s="1" t="s">
        <v>1105</v>
      </c>
      <c r="D360" s="1" t="s">
        <v>1121</v>
      </c>
      <c r="E360" s="7">
        <v>9500000</v>
      </c>
      <c r="F360" s="15">
        <v>500000</v>
      </c>
      <c r="G360" s="2" t="s">
        <v>2542</v>
      </c>
    </row>
    <row r="361" spans="1:7" ht="52.8" x14ac:dyDescent="0.3">
      <c r="A361" s="11" t="s">
        <v>1170</v>
      </c>
      <c r="B361" s="11" t="s">
        <v>1171</v>
      </c>
      <c r="C361" s="1" t="s">
        <v>1105</v>
      </c>
      <c r="D361" s="1" t="s">
        <v>1121</v>
      </c>
      <c r="E361" s="7">
        <v>3000000</v>
      </c>
      <c r="F361" s="15"/>
      <c r="G361" s="2" t="s">
        <v>1172</v>
      </c>
    </row>
    <row r="362" spans="1:7" ht="52.8" x14ac:dyDescent="0.3">
      <c r="A362" s="11" t="s">
        <v>1141</v>
      </c>
      <c r="B362" s="11" t="s">
        <v>1142</v>
      </c>
      <c r="C362" s="1" t="s">
        <v>1105</v>
      </c>
      <c r="D362" s="1" t="s">
        <v>1121</v>
      </c>
      <c r="E362" s="7">
        <v>3000000</v>
      </c>
      <c r="F362" s="15">
        <v>1000000</v>
      </c>
      <c r="G362" s="2" t="s">
        <v>1143</v>
      </c>
    </row>
    <row r="363" spans="1:7" ht="52.8" x14ac:dyDescent="0.3">
      <c r="A363" s="11" t="s">
        <v>1193</v>
      </c>
      <c r="B363" s="11" t="s">
        <v>1194</v>
      </c>
      <c r="C363" s="1" t="s">
        <v>1105</v>
      </c>
      <c r="D363" s="1" t="s">
        <v>1121</v>
      </c>
      <c r="E363" s="7">
        <v>3000000</v>
      </c>
      <c r="F363" s="15">
        <v>1000000</v>
      </c>
      <c r="G363" s="2" t="s">
        <v>1195</v>
      </c>
    </row>
    <row r="364" spans="1:7" ht="52.8" x14ac:dyDescent="0.3">
      <c r="A364" s="11" t="s">
        <v>1144</v>
      </c>
      <c r="B364" s="11" t="s">
        <v>1145</v>
      </c>
      <c r="C364" s="1" t="s">
        <v>1105</v>
      </c>
      <c r="D364" s="1" t="s">
        <v>1146</v>
      </c>
      <c r="E364" s="7">
        <v>1000000</v>
      </c>
      <c r="F364" s="15">
        <v>1000000</v>
      </c>
      <c r="G364" s="2" t="s">
        <v>1147</v>
      </c>
    </row>
    <row r="365" spans="1:7" ht="52.8" x14ac:dyDescent="0.3">
      <c r="A365" s="11" t="s">
        <v>1156</v>
      </c>
      <c r="B365" s="11" t="s">
        <v>1157</v>
      </c>
      <c r="C365" s="1" t="s">
        <v>1105</v>
      </c>
      <c r="D365" s="1" t="s">
        <v>1121</v>
      </c>
      <c r="E365" s="7">
        <v>2750000</v>
      </c>
      <c r="F365" s="15">
        <v>2000000</v>
      </c>
      <c r="G365" s="2" t="s">
        <v>2545</v>
      </c>
    </row>
    <row r="366" spans="1:7" ht="52.8" x14ac:dyDescent="0.3">
      <c r="A366" s="11" t="s">
        <v>1191</v>
      </c>
      <c r="B366" s="11" t="s">
        <v>1192</v>
      </c>
      <c r="C366" s="1" t="s">
        <v>1105</v>
      </c>
      <c r="D366" s="1" t="s">
        <v>1121</v>
      </c>
      <c r="E366" s="7">
        <v>750000</v>
      </c>
      <c r="F366" s="15">
        <v>500000</v>
      </c>
      <c r="G366" s="2" t="s">
        <v>2547</v>
      </c>
    </row>
    <row r="367" spans="1:7" ht="52.8" x14ac:dyDescent="0.3">
      <c r="A367" s="11" t="s">
        <v>1173</v>
      </c>
      <c r="B367" s="11" t="s">
        <v>1174</v>
      </c>
      <c r="C367" s="1" t="s">
        <v>1105</v>
      </c>
      <c r="D367" s="1" t="s">
        <v>1175</v>
      </c>
      <c r="E367" s="7">
        <v>1394500</v>
      </c>
      <c r="F367" s="15"/>
      <c r="G367" s="2" t="s">
        <v>1176</v>
      </c>
    </row>
    <row r="368" spans="1:7" ht="66" x14ac:dyDescent="0.3">
      <c r="A368" s="11" t="s">
        <v>1130</v>
      </c>
      <c r="B368" s="11" t="s">
        <v>1131</v>
      </c>
      <c r="C368" s="1" t="s">
        <v>1105</v>
      </c>
      <c r="D368" s="1" t="s">
        <v>184</v>
      </c>
      <c r="E368" s="7">
        <v>1750000</v>
      </c>
      <c r="F368" s="15"/>
      <c r="G368" s="2" t="s">
        <v>1132</v>
      </c>
    </row>
    <row r="369" spans="1:7" ht="52.8" x14ac:dyDescent="0.3">
      <c r="A369" s="11" t="s">
        <v>1198</v>
      </c>
      <c r="B369" s="11" t="s">
        <v>1199</v>
      </c>
      <c r="C369" s="1" t="s">
        <v>1105</v>
      </c>
      <c r="D369" s="1" t="s">
        <v>1121</v>
      </c>
      <c r="E369" s="7">
        <v>2000000</v>
      </c>
      <c r="F369" s="15"/>
      <c r="G369" s="2" t="s">
        <v>1200</v>
      </c>
    </row>
    <row r="370" spans="1:7" ht="26.4" x14ac:dyDescent="0.3">
      <c r="A370" s="11" t="s">
        <v>1168</v>
      </c>
      <c r="B370" s="11" t="s">
        <v>1169</v>
      </c>
      <c r="C370" s="1" t="s">
        <v>1105</v>
      </c>
      <c r="D370" s="1" t="s">
        <v>1121</v>
      </c>
      <c r="E370" s="7">
        <v>2000000</v>
      </c>
      <c r="F370" s="15"/>
      <c r="G370" s="2" t="s">
        <v>2549</v>
      </c>
    </row>
    <row r="371" spans="1:7" ht="79.2" x14ac:dyDescent="0.3">
      <c r="A371" s="11" t="s">
        <v>1103</v>
      </c>
      <c r="B371" s="11" t="s">
        <v>1104</v>
      </c>
      <c r="C371" s="1" t="s">
        <v>1105</v>
      </c>
      <c r="D371" s="1" t="s">
        <v>1106</v>
      </c>
      <c r="E371" s="7">
        <v>2000000</v>
      </c>
      <c r="F371" s="15">
        <v>1000000</v>
      </c>
      <c r="G371" s="2" t="s">
        <v>1140</v>
      </c>
    </row>
    <row r="372" spans="1:7" ht="52.8" x14ac:dyDescent="0.3">
      <c r="A372" s="11" t="s">
        <v>1148</v>
      </c>
      <c r="B372" s="11" t="s">
        <v>1149</v>
      </c>
      <c r="C372" s="1" t="s">
        <v>1105</v>
      </c>
      <c r="D372" s="1" t="s">
        <v>1121</v>
      </c>
      <c r="E372" s="7">
        <v>500000</v>
      </c>
      <c r="F372" s="15">
        <v>500000</v>
      </c>
      <c r="G372" s="2" t="s">
        <v>1150</v>
      </c>
    </row>
    <row r="373" spans="1:7" ht="39.6" x14ac:dyDescent="0.3">
      <c r="A373" s="11" t="s">
        <v>1153</v>
      </c>
      <c r="B373" s="11" t="s">
        <v>1154</v>
      </c>
      <c r="C373" s="1" t="s">
        <v>1105</v>
      </c>
      <c r="D373" s="1" t="s">
        <v>1117</v>
      </c>
      <c r="E373" s="7">
        <v>1000000</v>
      </c>
      <c r="F373" s="15">
        <v>1000000</v>
      </c>
      <c r="G373" s="2" t="s">
        <v>1155</v>
      </c>
    </row>
    <row r="374" spans="1:7" ht="66" x14ac:dyDescent="0.3">
      <c r="A374" s="11" t="s">
        <v>1186</v>
      </c>
      <c r="B374" s="11" t="s">
        <v>1131</v>
      </c>
      <c r="C374" s="1" t="s">
        <v>1105</v>
      </c>
      <c r="D374" s="1" t="s">
        <v>1121</v>
      </c>
      <c r="E374" s="7">
        <v>5000000</v>
      </c>
      <c r="F374" s="15"/>
      <c r="G374" s="2" t="s">
        <v>1187</v>
      </c>
    </row>
    <row r="375" spans="1:7" ht="52.8" x14ac:dyDescent="0.3">
      <c r="A375" s="11" t="s">
        <v>1196</v>
      </c>
      <c r="B375" s="11" t="s">
        <v>1197</v>
      </c>
      <c r="C375" s="1" t="s">
        <v>1105</v>
      </c>
      <c r="D375" s="1" t="s">
        <v>1179</v>
      </c>
      <c r="E375" s="7">
        <v>10000000</v>
      </c>
      <c r="F375" s="15">
        <v>1000000</v>
      </c>
      <c r="G375" s="2" t="s">
        <v>2550</v>
      </c>
    </row>
    <row r="376" spans="1:7" ht="39.6" x14ac:dyDescent="0.3">
      <c r="A376" s="11" t="s">
        <v>1206</v>
      </c>
      <c r="B376" s="11" t="s">
        <v>1207</v>
      </c>
      <c r="C376" s="1" t="s">
        <v>1105</v>
      </c>
      <c r="D376" s="1" t="s">
        <v>1121</v>
      </c>
      <c r="E376" s="7">
        <v>2000000</v>
      </c>
      <c r="F376" s="15"/>
      <c r="G376" s="2" t="s">
        <v>1208</v>
      </c>
    </row>
    <row r="377" spans="1:7" ht="52.8" x14ac:dyDescent="0.3">
      <c r="A377" s="11" t="s">
        <v>1151</v>
      </c>
      <c r="B377" s="11" t="s">
        <v>1152</v>
      </c>
      <c r="C377" s="1" t="s">
        <v>1105</v>
      </c>
      <c r="D377" s="1" t="s">
        <v>1121</v>
      </c>
      <c r="E377" s="7">
        <v>2500000</v>
      </c>
      <c r="F377" s="15"/>
      <c r="G377" s="2" t="s">
        <v>2551</v>
      </c>
    </row>
    <row r="378" spans="1:7" ht="66" x14ac:dyDescent="0.3">
      <c r="A378" s="11" t="s">
        <v>1115</v>
      </c>
      <c r="B378" s="11" t="s">
        <v>1116</v>
      </c>
      <c r="C378" s="1" t="s">
        <v>1105</v>
      </c>
      <c r="D378" s="1" t="s">
        <v>1117</v>
      </c>
      <c r="E378" s="7">
        <v>1500000</v>
      </c>
      <c r="F378" s="15"/>
      <c r="G378" s="2" t="s">
        <v>1118</v>
      </c>
    </row>
    <row r="379" spans="1:7" ht="39.6" x14ac:dyDescent="0.3">
      <c r="A379" s="11" t="s">
        <v>1177</v>
      </c>
      <c r="B379" s="11" t="s">
        <v>1178</v>
      </c>
      <c r="C379" s="1" t="s">
        <v>1105</v>
      </c>
      <c r="D379" s="1" t="s">
        <v>1179</v>
      </c>
      <c r="E379" s="7">
        <v>3000000</v>
      </c>
      <c r="F379" s="15"/>
      <c r="G379" s="2" t="s">
        <v>1180</v>
      </c>
    </row>
    <row r="380" spans="1:7" ht="39.6" x14ac:dyDescent="0.3">
      <c r="A380" s="11" t="s">
        <v>1181</v>
      </c>
      <c r="B380" s="11" t="s">
        <v>1178</v>
      </c>
      <c r="C380" s="1" t="s">
        <v>1105</v>
      </c>
      <c r="D380" s="1" t="s">
        <v>1182</v>
      </c>
      <c r="E380" s="7">
        <v>3000000</v>
      </c>
      <c r="F380" s="15"/>
      <c r="G380" s="2" t="s">
        <v>1180</v>
      </c>
    </row>
    <row r="381" spans="1:7" ht="52.8" x14ac:dyDescent="0.3">
      <c r="A381" s="11" t="s">
        <v>1126</v>
      </c>
      <c r="B381" s="11" t="s">
        <v>1127</v>
      </c>
      <c r="C381" s="1" t="s">
        <v>1105</v>
      </c>
      <c r="D381" s="1" t="s">
        <v>1128</v>
      </c>
      <c r="E381" s="7">
        <v>3500000</v>
      </c>
      <c r="F381" s="15"/>
      <c r="G381" s="2" t="s">
        <v>1129</v>
      </c>
    </row>
    <row r="382" spans="1:7" ht="39.6" x14ac:dyDescent="0.3">
      <c r="A382" s="11" t="s">
        <v>1160</v>
      </c>
      <c r="B382" s="11" t="s">
        <v>1161</v>
      </c>
      <c r="C382" s="1" t="s">
        <v>1105</v>
      </c>
      <c r="D382" s="1" t="s">
        <v>1121</v>
      </c>
      <c r="E382" s="7">
        <v>10000000</v>
      </c>
      <c r="F382" s="15">
        <v>10000000</v>
      </c>
      <c r="G382" s="2" t="s">
        <v>1162</v>
      </c>
    </row>
    <row r="383" spans="1:7" ht="39.6" x14ac:dyDescent="0.3">
      <c r="A383" s="11" t="s">
        <v>1270</v>
      </c>
      <c r="B383" s="11" t="s">
        <v>1271</v>
      </c>
      <c r="C383" s="1" t="s">
        <v>1224</v>
      </c>
      <c r="D383" s="1" t="s">
        <v>1272</v>
      </c>
      <c r="E383" s="7">
        <v>4822112</v>
      </c>
      <c r="F383" s="15">
        <v>3000000</v>
      </c>
      <c r="G383" s="2" t="s">
        <v>1273</v>
      </c>
    </row>
    <row r="384" spans="1:7" ht="52.8" x14ac:dyDescent="0.3">
      <c r="A384" s="11" t="s">
        <v>1274</v>
      </c>
      <c r="B384" s="11" t="s">
        <v>1275</v>
      </c>
      <c r="C384" s="1" t="s">
        <v>1224</v>
      </c>
      <c r="D384" s="1" t="s">
        <v>1276</v>
      </c>
      <c r="E384" s="7">
        <v>2500000</v>
      </c>
      <c r="F384" s="15">
        <v>2500000</v>
      </c>
      <c r="G384" s="2" t="s">
        <v>1277</v>
      </c>
    </row>
    <row r="385" spans="1:7" ht="39.6" x14ac:dyDescent="0.3">
      <c r="A385" s="11" t="s">
        <v>1245</v>
      </c>
      <c r="B385" s="11" t="s">
        <v>1246</v>
      </c>
      <c r="C385" s="1" t="s">
        <v>1224</v>
      </c>
      <c r="D385" s="1" t="s">
        <v>1232</v>
      </c>
      <c r="E385" s="7">
        <v>4000000</v>
      </c>
      <c r="F385" s="15">
        <v>3000000</v>
      </c>
      <c r="G385" s="2" t="s">
        <v>1247</v>
      </c>
    </row>
    <row r="386" spans="1:7" ht="52.8" x14ac:dyDescent="0.3">
      <c r="A386" s="11" t="s">
        <v>1300</v>
      </c>
      <c r="B386" s="11" t="s">
        <v>2704</v>
      </c>
      <c r="C386" s="1" t="s">
        <v>1224</v>
      </c>
      <c r="D386" s="1" t="s">
        <v>1244</v>
      </c>
      <c r="E386" s="7">
        <v>5000000</v>
      </c>
      <c r="F386" s="15">
        <v>1500000</v>
      </c>
      <c r="G386" s="2" t="s">
        <v>1301</v>
      </c>
    </row>
    <row r="387" spans="1:7" ht="39.6" x14ac:dyDescent="0.3">
      <c r="A387" s="11" t="s">
        <v>1285</v>
      </c>
      <c r="B387" s="11" t="s">
        <v>1286</v>
      </c>
      <c r="C387" s="1" t="s">
        <v>1224</v>
      </c>
      <c r="D387" s="1" t="s">
        <v>1287</v>
      </c>
      <c r="E387" s="7">
        <v>873948</v>
      </c>
      <c r="F387" s="15"/>
      <c r="G387" s="2" t="s">
        <v>1288</v>
      </c>
    </row>
    <row r="388" spans="1:7" ht="26.4" x14ac:dyDescent="0.3">
      <c r="A388" s="11" t="s">
        <v>1264</v>
      </c>
      <c r="B388" s="11" t="s">
        <v>1265</v>
      </c>
      <c r="C388" s="1" t="s">
        <v>1224</v>
      </c>
      <c r="D388" s="1" t="s">
        <v>1240</v>
      </c>
      <c r="E388" s="7">
        <v>3000000</v>
      </c>
      <c r="F388" s="15">
        <v>3000000</v>
      </c>
      <c r="G388" s="2" t="s">
        <v>1266</v>
      </c>
    </row>
    <row r="389" spans="1:7" ht="39.6" x14ac:dyDescent="0.3">
      <c r="A389" s="11" t="s">
        <v>1248</v>
      </c>
      <c r="B389" s="11" t="s">
        <v>1249</v>
      </c>
      <c r="C389" s="1" t="s">
        <v>1224</v>
      </c>
      <c r="D389" s="1" t="s">
        <v>1250</v>
      </c>
      <c r="E389" s="7">
        <v>10000000</v>
      </c>
      <c r="F389" s="15">
        <v>8000000</v>
      </c>
      <c r="G389" s="2" t="s">
        <v>1251</v>
      </c>
    </row>
    <row r="390" spans="1:7" ht="79.2" x14ac:dyDescent="0.3">
      <c r="A390" s="11" t="s">
        <v>1309</v>
      </c>
      <c r="B390" s="11" t="s">
        <v>1310</v>
      </c>
      <c r="C390" s="1" t="s">
        <v>1224</v>
      </c>
      <c r="D390" s="1" t="s">
        <v>1260</v>
      </c>
      <c r="E390" s="7">
        <v>1375000</v>
      </c>
      <c r="F390" s="15">
        <v>1375000</v>
      </c>
      <c r="G390" s="2" t="s">
        <v>2553</v>
      </c>
    </row>
    <row r="391" spans="1:7" ht="39.6" x14ac:dyDescent="0.3">
      <c r="A391" s="11" t="s">
        <v>1252</v>
      </c>
      <c r="B391" s="11" t="s">
        <v>1253</v>
      </c>
      <c r="C391" s="1" t="s">
        <v>1224</v>
      </c>
      <c r="D391" s="1" t="s">
        <v>1244</v>
      </c>
      <c r="E391" s="7">
        <v>2427000</v>
      </c>
      <c r="F391" s="15">
        <v>1000000</v>
      </c>
      <c r="G391" s="2" t="s">
        <v>1254</v>
      </c>
    </row>
    <row r="392" spans="1:7" ht="39.6" x14ac:dyDescent="0.3">
      <c r="A392" s="11" t="s">
        <v>1255</v>
      </c>
      <c r="B392" s="11" t="s">
        <v>1256</v>
      </c>
      <c r="C392" s="1" t="s">
        <v>1224</v>
      </c>
      <c r="D392" s="1" t="s">
        <v>1257</v>
      </c>
      <c r="E392" s="7">
        <v>3000000</v>
      </c>
      <c r="F392" s="15">
        <v>1000000</v>
      </c>
      <c r="G392" s="2" t="s">
        <v>1258</v>
      </c>
    </row>
    <row r="393" spans="1:7" ht="52.8" x14ac:dyDescent="0.3">
      <c r="A393" s="11" t="s">
        <v>1311</v>
      </c>
      <c r="B393" s="11" t="s">
        <v>1312</v>
      </c>
      <c r="C393" s="1" t="s">
        <v>1224</v>
      </c>
      <c r="D393" s="1" t="s">
        <v>1307</v>
      </c>
      <c r="E393" s="7">
        <v>1250000</v>
      </c>
      <c r="F393" s="15"/>
      <c r="G393" s="2" t="s">
        <v>1313</v>
      </c>
    </row>
    <row r="394" spans="1:7" ht="39.6" x14ac:dyDescent="0.3">
      <c r="A394" s="11" t="s">
        <v>1226</v>
      </c>
      <c r="B394" s="11" t="s">
        <v>1227</v>
      </c>
      <c r="C394" s="1" t="s">
        <v>1224</v>
      </c>
      <c r="D394" s="1" t="s">
        <v>1228</v>
      </c>
      <c r="E394" s="7">
        <v>900000</v>
      </c>
      <c r="F394" s="15"/>
      <c r="G394" s="2" t="s">
        <v>1229</v>
      </c>
    </row>
    <row r="395" spans="1:7" ht="52.8" x14ac:dyDescent="0.3">
      <c r="A395" s="11" t="s">
        <v>1259</v>
      </c>
      <c r="B395" s="11" t="s">
        <v>1260</v>
      </c>
      <c r="C395" s="1" t="s">
        <v>1224</v>
      </c>
      <c r="D395" s="1" t="s">
        <v>1260</v>
      </c>
      <c r="E395" s="7">
        <v>1500000</v>
      </c>
      <c r="F395" s="15">
        <v>1000000</v>
      </c>
      <c r="G395" s="2" t="s">
        <v>2555</v>
      </c>
    </row>
    <row r="396" spans="1:7" ht="26.4" x14ac:dyDescent="0.3">
      <c r="A396" s="11" t="s">
        <v>1289</v>
      </c>
      <c r="B396" s="11" t="s">
        <v>1290</v>
      </c>
      <c r="C396" s="1" t="s">
        <v>1224</v>
      </c>
      <c r="D396" s="1" t="s">
        <v>1291</v>
      </c>
      <c r="E396" s="7">
        <v>1204410</v>
      </c>
      <c r="F396" s="15"/>
      <c r="G396" s="2" t="s">
        <v>1292</v>
      </c>
    </row>
    <row r="397" spans="1:7" ht="66" x14ac:dyDescent="0.3">
      <c r="A397" s="11" t="s">
        <v>1305</v>
      </c>
      <c r="B397" s="11" t="s">
        <v>1306</v>
      </c>
      <c r="C397" s="1" t="s">
        <v>1224</v>
      </c>
      <c r="D397" s="1" t="s">
        <v>1307</v>
      </c>
      <c r="E397" s="7">
        <v>2468920</v>
      </c>
      <c r="F397" s="15"/>
      <c r="G397" s="2" t="s">
        <v>1308</v>
      </c>
    </row>
    <row r="398" spans="1:7" ht="52.8" x14ac:dyDescent="0.3">
      <c r="A398" s="11" t="s">
        <v>1281</v>
      </c>
      <c r="B398" s="11" t="s">
        <v>1282</v>
      </c>
      <c r="C398" s="1" t="s">
        <v>1224</v>
      </c>
      <c r="D398" s="1" t="s">
        <v>1283</v>
      </c>
      <c r="E398" s="7">
        <v>15000000</v>
      </c>
      <c r="F398" s="15">
        <v>11000000</v>
      </c>
      <c r="G398" s="2" t="s">
        <v>1284</v>
      </c>
    </row>
    <row r="399" spans="1:7" ht="52.8" x14ac:dyDescent="0.3">
      <c r="A399" s="11" t="s">
        <v>1302</v>
      </c>
      <c r="B399" s="11" t="s">
        <v>1303</v>
      </c>
      <c r="C399" s="1" t="s">
        <v>1224</v>
      </c>
      <c r="D399" s="1" t="s">
        <v>1269</v>
      </c>
      <c r="E399" s="7">
        <v>1300000</v>
      </c>
      <c r="F399" s="15">
        <v>1300000</v>
      </c>
      <c r="G399" s="2" t="s">
        <v>1304</v>
      </c>
    </row>
    <row r="400" spans="1:7" x14ac:dyDescent="0.3">
      <c r="A400" s="11" t="s">
        <v>1267</v>
      </c>
      <c r="B400" s="11" t="s">
        <v>1268</v>
      </c>
      <c r="C400" s="1" t="s">
        <v>1224</v>
      </c>
      <c r="D400" s="1" t="s">
        <v>1269</v>
      </c>
      <c r="E400" s="7">
        <v>7000000</v>
      </c>
      <c r="F400" s="15">
        <v>7000000</v>
      </c>
      <c r="G400" s="2" t="s">
        <v>2558</v>
      </c>
    </row>
    <row r="401" spans="1:7" ht="39.6" x14ac:dyDescent="0.3">
      <c r="A401" s="11" t="s">
        <v>1222</v>
      </c>
      <c r="B401" s="11" t="s">
        <v>1223</v>
      </c>
      <c r="C401" s="1" t="s">
        <v>1224</v>
      </c>
      <c r="D401" s="1" t="s">
        <v>1225</v>
      </c>
      <c r="E401" s="7">
        <v>2500000</v>
      </c>
      <c r="F401" s="15"/>
      <c r="G401" s="2" t="s">
        <v>2557</v>
      </c>
    </row>
    <row r="402" spans="1:7" ht="52.8" x14ac:dyDescent="0.3">
      <c r="A402" s="11" t="s">
        <v>1293</v>
      </c>
      <c r="B402" s="11" t="s">
        <v>1294</v>
      </c>
      <c r="C402" s="1" t="s">
        <v>1224</v>
      </c>
      <c r="D402" s="1" t="s">
        <v>1291</v>
      </c>
      <c r="E402" s="7">
        <v>1664903</v>
      </c>
      <c r="F402" s="15"/>
      <c r="G402" s="2" t="s">
        <v>1295</v>
      </c>
    </row>
    <row r="403" spans="1:7" ht="26.4" x14ac:dyDescent="0.3">
      <c r="A403" s="11" t="s">
        <v>1230</v>
      </c>
      <c r="B403" s="11" t="s">
        <v>1231</v>
      </c>
      <c r="C403" s="1" t="s">
        <v>1224</v>
      </c>
      <c r="D403" s="1" t="s">
        <v>1232</v>
      </c>
      <c r="E403" s="7">
        <v>1981000</v>
      </c>
      <c r="F403" s="15">
        <v>1981000</v>
      </c>
      <c r="G403" s="2" t="s">
        <v>1233</v>
      </c>
    </row>
    <row r="404" spans="1:7" ht="39.6" x14ac:dyDescent="0.3">
      <c r="A404" s="11" t="s">
        <v>1234</v>
      </c>
      <c r="B404" s="11" t="s">
        <v>1235</v>
      </c>
      <c r="C404" s="1" t="s">
        <v>1224</v>
      </c>
      <c r="D404" s="1" t="s">
        <v>1236</v>
      </c>
      <c r="E404" s="7">
        <v>4507000</v>
      </c>
      <c r="F404" s="15">
        <v>2500000</v>
      </c>
      <c r="G404" s="2" t="s">
        <v>1237</v>
      </c>
    </row>
    <row r="405" spans="1:7" ht="39.6" x14ac:dyDescent="0.3">
      <c r="A405" s="11" t="s">
        <v>1238</v>
      </c>
      <c r="B405" s="11" t="s">
        <v>1239</v>
      </c>
      <c r="C405" s="1" t="s">
        <v>1224</v>
      </c>
      <c r="D405" s="1" t="s">
        <v>1240</v>
      </c>
      <c r="E405" s="7">
        <v>7250816</v>
      </c>
      <c r="F405" s="15">
        <v>5000000</v>
      </c>
      <c r="G405" s="2" t="s">
        <v>1241</v>
      </c>
    </row>
    <row r="406" spans="1:7" ht="52.8" x14ac:dyDescent="0.3">
      <c r="A406" s="11" t="s">
        <v>1242</v>
      </c>
      <c r="B406" s="11" t="s">
        <v>1243</v>
      </c>
      <c r="C406" s="1" t="s">
        <v>1224</v>
      </c>
      <c r="D406" s="1" t="s">
        <v>1244</v>
      </c>
      <c r="E406" s="7">
        <v>4500000</v>
      </c>
      <c r="F406" s="15"/>
      <c r="G406" s="2" t="s">
        <v>2699</v>
      </c>
    </row>
    <row r="407" spans="1:7" ht="39.6" x14ac:dyDescent="0.3">
      <c r="A407" s="11" t="s">
        <v>1278</v>
      </c>
      <c r="B407" s="11" t="s">
        <v>1279</v>
      </c>
      <c r="C407" s="1" t="s">
        <v>1224</v>
      </c>
      <c r="D407" s="1" t="s">
        <v>1276</v>
      </c>
      <c r="E407" s="7">
        <v>4000000</v>
      </c>
      <c r="F407" s="15">
        <v>3000000</v>
      </c>
      <c r="G407" s="2" t="s">
        <v>1280</v>
      </c>
    </row>
    <row r="408" spans="1:7" ht="52.8" x14ac:dyDescent="0.3">
      <c r="A408" s="11" t="s">
        <v>1296</v>
      </c>
      <c r="B408" s="11" t="s">
        <v>1297</v>
      </c>
      <c r="C408" s="1" t="s">
        <v>1224</v>
      </c>
      <c r="D408" s="1" t="s">
        <v>1298</v>
      </c>
      <c r="E408" s="7">
        <v>1500000</v>
      </c>
      <c r="F408" s="15">
        <v>1500000</v>
      </c>
      <c r="G408" s="2" t="s">
        <v>1299</v>
      </c>
    </row>
    <row r="409" spans="1:7" ht="52.8" x14ac:dyDescent="0.3">
      <c r="A409" s="11" t="s">
        <v>1261</v>
      </c>
      <c r="B409" s="11" t="s">
        <v>1262</v>
      </c>
      <c r="C409" s="1" t="s">
        <v>1224</v>
      </c>
      <c r="D409" s="1" t="s">
        <v>1244</v>
      </c>
      <c r="E409" s="7">
        <v>2000000</v>
      </c>
      <c r="F409" s="15">
        <v>1000000</v>
      </c>
      <c r="G409" s="2" t="s">
        <v>1263</v>
      </c>
    </row>
    <row r="410" spans="1:7" ht="52.8" x14ac:dyDescent="0.3">
      <c r="A410" s="11" t="s">
        <v>1314</v>
      </c>
      <c r="B410" s="11" t="s">
        <v>1315</v>
      </c>
      <c r="C410" s="1" t="s">
        <v>1316</v>
      </c>
      <c r="D410" s="1" t="s">
        <v>1317</v>
      </c>
      <c r="E410" s="7">
        <v>3500000</v>
      </c>
      <c r="F410" s="15">
        <v>3500000</v>
      </c>
      <c r="G410" s="2" t="s">
        <v>2560</v>
      </c>
    </row>
    <row r="411" spans="1:7" ht="26.4" x14ac:dyDescent="0.3">
      <c r="A411" s="11" t="s">
        <v>1318</v>
      </c>
      <c r="B411" s="11" t="s">
        <v>1319</v>
      </c>
      <c r="C411" s="1" t="s">
        <v>1316</v>
      </c>
      <c r="D411" s="1" t="s">
        <v>1320</v>
      </c>
      <c r="E411" s="7">
        <v>4000000</v>
      </c>
      <c r="F411" s="15">
        <v>500000</v>
      </c>
      <c r="G411" s="2" t="s">
        <v>1321</v>
      </c>
    </row>
    <row r="412" spans="1:7" ht="39.6" x14ac:dyDescent="0.3">
      <c r="A412" s="11" t="s">
        <v>1331</v>
      </c>
      <c r="B412" s="11" t="s">
        <v>1332</v>
      </c>
      <c r="C412" s="1" t="s">
        <v>1324</v>
      </c>
      <c r="D412" s="1" t="s">
        <v>1333</v>
      </c>
      <c r="E412" s="7">
        <v>3300000</v>
      </c>
      <c r="F412" s="15">
        <v>1250000</v>
      </c>
      <c r="G412" s="2" t="s">
        <v>2561</v>
      </c>
    </row>
    <row r="413" spans="1:7" ht="52.8" x14ac:dyDescent="0.3">
      <c r="A413" s="11" t="s">
        <v>1322</v>
      </c>
      <c r="B413" s="11" t="s">
        <v>1323</v>
      </c>
      <c r="C413" s="1" t="s">
        <v>1324</v>
      </c>
      <c r="D413" s="1" t="s">
        <v>1325</v>
      </c>
      <c r="E413" s="7">
        <v>1250000</v>
      </c>
      <c r="F413" s="15">
        <v>500000</v>
      </c>
      <c r="G413" s="2" t="s">
        <v>1326</v>
      </c>
    </row>
    <row r="414" spans="1:7" ht="52.8" x14ac:dyDescent="0.3">
      <c r="A414" s="11" t="s">
        <v>1327</v>
      </c>
      <c r="B414" s="11" t="s">
        <v>1328</v>
      </c>
      <c r="C414" s="1" t="s">
        <v>1324</v>
      </c>
      <c r="D414" s="1" t="s">
        <v>1329</v>
      </c>
      <c r="E414" s="7">
        <v>4594000</v>
      </c>
      <c r="F414" s="15">
        <v>1250000</v>
      </c>
      <c r="G414" s="2" t="s">
        <v>1330</v>
      </c>
    </row>
    <row r="415" spans="1:7" ht="66" x14ac:dyDescent="0.3">
      <c r="A415" s="11" t="s">
        <v>1334</v>
      </c>
      <c r="B415" s="11" t="s">
        <v>1335</v>
      </c>
      <c r="C415" s="1" t="s">
        <v>1336</v>
      </c>
      <c r="D415" s="1" t="s">
        <v>1337</v>
      </c>
      <c r="E415" s="7">
        <v>3000000</v>
      </c>
      <c r="F415" s="15">
        <v>1000000</v>
      </c>
      <c r="G415" s="2" t="s">
        <v>2563</v>
      </c>
    </row>
    <row r="416" spans="1:7" ht="39.6" x14ac:dyDescent="0.3">
      <c r="A416" s="11" t="s">
        <v>1379</v>
      </c>
      <c r="B416" s="11" t="s">
        <v>1380</v>
      </c>
      <c r="C416" s="1" t="s">
        <v>1336</v>
      </c>
      <c r="D416" s="1" t="s">
        <v>1337</v>
      </c>
      <c r="E416" s="7">
        <v>675346</v>
      </c>
      <c r="F416" s="15"/>
      <c r="G416" s="2" t="s">
        <v>1381</v>
      </c>
    </row>
    <row r="417" spans="1:7" ht="66" x14ac:dyDescent="0.3">
      <c r="A417" s="11" t="s">
        <v>1358</v>
      </c>
      <c r="B417" s="11" t="s">
        <v>1359</v>
      </c>
      <c r="C417" s="1" t="s">
        <v>1336</v>
      </c>
      <c r="D417" s="1" t="s">
        <v>1337</v>
      </c>
      <c r="E417" s="7">
        <v>2000000</v>
      </c>
      <c r="F417" s="15">
        <v>2000000</v>
      </c>
      <c r="G417" s="2" t="s">
        <v>1360</v>
      </c>
    </row>
    <row r="418" spans="1:7" ht="79.2" x14ac:dyDescent="0.3">
      <c r="A418" s="11" t="s">
        <v>1367</v>
      </c>
      <c r="B418" s="11" t="s">
        <v>965</v>
      </c>
      <c r="C418" s="1" t="s">
        <v>1336</v>
      </c>
      <c r="D418" s="1" t="s">
        <v>1368</v>
      </c>
      <c r="E418" s="7">
        <v>11000000</v>
      </c>
      <c r="F418" s="15">
        <v>1500000</v>
      </c>
      <c r="G418" s="2" t="s">
        <v>1369</v>
      </c>
    </row>
    <row r="419" spans="1:7" ht="26.4" x14ac:dyDescent="0.3">
      <c r="A419" s="11" t="s">
        <v>1382</v>
      </c>
      <c r="B419" s="11" t="s">
        <v>1383</v>
      </c>
      <c r="C419" s="1" t="s">
        <v>1336</v>
      </c>
      <c r="D419" s="1" t="s">
        <v>1337</v>
      </c>
      <c r="E419" s="7">
        <v>1000000</v>
      </c>
      <c r="F419" s="15">
        <v>1000000</v>
      </c>
      <c r="G419" s="2" t="s">
        <v>1384</v>
      </c>
    </row>
    <row r="420" spans="1:7" ht="66" x14ac:dyDescent="0.3">
      <c r="A420" s="11" t="s">
        <v>1376</v>
      </c>
      <c r="B420" s="11" t="s">
        <v>1377</v>
      </c>
      <c r="C420" s="1" t="s">
        <v>1336</v>
      </c>
      <c r="D420" s="1" t="s">
        <v>1378</v>
      </c>
      <c r="E420" s="7">
        <v>5000000</v>
      </c>
      <c r="F420" s="15">
        <v>1000000</v>
      </c>
      <c r="G420" s="2" t="s">
        <v>2564</v>
      </c>
    </row>
    <row r="421" spans="1:7" ht="52.8" x14ac:dyDescent="0.3">
      <c r="A421" s="11" t="s">
        <v>1361</v>
      </c>
      <c r="B421" s="11" t="s">
        <v>1362</v>
      </c>
      <c r="C421" s="1" t="s">
        <v>1336</v>
      </c>
      <c r="D421" s="1" t="s">
        <v>1337</v>
      </c>
      <c r="E421" s="7">
        <v>1000000</v>
      </c>
      <c r="F421" s="15">
        <v>1000000</v>
      </c>
      <c r="G421" s="2" t="s">
        <v>1363</v>
      </c>
    </row>
    <row r="422" spans="1:7" ht="39.6" x14ac:dyDescent="0.3">
      <c r="A422" s="11" t="s">
        <v>1341</v>
      </c>
      <c r="B422" s="11" t="s">
        <v>1342</v>
      </c>
      <c r="C422" s="1" t="s">
        <v>1336</v>
      </c>
      <c r="D422" s="1" t="s">
        <v>1343</v>
      </c>
      <c r="E422" s="7">
        <v>5000000</v>
      </c>
      <c r="F422" s="15"/>
      <c r="G422" s="2" t="s">
        <v>1344</v>
      </c>
    </row>
    <row r="423" spans="1:7" ht="39.6" x14ac:dyDescent="0.3">
      <c r="A423" s="11" t="s">
        <v>1374</v>
      </c>
      <c r="B423" s="11" t="s">
        <v>1375</v>
      </c>
      <c r="C423" s="1" t="s">
        <v>1336</v>
      </c>
      <c r="D423" s="1" t="s">
        <v>1337</v>
      </c>
      <c r="E423" s="7">
        <v>1000000</v>
      </c>
      <c r="F423" s="15">
        <v>1000000</v>
      </c>
      <c r="G423" s="2" t="s">
        <v>2565</v>
      </c>
    </row>
    <row r="424" spans="1:7" ht="39.6" x14ac:dyDescent="0.3">
      <c r="A424" s="11" t="s">
        <v>1338</v>
      </c>
      <c r="B424" s="11" t="s">
        <v>1339</v>
      </c>
      <c r="C424" s="1" t="s">
        <v>1336</v>
      </c>
      <c r="D424" s="1" t="s">
        <v>1337</v>
      </c>
      <c r="E424" s="7">
        <v>2500000</v>
      </c>
      <c r="F424" s="15"/>
      <c r="G424" s="2" t="s">
        <v>1340</v>
      </c>
    </row>
    <row r="425" spans="1:7" ht="52.8" x14ac:dyDescent="0.3">
      <c r="A425" s="11" t="s">
        <v>1349</v>
      </c>
      <c r="B425" s="11" t="s">
        <v>1350</v>
      </c>
      <c r="C425" s="1" t="s">
        <v>1336</v>
      </c>
      <c r="D425" s="1" t="s">
        <v>1337</v>
      </c>
      <c r="E425" s="7">
        <v>10000000</v>
      </c>
      <c r="F425" s="15">
        <v>6500000</v>
      </c>
      <c r="G425" s="2" t="s">
        <v>1351</v>
      </c>
    </row>
    <row r="426" spans="1:7" ht="39.6" x14ac:dyDescent="0.3">
      <c r="A426" s="11" t="s">
        <v>1345</v>
      </c>
      <c r="B426" s="11" t="s">
        <v>1346</v>
      </c>
      <c r="C426" s="1" t="s">
        <v>1336</v>
      </c>
      <c r="D426" s="1" t="s">
        <v>1347</v>
      </c>
      <c r="E426" s="7">
        <v>1500000</v>
      </c>
      <c r="F426" s="15"/>
      <c r="G426" s="2" t="s">
        <v>1348</v>
      </c>
    </row>
    <row r="427" spans="1:7" ht="52.8" x14ac:dyDescent="0.3">
      <c r="A427" s="11" t="s">
        <v>1370</v>
      </c>
      <c r="B427" s="11" t="s">
        <v>1371</v>
      </c>
      <c r="C427" s="1" t="s">
        <v>1336</v>
      </c>
      <c r="D427" s="1" t="s">
        <v>1337</v>
      </c>
      <c r="E427" s="7">
        <v>2000000</v>
      </c>
      <c r="F427" s="15"/>
      <c r="G427" s="2" t="s">
        <v>2566</v>
      </c>
    </row>
    <row r="428" spans="1:7" ht="52.8" x14ac:dyDescent="0.3">
      <c r="A428" s="11" t="s">
        <v>1355</v>
      </c>
      <c r="B428" s="11" t="s">
        <v>1356</v>
      </c>
      <c r="C428" s="1" t="s">
        <v>1336</v>
      </c>
      <c r="D428" s="1" t="s">
        <v>1343</v>
      </c>
      <c r="E428" s="7">
        <v>1250000</v>
      </c>
      <c r="F428" s="15">
        <v>1250000</v>
      </c>
      <c r="G428" s="2" t="s">
        <v>1357</v>
      </c>
    </row>
    <row r="429" spans="1:7" ht="66" x14ac:dyDescent="0.3">
      <c r="A429" s="11" t="s">
        <v>1372</v>
      </c>
      <c r="B429" s="11" t="s">
        <v>1373</v>
      </c>
      <c r="C429" s="1" t="s">
        <v>1336</v>
      </c>
      <c r="D429" s="1" t="s">
        <v>1337</v>
      </c>
      <c r="E429" s="7">
        <v>4109708</v>
      </c>
      <c r="F429" s="15">
        <v>1000000</v>
      </c>
      <c r="G429" s="2" t="s">
        <v>2571</v>
      </c>
    </row>
    <row r="430" spans="1:7" ht="52.8" x14ac:dyDescent="0.3">
      <c r="A430" s="11" t="s">
        <v>1364</v>
      </c>
      <c r="B430" s="11" t="s">
        <v>1365</v>
      </c>
      <c r="C430" s="1" t="s">
        <v>1336</v>
      </c>
      <c r="D430" s="1" t="s">
        <v>1337</v>
      </c>
      <c r="E430" s="7">
        <v>2000000</v>
      </c>
      <c r="F430" s="15">
        <v>1000000</v>
      </c>
      <c r="G430" s="2" t="s">
        <v>1366</v>
      </c>
    </row>
    <row r="431" spans="1:7" ht="52.8" x14ac:dyDescent="0.3">
      <c r="A431" s="11" t="s">
        <v>1352</v>
      </c>
      <c r="B431" s="11" t="s">
        <v>1353</v>
      </c>
      <c r="C431" s="1" t="s">
        <v>1336</v>
      </c>
      <c r="D431" s="1" t="s">
        <v>1337</v>
      </c>
      <c r="E431" s="7">
        <v>1000000</v>
      </c>
      <c r="F431" s="15">
        <v>500000</v>
      </c>
      <c r="G431" s="2" t="s">
        <v>1354</v>
      </c>
    </row>
    <row r="432" spans="1:7" ht="52.8" x14ac:dyDescent="0.3">
      <c r="A432" s="11" t="s">
        <v>1385</v>
      </c>
      <c r="B432" s="11" t="s">
        <v>1386</v>
      </c>
      <c r="C432" s="1" t="s">
        <v>1336</v>
      </c>
      <c r="D432" s="1" t="s">
        <v>1337</v>
      </c>
      <c r="E432" s="7">
        <v>1250000</v>
      </c>
      <c r="F432" s="15"/>
      <c r="G432" s="2" t="s">
        <v>1387</v>
      </c>
    </row>
    <row r="433" spans="1:7" ht="26.4" x14ac:dyDescent="0.3">
      <c r="A433" s="11" t="s">
        <v>1458</v>
      </c>
      <c r="B433" s="11" t="s">
        <v>7</v>
      </c>
      <c r="C433" s="1" t="s">
        <v>1390</v>
      </c>
      <c r="D433" s="1" t="s">
        <v>7</v>
      </c>
      <c r="E433" s="7">
        <v>550000</v>
      </c>
      <c r="F433" s="15"/>
      <c r="G433" s="2" t="s">
        <v>1459</v>
      </c>
    </row>
    <row r="434" spans="1:7" ht="52.8" x14ac:dyDescent="0.3">
      <c r="A434" s="11" t="s">
        <v>1396</v>
      </c>
      <c r="B434" s="11" t="s">
        <v>1397</v>
      </c>
      <c r="C434" s="1" t="s">
        <v>1390</v>
      </c>
      <c r="D434" s="1" t="s">
        <v>1398</v>
      </c>
      <c r="E434" s="7">
        <v>950000</v>
      </c>
      <c r="F434" s="15">
        <v>750000</v>
      </c>
      <c r="G434" s="2" t="s">
        <v>1399</v>
      </c>
    </row>
    <row r="435" spans="1:7" ht="66" x14ac:dyDescent="0.3">
      <c r="A435" s="11" t="s">
        <v>1438</v>
      </c>
      <c r="B435" s="11" t="s">
        <v>1439</v>
      </c>
      <c r="C435" s="1" t="s">
        <v>1390</v>
      </c>
      <c r="D435" s="1" t="s">
        <v>1398</v>
      </c>
      <c r="E435" s="7">
        <v>5000000</v>
      </c>
      <c r="F435" s="15">
        <v>2500000</v>
      </c>
      <c r="G435" s="2" t="s">
        <v>1440</v>
      </c>
    </row>
    <row r="436" spans="1:7" ht="66" x14ac:dyDescent="0.3">
      <c r="A436" s="11" t="s">
        <v>1393</v>
      </c>
      <c r="B436" s="11" t="s">
        <v>1394</v>
      </c>
      <c r="C436" s="1" t="s">
        <v>1390</v>
      </c>
      <c r="D436" s="1" t="s">
        <v>1391</v>
      </c>
      <c r="E436" s="7">
        <v>1000000</v>
      </c>
      <c r="F436" s="15"/>
      <c r="G436" s="2" t="s">
        <v>1395</v>
      </c>
    </row>
    <row r="437" spans="1:7" ht="66" x14ac:dyDescent="0.3">
      <c r="A437" s="11" t="s">
        <v>1448</v>
      </c>
      <c r="B437" s="11" t="s">
        <v>1449</v>
      </c>
      <c r="C437" s="1" t="s">
        <v>1390</v>
      </c>
      <c r="D437" s="1" t="s">
        <v>1450</v>
      </c>
      <c r="E437" s="7">
        <v>1400000</v>
      </c>
      <c r="F437" s="15">
        <v>1400000</v>
      </c>
      <c r="G437" s="2" t="s">
        <v>1451</v>
      </c>
    </row>
    <row r="438" spans="1:7" ht="52.8" x14ac:dyDescent="0.3">
      <c r="A438" s="11" t="s">
        <v>1410</v>
      </c>
      <c r="B438" s="11" t="s">
        <v>1411</v>
      </c>
      <c r="C438" s="1" t="s">
        <v>1390</v>
      </c>
      <c r="D438" s="1" t="s">
        <v>1398</v>
      </c>
      <c r="E438" s="7">
        <v>10000000</v>
      </c>
      <c r="F438" s="15"/>
      <c r="G438" s="2" t="s">
        <v>1412</v>
      </c>
    </row>
    <row r="439" spans="1:7" ht="39.6" x14ac:dyDescent="0.3">
      <c r="A439" s="11" t="s">
        <v>1487</v>
      </c>
      <c r="B439" s="11" t="s">
        <v>1488</v>
      </c>
      <c r="C439" s="1" t="s">
        <v>1390</v>
      </c>
      <c r="D439" s="1" t="s">
        <v>1446</v>
      </c>
      <c r="E439" s="7">
        <v>1250000</v>
      </c>
      <c r="F439" s="15">
        <v>1025000</v>
      </c>
      <c r="G439" s="2" t="s">
        <v>1489</v>
      </c>
    </row>
    <row r="440" spans="1:7" ht="66" x14ac:dyDescent="0.3">
      <c r="A440" s="11" t="s">
        <v>1434</v>
      </c>
      <c r="B440" s="11" t="s">
        <v>1435</v>
      </c>
      <c r="C440" s="1" t="s">
        <v>1390</v>
      </c>
      <c r="D440" s="1" t="s">
        <v>1436</v>
      </c>
      <c r="E440" s="7">
        <v>1000000</v>
      </c>
      <c r="F440" s="15"/>
      <c r="G440" s="2" t="s">
        <v>1437</v>
      </c>
    </row>
    <row r="441" spans="1:7" ht="39.6" x14ac:dyDescent="0.3">
      <c r="A441" s="11" t="s">
        <v>1424</v>
      </c>
      <c r="B441" s="11" t="s">
        <v>1425</v>
      </c>
      <c r="C441" s="1" t="s">
        <v>1390</v>
      </c>
      <c r="D441" s="1" t="s">
        <v>1398</v>
      </c>
      <c r="E441" s="7">
        <v>1000000</v>
      </c>
      <c r="F441" s="15"/>
      <c r="G441" s="2" t="s">
        <v>1426</v>
      </c>
    </row>
    <row r="442" spans="1:7" ht="39.6" x14ac:dyDescent="0.3">
      <c r="A442" s="11" t="s">
        <v>1468</v>
      </c>
      <c r="B442" s="11" t="s">
        <v>1469</v>
      </c>
      <c r="C442" s="1" t="s">
        <v>1390</v>
      </c>
      <c r="D442" s="1" t="s">
        <v>1391</v>
      </c>
      <c r="E442" s="7">
        <v>5000000</v>
      </c>
      <c r="F442" s="15"/>
      <c r="G442" s="2" t="s">
        <v>1470</v>
      </c>
    </row>
    <row r="443" spans="1:7" ht="39.6" x14ac:dyDescent="0.3">
      <c r="A443" s="11" t="s">
        <v>1463</v>
      </c>
      <c r="B443" s="11" t="s">
        <v>1464</v>
      </c>
      <c r="C443" s="1" t="s">
        <v>1390</v>
      </c>
      <c r="D443" s="1" t="s">
        <v>1391</v>
      </c>
      <c r="E443" s="7">
        <v>5000000</v>
      </c>
      <c r="F443" s="15">
        <v>3500000</v>
      </c>
      <c r="G443" s="2" t="s">
        <v>2572</v>
      </c>
    </row>
    <row r="444" spans="1:7" ht="66" x14ac:dyDescent="0.3">
      <c r="A444" s="11" t="s">
        <v>1388</v>
      </c>
      <c r="B444" s="11" t="s">
        <v>1389</v>
      </c>
      <c r="C444" s="1" t="s">
        <v>1390</v>
      </c>
      <c r="D444" s="1" t="s">
        <v>1391</v>
      </c>
      <c r="E444" s="7">
        <v>5000000</v>
      </c>
      <c r="F444" s="15"/>
      <c r="G444" s="2" t="s">
        <v>1392</v>
      </c>
    </row>
    <row r="445" spans="1:7" ht="52.8" x14ac:dyDescent="0.3">
      <c r="A445" s="11" t="s">
        <v>1406</v>
      </c>
      <c r="B445" s="11" t="s">
        <v>1407</v>
      </c>
      <c r="C445" s="1" t="s">
        <v>1390</v>
      </c>
      <c r="D445" s="1" t="s">
        <v>1408</v>
      </c>
      <c r="E445" s="7">
        <v>600000</v>
      </c>
      <c r="F445" s="15">
        <v>600000</v>
      </c>
      <c r="G445" s="2" t="s">
        <v>1409</v>
      </c>
    </row>
    <row r="446" spans="1:7" ht="66" x14ac:dyDescent="0.3">
      <c r="A446" s="11" t="s">
        <v>1484</v>
      </c>
      <c r="B446" s="11" t="s">
        <v>1485</v>
      </c>
      <c r="C446" s="1" t="s">
        <v>1390</v>
      </c>
      <c r="D446" s="1" t="s">
        <v>1486</v>
      </c>
      <c r="E446" s="7">
        <v>1857500</v>
      </c>
      <c r="F446" s="15"/>
      <c r="G446" s="2" t="s">
        <v>2573</v>
      </c>
    </row>
    <row r="447" spans="1:7" ht="39.6" x14ac:dyDescent="0.3">
      <c r="A447" s="11" t="s">
        <v>1417</v>
      </c>
      <c r="B447" s="11" t="s">
        <v>1418</v>
      </c>
      <c r="C447" s="1" t="s">
        <v>1390</v>
      </c>
      <c r="D447" s="1" t="s">
        <v>1419</v>
      </c>
      <c r="E447" s="7">
        <v>2500000</v>
      </c>
      <c r="F447" s="15"/>
      <c r="G447" s="2" t="s">
        <v>1420</v>
      </c>
    </row>
    <row r="448" spans="1:7" ht="52.8" x14ac:dyDescent="0.3">
      <c r="A448" s="11" t="s">
        <v>1452</v>
      </c>
      <c r="B448" s="11" t="s">
        <v>1453</v>
      </c>
      <c r="C448" s="1" t="s">
        <v>1390</v>
      </c>
      <c r="D448" s="1" t="s">
        <v>1398</v>
      </c>
      <c r="E448" s="7">
        <v>3000000</v>
      </c>
      <c r="F448" s="15">
        <v>500000</v>
      </c>
      <c r="G448" s="2" t="s">
        <v>1454</v>
      </c>
    </row>
    <row r="449" spans="1:7" ht="52.8" x14ac:dyDescent="0.3">
      <c r="A449" s="11" t="s">
        <v>1444</v>
      </c>
      <c r="B449" s="11" t="s">
        <v>1445</v>
      </c>
      <c r="C449" s="1" t="s">
        <v>1390</v>
      </c>
      <c r="D449" s="1" t="s">
        <v>1446</v>
      </c>
      <c r="E449" s="7">
        <v>3500000</v>
      </c>
      <c r="F449" s="15">
        <v>2000000</v>
      </c>
      <c r="G449" s="2" t="s">
        <v>1447</v>
      </c>
    </row>
    <row r="450" spans="1:7" ht="26.4" x14ac:dyDescent="0.3">
      <c r="A450" s="11" t="s">
        <v>1471</v>
      </c>
      <c r="B450" s="11" t="s">
        <v>1467</v>
      </c>
      <c r="C450" s="1" t="s">
        <v>1390</v>
      </c>
      <c r="D450" s="1" t="s">
        <v>1467</v>
      </c>
      <c r="E450" s="7">
        <v>3817500</v>
      </c>
      <c r="F450" s="15"/>
      <c r="G450" s="2" t="s">
        <v>2574</v>
      </c>
    </row>
    <row r="451" spans="1:7" ht="26.4" x14ac:dyDescent="0.3">
      <c r="A451" s="11" t="s">
        <v>1455</v>
      </c>
      <c r="B451" s="11" t="s">
        <v>1456</v>
      </c>
      <c r="C451" s="1" t="s">
        <v>1390</v>
      </c>
      <c r="D451" s="1" t="s">
        <v>1457</v>
      </c>
      <c r="E451" s="7">
        <v>1400000</v>
      </c>
      <c r="F451" s="15"/>
      <c r="G451" s="2" t="s">
        <v>2575</v>
      </c>
    </row>
    <row r="452" spans="1:7" ht="39.6" x14ac:dyDescent="0.3">
      <c r="A452" s="11" t="s">
        <v>1481</v>
      </c>
      <c r="B452" s="11" t="s">
        <v>1482</v>
      </c>
      <c r="C452" s="1" t="s">
        <v>1390</v>
      </c>
      <c r="D452" s="1" t="s">
        <v>1467</v>
      </c>
      <c r="E452" s="7">
        <v>4250000</v>
      </c>
      <c r="F452" s="15">
        <v>1500000</v>
      </c>
      <c r="G452" s="2" t="s">
        <v>1483</v>
      </c>
    </row>
    <row r="453" spans="1:7" ht="26.4" x14ac:dyDescent="0.3">
      <c r="A453" s="11" t="s">
        <v>1441</v>
      </c>
      <c r="B453" s="11" t="s">
        <v>1442</v>
      </c>
      <c r="C453" s="1" t="s">
        <v>1390</v>
      </c>
      <c r="D453" s="1" t="s">
        <v>7</v>
      </c>
      <c r="E453" s="7">
        <v>2000000</v>
      </c>
      <c r="F453" s="15"/>
      <c r="G453" s="2" t="s">
        <v>1443</v>
      </c>
    </row>
    <row r="454" spans="1:7" ht="52.8" x14ac:dyDescent="0.3">
      <c r="A454" s="11" t="s">
        <v>1460</v>
      </c>
      <c r="B454" s="11" t="s">
        <v>1461</v>
      </c>
      <c r="C454" s="1" t="s">
        <v>1390</v>
      </c>
      <c r="D454" s="1" t="s">
        <v>1462</v>
      </c>
      <c r="E454" s="7">
        <v>5000000</v>
      </c>
      <c r="F454" s="15"/>
      <c r="G454" s="2" t="s">
        <v>2577</v>
      </c>
    </row>
    <row r="455" spans="1:7" ht="26.4" x14ac:dyDescent="0.3">
      <c r="A455" s="11" t="s">
        <v>1472</v>
      </c>
      <c r="B455" s="11" t="s">
        <v>1473</v>
      </c>
      <c r="C455" s="1" t="s">
        <v>1390</v>
      </c>
      <c r="D455" s="1" t="s">
        <v>1391</v>
      </c>
      <c r="E455" s="7">
        <v>3000000</v>
      </c>
      <c r="F455" s="15"/>
      <c r="G455" s="2" t="s">
        <v>2579</v>
      </c>
    </row>
    <row r="456" spans="1:7" ht="26.4" x14ac:dyDescent="0.3">
      <c r="A456" s="11" t="s">
        <v>1465</v>
      </c>
      <c r="B456" s="11" t="s">
        <v>1466</v>
      </c>
      <c r="C456" s="1" t="s">
        <v>1390</v>
      </c>
      <c r="D456" s="1" t="s">
        <v>1467</v>
      </c>
      <c r="E456" s="7">
        <v>3975000</v>
      </c>
      <c r="F456" s="15">
        <v>1000000</v>
      </c>
      <c r="G456" s="2" t="s">
        <v>2582</v>
      </c>
    </row>
    <row r="457" spans="1:7" ht="26.4" x14ac:dyDescent="0.3">
      <c r="A457" s="11" t="s">
        <v>1474</v>
      </c>
      <c r="B457" s="11" t="s">
        <v>1475</v>
      </c>
      <c r="C457" s="1" t="s">
        <v>1390</v>
      </c>
      <c r="D457" s="1" t="s">
        <v>1433</v>
      </c>
      <c r="E457" s="7">
        <v>3000000</v>
      </c>
      <c r="F457" s="15">
        <v>1000000</v>
      </c>
      <c r="G457" s="2" t="s">
        <v>2583</v>
      </c>
    </row>
    <row r="458" spans="1:7" ht="39.6" x14ac:dyDescent="0.3">
      <c r="A458" s="11" t="s">
        <v>1431</v>
      </c>
      <c r="B458" s="11" t="s">
        <v>1432</v>
      </c>
      <c r="C458" s="1" t="s">
        <v>1390</v>
      </c>
      <c r="D458" s="1" t="s">
        <v>1433</v>
      </c>
      <c r="E458" s="7">
        <v>2500000</v>
      </c>
      <c r="F458" s="15">
        <v>1500000</v>
      </c>
      <c r="G458" s="2" t="s">
        <v>2584</v>
      </c>
    </row>
    <row r="459" spans="1:7" ht="39.6" x14ac:dyDescent="0.3">
      <c r="A459" s="11" t="s">
        <v>1400</v>
      </c>
      <c r="B459" s="11" t="s">
        <v>1401</v>
      </c>
      <c r="C459" s="1" t="s">
        <v>1390</v>
      </c>
      <c r="D459" s="1" t="s">
        <v>1401</v>
      </c>
      <c r="E459" s="7">
        <v>5000000</v>
      </c>
      <c r="F459" s="15"/>
      <c r="G459" s="2" t="s">
        <v>1402</v>
      </c>
    </row>
    <row r="460" spans="1:7" ht="39.6" x14ac:dyDescent="0.3">
      <c r="A460" s="11" t="s">
        <v>1478</v>
      </c>
      <c r="B460" s="11" t="s">
        <v>1479</v>
      </c>
      <c r="C460" s="1" t="s">
        <v>1390</v>
      </c>
      <c r="D460" s="1" t="s">
        <v>1378</v>
      </c>
      <c r="E460" s="7">
        <v>6000000</v>
      </c>
      <c r="F460" s="15">
        <v>1000000</v>
      </c>
      <c r="G460" s="2" t="s">
        <v>1480</v>
      </c>
    </row>
    <row r="461" spans="1:7" ht="66" x14ac:dyDescent="0.3">
      <c r="A461" s="11" t="s">
        <v>1415</v>
      </c>
      <c r="B461" s="11" t="s">
        <v>1416</v>
      </c>
      <c r="C461" s="1" t="s">
        <v>1390</v>
      </c>
      <c r="D461" s="1" t="s">
        <v>1378</v>
      </c>
      <c r="E461" s="7">
        <v>20000000</v>
      </c>
      <c r="F461" s="15">
        <v>1000000</v>
      </c>
      <c r="G461" s="2" t="s">
        <v>2587</v>
      </c>
    </row>
    <row r="462" spans="1:7" ht="66" x14ac:dyDescent="0.3">
      <c r="A462" s="11" t="s">
        <v>1403</v>
      </c>
      <c r="B462" s="11" t="s">
        <v>1404</v>
      </c>
      <c r="C462" s="1" t="s">
        <v>1390</v>
      </c>
      <c r="D462" s="1" t="s">
        <v>1398</v>
      </c>
      <c r="E462" s="7">
        <v>1000000</v>
      </c>
      <c r="F462" s="15"/>
      <c r="G462" s="2" t="s">
        <v>1405</v>
      </c>
    </row>
    <row r="463" spans="1:7" ht="39.6" x14ac:dyDescent="0.3">
      <c r="A463" s="11" t="s">
        <v>1476</v>
      </c>
      <c r="B463" s="11" t="s">
        <v>1477</v>
      </c>
      <c r="C463" s="1" t="s">
        <v>1390</v>
      </c>
      <c r="D463" s="1" t="s">
        <v>1398</v>
      </c>
      <c r="E463" s="7">
        <v>1000000</v>
      </c>
      <c r="F463" s="15">
        <v>1000000</v>
      </c>
      <c r="G463" s="2" t="s">
        <v>2588</v>
      </c>
    </row>
    <row r="464" spans="1:7" ht="66" x14ac:dyDescent="0.3">
      <c r="A464" s="11" t="s">
        <v>1413</v>
      </c>
      <c r="B464" s="11" t="s">
        <v>1414</v>
      </c>
      <c r="C464" s="1" t="s">
        <v>1390</v>
      </c>
      <c r="D464" s="1" t="s">
        <v>1398</v>
      </c>
      <c r="E464" s="7">
        <v>2000000</v>
      </c>
      <c r="F464" s="15">
        <v>2000000</v>
      </c>
      <c r="G464" s="2" t="s">
        <v>2589</v>
      </c>
    </row>
    <row r="465" spans="1:7" ht="66" x14ac:dyDescent="0.3">
      <c r="A465" s="11" t="s">
        <v>1421</v>
      </c>
      <c r="B465" s="11" t="s">
        <v>1422</v>
      </c>
      <c r="C465" s="1" t="s">
        <v>1390</v>
      </c>
      <c r="D465" s="1" t="s">
        <v>1419</v>
      </c>
      <c r="E465" s="7">
        <v>5000000</v>
      </c>
      <c r="F465" s="15">
        <v>2250000</v>
      </c>
      <c r="G465" s="2" t="s">
        <v>1423</v>
      </c>
    </row>
    <row r="466" spans="1:7" ht="39.6" x14ac:dyDescent="0.3">
      <c r="A466" s="11" t="s">
        <v>1427</v>
      </c>
      <c r="B466" s="11" t="s">
        <v>1428</v>
      </c>
      <c r="C466" s="1" t="s">
        <v>1390</v>
      </c>
      <c r="D466" s="1" t="s">
        <v>1429</v>
      </c>
      <c r="E466" s="7">
        <v>2500000</v>
      </c>
      <c r="F466" s="15">
        <v>750000</v>
      </c>
      <c r="G466" s="2" t="s">
        <v>1430</v>
      </c>
    </row>
    <row r="467" spans="1:7" ht="26.4" x14ac:dyDescent="0.3">
      <c r="A467" s="11" t="s">
        <v>1499</v>
      </c>
      <c r="B467" s="11" t="s">
        <v>1500</v>
      </c>
      <c r="C467" s="1" t="s">
        <v>1492</v>
      </c>
      <c r="D467" s="1" t="s">
        <v>1500</v>
      </c>
      <c r="E467" s="7">
        <v>3000000</v>
      </c>
      <c r="F467" s="15"/>
      <c r="G467" s="2" t="s">
        <v>1501</v>
      </c>
    </row>
    <row r="468" spans="1:7" ht="39.6" x14ac:dyDescent="0.3">
      <c r="A468" s="11" t="s">
        <v>1495</v>
      </c>
      <c r="B468" s="11" t="s">
        <v>1496</v>
      </c>
      <c r="C468" s="1" t="s">
        <v>1492</v>
      </c>
      <c r="D468" s="1" t="s">
        <v>1497</v>
      </c>
      <c r="E468" s="7">
        <v>8000000</v>
      </c>
      <c r="F468" s="15">
        <v>5000000</v>
      </c>
      <c r="G468" s="2" t="s">
        <v>1498</v>
      </c>
    </row>
    <row r="469" spans="1:7" ht="52.8" x14ac:dyDescent="0.3">
      <c r="A469" s="11" t="s">
        <v>1505</v>
      </c>
      <c r="B469" s="11" t="s">
        <v>1506</v>
      </c>
      <c r="C469" s="1" t="s">
        <v>1492</v>
      </c>
      <c r="D469" s="1" t="s">
        <v>1493</v>
      </c>
      <c r="E469" s="7">
        <v>1500000</v>
      </c>
      <c r="F469" s="15">
        <v>1000000</v>
      </c>
      <c r="G469" s="2" t="s">
        <v>1507</v>
      </c>
    </row>
    <row r="470" spans="1:7" ht="26.4" x14ac:dyDescent="0.3">
      <c r="A470" s="11" t="s">
        <v>1502</v>
      </c>
      <c r="B470" s="11" t="s">
        <v>1503</v>
      </c>
      <c r="C470" s="1" t="s">
        <v>1492</v>
      </c>
      <c r="D470" s="1" t="s">
        <v>1493</v>
      </c>
      <c r="E470" s="7">
        <v>1600000</v>
      </c>
      <c r="F470" s="15">
        <v>600000</v>
      </c>
      <c r="G470" s="2" t="s">
        <v>1504</v>
      </c>
    </row>
    <row r="471" spans="1:7" ht="39.6" x14ac:dyDescent="0.3">
      <c r="A471" s="11" t="s">
        <v>1508</v>
      </c>
      <c r="B471" s="11" t="s">
        <v>1171</v>
      </c>
      <c r="C471" s="1" t="s">
        <v>1492</v>
      </c>
      <c r="D471" s="1" t="s">
        <v>1493</v>
      </c>
      <c r="E471" s="7">
        <v>2550000</v>
      </c>
      <c r="F471" s="15"/>
      <c r="G471" s="2" t="s">
        <v>1509</v>
      </c>
    </row>
    <row r="472" spans="1:7" ht="66" x14ac:dyDescent="0.3">
      <c r="A472" s="11" t="s">
        <v>1490</v>
      </c>
      <c r="B472" s="11" t="s">
        <v>1491</v>
      </c>
      <c r="C472" s="1" t="s">
        <v>1492</v>
      </c>
      <c r="D472" s="1" t="s">
        <v>1493</v>
      </c>
      <c r="E472" s="7">
        <v>1000000</v>
      </c>
      <c r="F472" s="15">
        <v>400000</v>
      </c>
      <c r="G472" s="2" t="s">
        <v>1494</v>
      </c>
    </row>
    <row r="473" spans="1:7" ht="52.8" x14ac:dyDescent="0.3">
      <c r="A473" s="11" t="s">
        <v>1510</v>
      </c>
      <c r="B473" s="11" t="s">
        <v>1511</v>
      </c>
      <c r="C473" s="1" t="s">
        <v>1512</v>
      </c>
      <c r="D473" s="1" t="s">
        <v>1513</v>
      </c>
      <c r="E473" s="7">
        <v>1071250</v>
      </c>
      <c r="F473" s="15">
        <v>1071250</v>
      </c>
      <c r="G473" s="2" t="s">
        <v>1514</v>
      </c>
    </row>
    <row r="474" spans="1:7" ht="66" x14ac:dyDescent="0.3">
      <c r="A474" s="11" t="s">
        <v>1515</v>
      </c>
      <c r="B474" s="11" t="s">
        <v>1516</v>
      </c>
      <c r="C474" s="1" t="s">
        <v>1512</v>
      </c>
      <c r="D474" s="1" t="s">
        <v>1517</v>
      </c>
      <c r="E474" s="7">
        <v>3860700</v>
      </c>
      <c r="F474" s="15">
        <v>2440000</v>
      </c>
      <c r="G474" s="2" t="s">
        <v>1518</v>
      </c>
    </row>
    <row r="475" spans="1:7" ht="79.2" x14ac:dyDescent="0.3">
      <c r="A475" s="11" t="s">
        <v>1519</v>
      </c>
      <c r="B475" s="11" t="s">
        <v>1520</v>
      </c>
      <c r="C475" s="1" t="s">
        <v>1521</v>
      </c>
      <c r="D475" s="1" t="s">
        <v>276</v>
      </c>
      <c r="E475" s="7">
        <v>5000000</v>
      </c>
      <c r="F475" s="15">
        <v>500000</v>
      </c>
      <c r="G475" s="2" t="s">
        <v>1522</v>
      </c>
    </row>
    <row r="476" spans="1:7" ht="39.6" x14ac:dyDescent="0.3">
      <c r="A476" s="11" t="s">
        <v>1534</v>
      </c>
      <c r="B476" s="11" t="s">
        <v>1535</v>
      </c>
      <c r="C476" s="1" t="s">
        <v>1521</v>
      </c>
      <c r="D476" s="1" t="s">
        <v>1536</v>
      </c>
      <c r="E476" s="7">
        <v>4500000</v>
      </c>
      <c r="F476" s="15">
        <v>2500000</v>
      </c>
      <c r="G476" s="2" t="s">
        <v>1537</v>
      </c>
    </row>
    <row r="477" spans="1:7" ht="66" x14ac:dyDescent="0.3">
      <c r="A477" s="11" t="s">
        <v>1527</v>
      </c>
      <c r="B477" s="11" t="s">
        <v>1528</v>
      </c>
      <c r="C477" s="1" t="s">
        <v>1521</v>
      </c>
      <c r="D477" s="1" t="s">
        <v>1525</v>
      </c>
      <c r="E477" s="7">
        <v>700000</v>
      </c>
      <c r="F477" s="15">
        <v>500000</v>
      </c>
      <c r="G477" s="2" t="s">
        <v>1529</v>
      </c>
    </row>
    <row r="478" spans="1:7" ht="39.6" x14ac:dyDescent="0.3">
      <c r="A478" s="11" t="s">
        <v>1547</v>
      </c>
      <c r="B478" s="11" t="s">
        <v>1548</v>
      </c>
      <c r="C478" s="1" t="s">
        <v>1521</v>
      </c>
      <c r="D478" s="1" t="s">
        <v>1525</v>
      </c>
      <c r="E478" s="7">
        <v>1000000</v>
      </c>
      <c r="F478" s="15">
        <v>850000</v>
      </c>
      <c r="G478" s="2" t="s">
        <v>1549</v>
      </c>
    </row>
    <row r="479" spans="1:7" ht="52.8" x14ac:dyDescent="0.3">
      <c r="A479" s="11" t="s">
        <v>1538</v>
      </c>
      <c r="B479" s="11" t="s">
        <v>1539</v>
      </c>
      <c r="C479" s="1" t="s">
        <v>1521</v>
      </c>
      <c r="D479" s="1" t="s">
        <v>1540</v>
      </c>
      <c r="E479" s="7">
        <v>5000000</v>
      </c>
      <c r="F479" s="15">
        <v>3500000</v>
      </c>
      <c r="G479" s="2" t="s">
        <v>1541</v>
      </c>
    </row>
    <row r="480" spans="1:7" ht="26.4" x14ac:dyDescent="0.3">
      <c r="A480" s="11" t="s">
        <v>1546</v>
      </c>
      <c r="B480" s="11" t="s">
        <v>1543</v>
      </c>
      <c r="C480" s="1" t="s">
        <v>1521</v>
      </c>
      <c r="D480" s="1" t="s">
        <v>1544</v>
      </c>
      <c r="E480" s="7">
        <v>2000000</v>
      </c>
      <c r="F480" s="15"/>
      <c r="G480" s="2" t="s">
        <v>2590</v>
      </c>
    </row>
    <row r="481" spans="1:7" ht="26.4" x14ac:dyDescent="0.3">
      <c r="A481" s="11" t="s">
        <v>1542</v>
      </c>
      <c r="B481" s="11" t="s">
        <v>1543</v>
      </c>
      <c r="C481" s="1" t="s">
        <v>1521</v>
      </c>
      <c r="D481" s="1" t="s">
        <v>1544</v>
      </c>
      <c r="E481" s="7">
        <v>1800000</v>
      </c>
      <c r="F481" s="15">
        <v>1000000</v>
      </c>
      <c r="G481" s="2" t="s">
        <v>1545</v>
      </c>
    </row>
    <row r="482" spans="1:7" ht="39.6" x14ac:dyDescent="0.3">
      <c r="A482" s="11" t="s">
        <v>1523</v>
      </c>
      <c r="B482" s="11" t="s">
        <v>1524</v>
      </c>
      <c r="C482" s="1" t="s">
        <v>1521</v>
      </c>
      <c r="D482" s="1" t="s">
        <v>1525</v>
      </c>
      <c r="E482" s="7">
        <v>1000000</v>
      </c>
      <c r="F482" s="15">
        <v>500000</v>
      </c>
      <c r="G482" s="2" t="s">
        <v>1526</v>
      </c>
    </row>
    <row r="483" spans="1:7" ht="52.8" x14ac:dyDescent="0.3">
      <c r="A483" s="11" t="s">
        <v>1530</v>
      </c>
      <c r="B483" s="11" t="s">
        <v>1531</v>
      </c>
      <c r="C483" s="1" t="s">
        <v>1521</v>
      </c>
      <c r="D483" s="1" t="s">
        <v>1532</v>
      </c>
      <c r="E483" s="7">
        <v>800000</v>
      </c>
      <c r="F483" s="15"/>
      <c r="G483" s="2" t="s">
        <v>1533</v>
      </c>
    </row>
    <row r="484" spans="1:7" ht="52.8" x14ac:dyDescent="0.3">
      <c r="A484" s="11" t="s">
        <v>1550</v>
      </c>
      <c r="B484" s="11" t="s">
        <v>1551</v>
      </c>
      <c r="C484" s="1" t="s">
        <v>1552</v>
      </c>
      <c r="D484" s="1" t="s">
        <v>1553</v>
      </c>
      <c r="E484" s="7">
        <v>4000000</v>
      </c>
      <c r="F484" s="15">
        <v>2500000</v>
      </c>
      <c r="G484" s="2" t="s">
        <v>1554</v>
      </c>
    </row>
    <row r="485" spans="1:7" ht="26.4" x14ac:dyDescent="0.3">
      <c r="A485" s="11" t="s">
        <v>1560</v>
      </c>
      <c r="B485" s="11" t="s">
        <v>1561</v>
      </c>
      <c r="C485" s="1" t="s">
        <v>1557</v>
      </c>
      <c r="D485" s="1" t="s">
        <v>1562</v>
      </c>
      <c r="E485" s="7">
        <v>627836</v>
      </c>
      <c r="F485" s="15"/>
      <c r="G485" s="2" t="s">
        <v>2592</v>
      </c>
    </row>
    <row r="486" spans="1:7" ht="52.8" x14ac:dyDescent="0.3">
      <c r="A486" s="11" t="s">
        <v>1555</v>
      </c>
      <c r="B486" s="11" t="s">
        <v>1556</v>
      </c>
      <c r="C486" s="1" t="s">
        <v>1557</v>
      </c>
      <c r="D486" s="1" t="s">
        <v>1558</v>
      </c>
      <c r="E486" s="7">
        <v>2000000</v>
      </c>
      <c r="F486" s="15"/>
      <c r="G486" s="2" t="s">
        <v>1559</v>
      </c>
    </row>
    <row r="487" spans="1:7" ht="52.8" x14ac:dyDescent="0.3">
      <c r="A487" s="11" t="s">
        <v>1572</v>
      </c>
      <c r="B487" s="11" t="s">
        <v>1561</v>
      </c>
      <c r="C487" s="1" t="s">
        <v>1557</v>
      </c>
      <c r="D487" s="1" t="s">
        <v>1573</v>
      </c>
      <c r="E487" s="7">
        <v>500000</v>
      </c>
      <c r="F487" s="15"/>
      <c r="G487" s="2" t="s">
        <v>1574</v>
      </c>
    </row>
    <row r="488" spans="1:7" ht="26.4" x14ac:dyDescent="0.3">
      <c r="A488" s="11" t="s">
        <v>1569</v>
      </c>
      <c r="B488" s="11" t="s">
        <v>1561</v>
      </c>
      <c r="C488" s="1" t="s">
        <v>1557</v>
      </c>
      <c r="D488" s="1" t="s">
        <v>1570</v>
      </c>
      <c r="E488" s="7">
        <v>1000000</v>
      </c>
      <c r="F488" s="15"/>
      <c r="G488" s="2" t="s">
        <v>1571</v>
      </c>
    </row>
    <row r="489" spans="1:7" ht="26.4" x14ac:dyDescent="0.3">
      <c r="A489" s="11" t="s">
        <v>1567</v>
      </c>
      <c r="B489" s="11" t="s">
        <v>1561</v>
      </c>
      <c r="C489" s="1" t="s">
        <v>1557</v>
      </c>
      <c r="D489" s="1" t="s">
        <v>184</v>
      </c>
      <c r="E489" s="7">
        <v>3685624</v>
      </c>
      <c r="F489" s="15">
        <v>3685624</v>
      </c>
      <c r="G489" s="2" t="s">
        <v>1568</v>
      </c>
    </row>
    <row r="490" spans="1:7" ht="26.4" x14ac:dyDescent="0.3">
      <c r="A490" s="11" t="s">
        <v>1575</v>
      </c>
      <c r="B490" s="11" t="s">
        <v>1561</v>
      </c>
      <c r="C490" s="1" t="s">
        <v>1557</v>
      </c>
      <c r="D490" s="1" t="s">
        <v>1573</v>
      </c>
      <c r="E490" s="7">
        <v>1334950</v>
      </c>
      <c r="F490" s="15"/>
      <c r="G490" s="2" t="s">
        <v>1576</v>
      </c>
    </row>
    <row r="491" spans="1:7" ht="66" x14ac:dyDescent="0.3">
      <c r="A491" s="11" t="s">
        <v>1563</v>
      </c>
      <c r="B491" s="11" t="s">
        <v>1564</v>
      </c>
      <c r="C491" s="1" t="s">
        <v>1557</v>
      </c>
      <c r="D491" s="1" t="s">
        <v>1565</v>
      </c>
      <c r="E491" s="7">
        <v>1362500</v>
      </c>
      <c r="F491" s="15">
        <v>1000000</v>
      </c>
      <c r="G491" s="2" t="s">
        <v>1566</v>
      </c>
    </row>
    <row r="492" spans="1:7" ht="66" x14ac:dyDescent="0.3">
      <c r="A492" s="11" t="s">
        <v>1619</v>
      </c>
      <c r="B492" s="11" t="s">
        <v>1620</v>
      </c>
      <c r="C492" s="1" t="s">
        <v>1579</v>
      </c>
      <c r="D492" s="1" t="s">
        <v>1621</v>
      </c>
      <c r="E492" s="7">
        <v>4535000</v>
      </c>
      <c r="F492" s="15">
        <v>1000000</v>
      </c>
      <c r="G492" s="2" t="s">
        <v>2593</v>
      </c>
    </row>
    <row r="493" spans="1:7" ht="52.8" x14ac:dyDescent="0.3">
      <c r="A493" s="11" t="s">
        <v>1639</v>
      </c>
      <c r="B493" s="11" t="s">
        <v>1640</v>
      </c>
      <c r="C493" s="1" t="s">
        <v>1579</v>
      </c>
      <c r="D493" s="1" t="s">
        <v>1641</v>
      </c>
      <c r="E493" s="7">
        <v>1847242</v>
      </c>
      <c r="F493" s="15"/>
      <c r="G493" s="2" t="s">
        <v>1642</v>
      </c>
    </row>
    <row r="494" spans="1:7" x14ac:dyDescent="0.3">
      <c r="A494" s="11" t="s">
        <v>1706</v>
      </c>
      <c r="B494" s="11" t="s">
        <v>1706</v>
      </c>
      <c r="C494" s="1" t="s">
        <v>1579</v>
      </c>
      <c r="D494" s="1" t="s">
        <v>1607</v>
      </c>
      <c r="E494" s="7">
        <v>785050</v>
      </c>
      <c r="F494" s="15">
        <v>500000</v>
      </c>
      <c r="G494" s="2" t="s">
        <v>1707</v>
      </c>
    </row>
    <row r="495" spans="1:7" ht="52.8" x14ac:dyDescent="0.3">
      <c r="A495" s="11" t="s">
        <v>1673</v>
      </c>
      <c r="B495" s="11" t="s">
        <v>1674</v>
      </c>
      <c r="C495" s="1" t="s">
        <v>1579</v>
      </c>
      <c r="D495" s="1" t="s">
        <v>1617</v>
      </c>
      <c r="E495" s="7">
        <v>6000000</v>
      </c>
      <c r="F495" s="15">
        <v>2000000</v>
      </c>
      <c r="G495" s="2" t="s">
        <v>1675</v>
      </c>
    </row>
    <row r="496" spans="1:7" ht="52.8" x14ac:dyDescent="0.3">
      <c r="A496" s="11" t="s">
        <v>1616</v>
      </c>
      <c r="B496" s="11" t="s">
        <v>1617</v>
      </c>
      <c r="C496" s="1" t="s">
        <v>1579</v>
      </c>
      <c r="D496" s="1" t="s">
        <v>1617</v>
      </c>
      <c r="E496" s="7">
        <v>10000000</v>
      </c>
      <c r="F496" s="15"/>
      <c r="G496" s="2" t="s">
        <v>1618</v>
      </c>
    </row>
    <row r="497" spans="1:7" ht="26.4" x14ac:dyDescent="0.3">
      <c r="A497" s="11" t="s">
        <v>1697</v>
      </c>
      <c r="B497" s="11" t="s">
        <v>1626</v>
      </c>
      <c r="C497" s="1" t="s">
        <v>1579</v>
      </c>
      <c r="D497" s="1" t="s">
        <v>1627</v>
      </c>
      <c r="E497" s="7">
        <v>7500000</v>
      </c>
      <c r="F497" s="15"/>
      <c r="G497" s="2" t="s">
        <v>1698</v>
      </c>
    </row>
    <row r="498" spans="1:7" ht="39.6" x14ac:dyDescent="0.3">
      <c r="A498" s="11" t="s">
        <v>1688</v>
      </c>
      <c r="B498" s="11" t="s">
        <v>1689</v>
      </c>
      <c r="C498" s="1" t="s">
        <v>1579</v>
      </c>
      <c r="D498" s="1" t="s">
        <v>1627</v>
      </c>
      <c r="E498" s="7">
        <v>17310000</v>
      </c>
      <c r="F498" s="15">
        <v>500000</v>
      </c>
      <c r="G498" s="2" t="s">
        <v>1690</v>
      </c>
    </row>
    <row r="499" spans="1:7" ht="52.8" x14ac:dyDescent="0.3">
      <c r="A499" s="11" t="s">
        <v>1667</v>
      </c>
      <c r="B499" s="11" t="s">
        <v>1668</v>
      </c>
      <c r="C499" s="1" t="s">
        <v>1579</v>
      </c>
      <c r="D499" s="1" t="s">
        <v>1587</v>
      </c>
      <c r="E499" s="7">
        <v>1017868</v>
      </c>
      <c r="F499" s="15">
        <v>1017868</v>
      </c>
      <c r="G499" s="2" t="s">
        <v>1669</v>
      </c>
    </row>
    <row r="500" spans="1:7" ht="39.6" x14ac:dyDescent="0.3">
      <c r="A500" s="11" t="s">
        <v>1693</v>
      </c>
      <c r="B500" s="11" t="s">
        <v>1626</v>
      </c>
      <c r="C500" s="1" t="s">
        <v>1579</v>
      </c>
      <c r="D500" s="1" t="s">
        <v>1627</v>
      </c>
      <c r="E500" s="7">
        <v>30000000</v>
      </c>
      <c r="F500" s="15">
        <v>3000000</v>
      </c>
      <c r="G500" s="2" t="s">
        <v>1694</v>
      </c>
    </row>
    <row r="501" spans="1:7" ht="52.8" x14ac:dyDescent="0.3">
      <c r="A501" s="11" t="s">
        <v>1691</v>
      </c>
      <c r="B501" s="11" t="s">
        <v>1626</v>
      </c>
      <c r="C501" s="1" t="s">
        <v>1579</v>
      </c>
      <c r="D501" s="1" t="s">
        <v>1627</v>
      </c>
      <c r="E501" s="7">
        <v>10000000</v>
      </c>
      <c r="F501" s="15">
        <v>3000000</v>
      </c>
      <c r="G501" s="2" t="s">
        <v>1692</v>
      </c>
    </row>
    <row r="502" spans="1:7" ht="39.6" x14ac:dyDescent="0.3">
      <c r="A502" s="11" t="s">
        <v>1695</v>
      </c>
      <c r="B502" s="11" t="s">
        <v>1626</v>
      </c>
      <c r="C502" s="1" t="s">
        <v>1579</v>
      </c>
      <c r="D502" s="1" t="s">
        <v>1627</v>
      </c>
      <c r="E502" s="7">
        <v>5000000</v>
      </c>
      <c r="F502" s="15">
        <v>3000000</v>
      </c>
      <c r="G502" s="2" t="s">
        <v>1696</v>
      </c>
    </row>
    <row r="503" spans="1:7" ht="52.8" x14ac:dyDescent="0.3">
      <c r="A503" s="11" t="s">
        <v>1670</v>
      </c>
      <c r="B503" s="11" t="s">
        <v>1671</v>
      </c>
      <c r="C503" s="1" t="s">
        <v>1579</v>
      </c>
      <c r="D503" s="1" t="s">
        <v>1671</v>
      </c>
      <c r="E503" s="7">
        <v>5000000</v>
      </c>
      <c r="F503" s="15">
        <v>2500000</v>
      </c>
      <c r="G503" s="2" t="s">
        <v>1672</v>
      </c>
    </row>
    <row r="504" spans="1:7" ht="39.6" x14ac:dyDescent="0.3">
      <c r="A504" s="11" t="s">
        <v>1635</v>
      </c>
      <c r="B504" s="11" t="s">
        <v>1636</v>
      </c>
      <c r="C504" s="1" t="s">
        <v>1579</v>
      </c>
      <c r="D504" s="1" t="s">
        <v>1637</v>
      </c>
      <c r="E504" s="7">
        <v>500000</v>
      </c>
      <c r="F504" s="15">
        <v>500000</v>
      </c>
      <c r="G504" s="2" t="s">
        <v>1638</v>
      </c>
    </row>
    <row r="505" spans="1:7" ht="52.8" x14ac:dyDescent="0.3">
      <c r="A505" s="11" t="s">
        <v>1629</v>
      </c>
      <c r="B505" s="11" t="s">
        <v>1630</v>
      </c>
      <c r="C505" s="1" t="s">
        <v>1579</v>
      </c>
      <c r="D505" s="1" t="s">
        <v>1631</v>
      </c>
      <c r="E505" s="7">
        <v>5000000</v>
      </c>
      <c r="F505" s="15">
        <v>500000</v>
      </c>
      <c r="G505" s="2" t="s">
        <v>1632</v>
      </c>
    </row>
    <row r="506" spans="1:7" ht="26.4" x14ac:dyDescent="0.3">
      <c r="A506" s="11" t="s">
        <v>1633</v>
      </c>
      <c r="B506" s="11" t="s">
        <v>1630</v>
      </c>
      <c r="C506" s="1" t="s">
        <v>1579</v>
      </c>
      <c r="D506" s="1" t="s">
        <v>1631</v>
      </c>
      <c r="E506" s="7">
        <v>1000000</v>
      </c>
      <c r="F506" s="15"/>
      <c r="G506" s="2" t="s">
        <v>1634</v>
      </c>
    </row>
    <row r="507" spans="1:7" ht="52.8" x14ac:dyDescent="0.3">
      <c r="A507" s="11" t="s">
        <v>1681</v>
      </c>
      <c r="B507" s="11" t="s">
        <v>1682</v>
      </c>
      <c r="C507" s="1" t="s">
        <v>1579</v>
      </c>
      <c r="D507" s="1" t="s">
        <v>1683</v>
      </c>
      <c r="E507" s="7">
        <v>1547646</v>
      </c>
      <c r="F507" s="15">
        <v>1547646</v>
      </c>
      <c r="G507" s="2" t="s">
        <v>2596</v>
      </c>
    </row>
    <row r="508" spans="1:7" ht="39.6" x14ac:dyDescent="0.3">
      <c r="A508" s="11" t="s">
        <v>1656</v>
      </c>
      <c r="B508" s="11" t="s">
        <v>1657</v>
      </c>
      <c r="C508" s="1" t="s">
        <v>1579</v>
      </c>
      <c r="D508" s="1" t="s">
        <v>1617</v>
      </c>
      <c r="E508" s="7">
        <v>10000000</v>
      </c>
      <c r="F508" s="15"/>
      <c r="G508" s="2" t="s">
        <v>1658</v>
      </c>
    </row>
    <row r="509" spans="1:7" ht="66" x14ac:dyDescent="0.3">
      <c r="A509" s="11" t="s">
        <v>1659</v>
      </c>
      <c r="B509" s="11" t="s">
        <v>1660</v>
      </c>
      <c r="C509" s="1" t="s">
        <v>1579</v>
      </c>
      <c r="D509" s="1" t="s">
        <v>1611</v>
      </c>
      <c r="E509" s="7">
        <v>1500000</v>
      </c>
      <c r="F509" s="15"/>
      <c r="G509" s="2" t="s">
        <v>1661</v>
      </c>
    </row>
    <row r="510" spans="1:7" ht="66" x14ac:dyDescent="0.3">
      <c r="A510" s="11" t="s">
        <v>1609</v>
      </c>
      <c r="B510" s="11" t="s">
        <v>1610</v>
      </c>
      <c r="C510" s="1" t="s">
        <v>1579</v>
      </c>
      <c r="D510" s="1" t="s">
        <v>1611</v>
      </c>
      <c r="E510" s="7">
        <v>6000000</v>
      </c>
      <c r="F510" s="15">
        <v>1250000</v>
      </c>
      <c r="G510" s="2" t="s">
        <v>2597</v>
      </c>
    </row>
    <row r="511" spans="1:7" ht="52.8" x14ac:dyDescent="0.3">
      <c r="A511" s="11" t="s">
        <v>1612</v>
      </c>
      <c r="B511" s="11" t="s">
        <v>1613</v>
      </c>
      <c r="C511" s="1" t="s">
        <v>1579</v>
      </c>
      <c r="D511" s="1" t="s">
        <v>1614</v>
      </c>
      <c r="E511" s="7">
        <v>2500000</v>
      </c>
      <c r="F511" s="15">
        <v>1975000</v>
      </c>
      <c r="G511" s="2" t="s">
        <v>1615</v>
      </c>
    </row>
    <row r="512" spans="1:7" ht="52.8" x14ac:dyDescent="0.3">
      <c r="A512" s="11" t="s">
        <v>1646</v>
      </c>
      <c r="B512" s="11" t="s">
        <v>1647</v>
      </c>
      <c r="C512" s="1" t="s">
        <v>1579</v>
      </c>
      <c r="D512" s="1" t="s">
        <v>1648</v>
      </c>
      <c r="E512" s="7">
        <v>850000</v>
      </c>
      <c r="F512" s="15">
        <v>850000</v>
      </c>
      <c r="G512" s="2" t="s">
        <v>1649</v>
      </c>
    </row>
    <row r="513" spans="1:7" ht="52.8" x14ac:dyDescent="0.3">
      <c r="A513" s="11" t="s">
        <v>1625</v>
      </c>
      <c r="B513" s="11" t="s">
        <v>1626</v>
      </c>
      <c r="C513" s="1" t="s">
        <v>1579</v>
      </c>
      <c r="D513" s="1" t="s">
        <v>1627</v>
      </c>
      <c r="E513" s="7">
        <v>8000000</v>
      </c>
      <c r="F513" s="15">
        <v>2000000</v>
      </c>
      <c r="G513" s="2" t="s">
        <v>1628</v>
      </c>
    </row>
    <row r="514" spans="1:7" ht="52.8" x14ac:dyDescent="0.3">
      <c r="A514" s="11" t="s">
        <v>1602</v>
      </c>
      <c r="B514" s="11" t="s">
        <v>1603</v>
      </c>
      <c r="C514" s="1" t="s">
        <v>1579</v>
      </c>
      <c r="D514" s="1" t="s">
        <v>1603</v>
      </c>
      <c r="E514" s="7">
        <v>2594195</v>
      </c>
      <c r="F514" s="15">
        <v>1250000</v>
      </c>
      <c r="G514" s="2" t="s">
        <v>1604</v>
      </c>
    </row>
    <row r="515" spans="1:7" ht="26.4" x14ac:dyDescent="0.3">
      <c r="A515" s="11" t="s">
        <v>1702</v>
      </c>
      <c r="B515" s="11" t="s">
        <v>1703</v>
      </c>
      <c r="C515" s="1" t="s">
        <v>1579</v>
      </c>
      <c r="D515" s="1" t="s">
        <v>1617</v>
      </c>
      <c r="E515" s="7">
        <v>679500</v>
      </c>
      <c r="F515" s="15">
        <v>500000</v>
      </c>
      <c r="G515" s="2" t="s">
        <v>2598</v>
      </c>
    </row>
    <row r="516" spans="1:7" ht="39.6" x14ac:dyDescent="0.3">
      <c r="A516" s="11" t="s">
        <v>1622</v>
      </c>
      <c r="B516" s="11" t="s">
        <v>1623</v>
      </c>
      <c r="C516" s="1" t="s">
        <v>1579</v>
      </c>
      <c r="D516" s="1" t="s">
        <v>1617</v>
      </c>
      <c r="E516" s="7">
        <v>2000000</v>
      </c>
      <c r="F516" s="15">
        <v>1000000</v>
      </c>
      <c r="G516" s="2" t="s">
        <v>1624</v>
      </c>
    </row>
    <row r="517" spans="1:7" ht="39.6" x14ac:dyDescent="0.3">
      <c r="A517" s="11" t="s">
        <v>2703</v>
      </c>
      <c r="B517" s="11" t="s">
        <v>1665</v>
      </c>
      <c r="C517" s="1" t="s">
        <v>1579</v>
      </c>
      <c r="D517" s="1" t="s">
        <v>1611</v>
      </c>
      <c r="E517" s="7">
        <v>5000000</v>
      </c>
      <c r="F517" s="15">
        <v>1325000</v>
      </c>
      <c r="G517" s="2" t="s">
        <v>1666</v>
      </c>
    </row>
    <row r="518" spans="1:7" ht="39.6" x14ac:dyDescent="0.3">
      <c r="A518" s="11" t="s">
        <v>1653</v>
      </c>
      <c r="B518" s="11" t="s">
        <v>1654</v>
      </c>
      <c r="C518" s="1" t="s">
        <v>1579</v>
      </c>
      <c r="D518" s="1" t="s">
        <v>1627</v>
      </c>
      <c r="E518" s="7">
        <v>500000</v>
      </c>
      <c r="F518" s="15">
        <v>500000</v>
      </c>
      <c r="G518" s="2" t="s">
        <v>1655</v>
      </c>
    </row>
    <row r="519" spans="1:7" ht="52.8" x14ac:dyDescent="0.3">
      <c r="A519" s="11" t="s">
        <v>1650</v>
      </c>
      <c r="B519" s="11" t="s">
        <v>1651</v>
      </c>
      <c r="C519" s="1" t="s">
        <v>1579</v>
      </c>
      <c r="D519" s="1" t="s">
        <v>1651</v>
      </c>
      <c r="E519" s="7">
        <v>2000000</v>
      </c>
      <c r="F519" s="15">
        <v>1000000</v>
      </c>
      <c r="G519" s="2" t="s">
        <v>1652</v>
      </c>
    </row>
    <row r="520" spans="1:7" ht="52.8" x14ac:dyDescent="0.3">
      <c r="A520" s="11" t="s">
        <v>1595</v>
      </c>
      <c r="B520" s="11" t="s">
        <v>1596</v>
      </c>
      <c r="C520" s="1" t="s">
        <v>1579</v>
      </c>
      <c r="D520" s="1" t="s">
        <v>1597</v>
      </c>
      <c r="E520" s="7">
        <v>910200</v>
      </c>
      <c r="F520" s="15"/>
      <c r="G520" s="2" t="s">
        <v>1598</v>
      </c>
    </row>
    <row r="521" spans="1:7" ht="26.4" x14ac:dyDescent="0.3">
      <c r="A521" s="11" t="s">
        <v>1679</v>
      </c>
      <c r="B521" s="11" t="s">
        <v>1677</v>
      </c>
      <c r="C521" s="1" t="s">
        <v>1579</v>
      </c>
      <c r="D521" s="1" t="s">
        <v>1651</v>
      </c>
      <c r="E521" s="7">
        <v>8000000</v>
      </c>
      <c r="F521" s="15"/>
      <c r="G521" s="2" t="s">
        <v>1680</v>
      </c>
    </row>
    <row r="522" spans="1:7" ht="39.6" x14ac:dyDescent="0.3">
      <c r="A522" s="11" t="s">
        <v>1684</v>
      </c>
      <c r="B522" s="11" t="s">
        <v>1677</v>
      </c>
      <c r="C522" s="1" t="s">
        <v>1579</v>
      </c>
      <c r="D522" s="1" t="s">
        <v>1607</v>
      </c>
      <c r="E522" s="7">
        <v>1500000</v>
      </c>
      <c r="F522" s="15">
        <v>1500000</v>
      </c>
      <c r="G522" s="2" t="s">
        <v>1685</v>
      </c>
    </row>
    <row r="523" spans="1:7" ht="66" x14ac:dyDescent="0.3">
      <c r="A523" s="11" t="s">
        <v>1686</v>
      </c>
      <c r="B523" s="11" t="s">
        <v>1687</v>
      </c>
      <c r="C523" s="1" t="s">
        <v>1579</v>
      </c>
      <c r="D523" s="1" t="s">
        <v>1614</v>
      </c>
      <c r="E523" s="7">
        <v>6000000</v>
      </c>
      <c r="F523" s="15">
        <v>5750000</v>
      </c>
      <c r="G523" s="2" t="s">
        <v>2599</v>
      </c>
    </row>
    <row r="524" spans="1:7" ht="52.8" x14ac:dyDescent="0.3">
      <c r="A524" s="11" t="s">
        <v>1589</v>
      </c>
      <c r="B524" s="11" t="s">
        <v>1590</v>
      </c>
      <c r="C524" s="1" t="s">
        <v>1579</v>
      </c>
      <c r="D524" s="1" t="s">
        <v>1583</v>
      </c>
      <c r="E524" s="7">
        <v>3000000</v>
      </c>
      <c r="F524" s="15">
        <v>2500000</v>
      </c>
      <c r="G524" s="2" t="s">
        <v>1591</v>
      </c>
    </row>
    <row r="525" spans="1:7" ht="66" x14ac:dyDescent="0.3">
      <c r="A525" s="11" t="s">
        <v>1577</v>
      </c>
      <c r="B525" s="11" t="s">
        <v>1578</v>
      </c>
      <c r="C525" s="1" t="s">
        <v>1579</v>
      </c>
      <c r="D525" s="1" t="s">
        <v>1580</v>
      </c>
      <c r="E525" s="7">
        <v>3446875</v>
      </c>
      <c r="F525" s="15">
        <f>1000000+2446875</f>
        <v>3446875</v>
      </c>
      <c r="G525" s="2" t="s">
        <v>2601</v>
      </c>
    </row>
    <row r="526" spans="1:7" ht="39.6" x14ac:dyDescent="0.3">
      <c r="A526" s="11" t="s">
        <v>1704</v>
      </c>
      <c r="B526" s="11" t="s">
        <v>1705</v>
      </c>
      <c r="C526" s="1" t="s">
        <v>1579</v>
      </c>
      <c r="D526" s="1" t="s">
        <v>1631</v>
      </c>
      <c r="E526" s="7">
        <v>5000000</v>
      </c>
      <c r="F526" s="15">
        <v>3000000</v>
      </c>
      <c r="G526" s="2" t="s">
        <v>2602</v>
      </c>
    </row>
    <row r="527" spans="1:7" ht="52.8" x14ac:dyDescent="0.3">
      <c r="A527" s="11" t="s">
        <v>1585</v>
      </c>
      <c r="B527" s="11" t="s">
        <v>1586</v>
      </c>
      <c r="C527" s="1" t="s">
        <v>1579</v>
      </c>
      <c r="D527" s="1" t="s">
        <v>1587</v>
      </c>
      <c r="E527" s="7">
        <v>1180904</v>
      </c>
      <c r="F527" s="15"/>
      <c r="G527" s="2" t="s">
        <v>1588</v>
      </c>
    </row>
    <row r="528" spans="1:7" ht="52.8" x14ac:dyDescent="0.3">
      <c r="A528" s="11" t="s">
        <v>1699</v>
      </c>
      <c r="B528" s="11" t="s">
        <v>1700</v>
      </c>
      <c r="C528" s="1" t="s">
        <v>1579</v>
      </c>
      <c r="D528" s="1" t="s">
        <v>1700</v>
      </c>
      <c r="E528" s="7">
        <v>1000000</v>
      </c>
      <c r="F528" s="15">
        <v>1000000</v>
      </c>
      <c r="G528" s="2" t="s">
        <v>1701</v>
      </c>
    </row>
    <row r="529" spans="1:7" ht="26.4" x14ac:dyDescent="0.3">
      <c r="A529" s="11" t="s">
        <v>1708</v>
      </c>
      <c r="B529" s="11" t="s">
        <v>1709</v>
      </c>
      <c r="C529" s="1" t="s">
        <v>1579</v>
      </c>
      <c r="D529" s="1" t="s">
        <v>1603</v>
      </c>
      <c r="E529" s="7">
        <v>1000000</v>
      </c>
      <c r="F529" s="15">
        <v>1000000</v>
      </c>
      <c r="G529" s="2" t="s">
        <v>1710</v>
      </c>
    </row>
    <row r="530" spans="1:7" ht="52.8" x14ac:dyDescent="0.3">
      <c r="A530" s="11" t="s">
        <v>1605</v>
      </c>
      <c r="B530" s="11" t="s">
        <v>1606</v>
      </c>
      <c r="C530" s="1" t="s">
        <v>1579</v>
      </c>
      <c r="D530" s="1" t="s">
        <v>1607</v>
      </c>
      <c r="E530" s="7">
        <v>1250000</v>
      </c>
      <c r="F530" s="15">
        <v>500000</v>
      </c>
      <c r="G530" s="2" t="s">
        <v>1608</v>
      </c>
    </row>
    <row r="531" spans="1:7" ht="26.4" x14ac:dyDescent="0.3">
      <c r="A531" s="11" t="s">
        <v>1676</v>
      </c>
      <c r="B531" s="11" t="s">
        <v>1677</v>
      </c>
      <c r="C531" s="1" t="s">
        <v>1579</v>
      </c>
      <c r="D531" s="1" t="s">
        <v>1607</v>
      </c>
      <c r="E531" s="7">
        <v>1937250</v>
      </c>
      <c r="F531" s="15"/>
      <c r="G531" s="2" t="s">
        <v>1678</v>
      </c>
    </row>
    <row r="532" spans="1:7" ht="52.8" x14ac:dyDescent="0.3">
      <c r="A532" s="11" t="s">
        <v>1581</v>
      </c>
      <c r="B532" s="11" t="s">
        <v>1582</v>
      </c>
      <c r="C532" s="1" t="s">
        <v>1579</v>
      </c>
      <c r="D532" s="1" t="s">
        <v>1583</v>
      </c>
      <c r="E532" s="7">
        <v>3000000</v>
      </c>
      <c r="F532" s="15">
        <v>2000000</v>
      </c>
      <c r="G532" s="2" t="s">
        <v>1584</v>
      </c>
    </row>
    <row r="533" spans="1:7" ht="26.4" x14ac:dyDescent="0.3">
      <c r="A533" s="11" t="s">
        <v>1662</v>
      </c>
      <c r="B533" s="11" t="s">
        <v>1663</v>
      </c>
      <c r="C533" s="1" t="s">
        <v>1579</v>
      </c>
      <c r="D533" s="1" t="s">
        <v>1627</v>
      </c>
      <c r="E533" s="7">
        <v>1300000</v>
      </c>
      <c r="F533" s="15"/>
      <c r="G533" s="2" t="s">
        <v>1664</v>
      </c>
    </row>
    <row r="534" spans="1:7" ht="52.8" x14ac:dyDescent="0.3">
      <c r="A534" s="11" t="s">
        <v>1592</v>
      </c>
      <c r="B534" s="11" t="s">
        <v>1593</v>
      </c>
      <c r="C534" s="1" t="s">
        <v>1579</v>
      </c>
      <c r="D534" s="1" t="s">
        <v>1593</v>
      </c>
      <c r="E534" s="7">
        <v>10000000</v>
      </c>
      <c r="F534" s="15">
        <v>4500000</v>
      </c>
      <c r="G534" s="2" t="s">
        <v>1594</v>
      </c>
    </row>
    <row r="535" spans="1:7" ht="66" x14ac:dyDescent="0.3">
      <c r="A535" s="11" t="s">
        <v>1599</v>
      </c>
      <c r="B535" s="11" t="s">
        <v>1600</v>
      </c>
      <c r="C535" s="1" t="s">
        <v>1579</v>
      </c>
      <c r="D535" s="1" t="s">
        <v>1600</v>
      </c>
      <c r="E535" s="7">
        <v>7000000</v>
      </c>
      <c r="F535" s="15">
        <v>2850000</v>
      </c>
      <c r="G535" s="2" t="s">
        <v>1601</v>
      </c>
    </row>
    <row r="536" spans="1:7" ht="66" x14ac:dyDescent="0.3">
      <c r="A536" s="11" t="s">
        <v>1643</v>
      </c>
      <c r="B536" s="11" t="s">
        <v>1644</v>
      </c>
      <c r="C536" s="1" t="s">
        <v>1579</v>
      </c>
      <c r="D536" s="1" t="s">
        <v>1645</v>
      </c>
      <c r="E536" s="7">
        <v>4000000</v>
      </c>
      <c r="F536" s="15">
        <v>2000000</v>
      </c>
      <c r="G536" s="2" t="s">
        <v>2607</v>
      </c>
    </row>
    <row r="537" spans="1:7" ht="66" x14ac:dyDescent="0.3">
      <c r="A537" s="11" t="s">
        <v>1715</v>
      </c>
      <c r="B537" s="11" t="s">
        <v>1715</v>
      </c>
      <c r="C537" s="1" t="s">
        <v>1713</v>
      </c>
      <c r="D537" s="1" t="s">
        <v>1714</v>
      </c>
      <c r="E537" s="7">
        <v>4300000</v>
      </c>
      <c r="F537" s="15">
        <v>1000000</v>
      </c>
      <c r="G537" s="2" t="s">
        <v>1716</v>
      </c>
    </row>
    <row r="538" spans="1:7" ht="39.6" x14ac:dyDescent="0.3">
      <c r="A538" s="11" t="s">
        <v>1711</v>
      </c>
      <c r="B538" s="11" t="s">
        <v>1712</v>
      </c>
      <c r="C538" s="1" t="s">
        <v>1713</v>
      </c>
      <c r="D538" s="1" t="s">
        <v>1714</v>
      </c>
      <c r="E538" s="7">
        <v>1750000</v>
      </c>
      <c r="F538" s="15"/>
      <c r="G538" s="2" t="s">
        <v>2608</v>
      </c>
    </row>
    <row r="539" spans="1:7" ht="26.4" x14ac:dyDescent="0.3">
      <c r="A539" s="11" t="s">
        <v>1759</v>
      </c>
      <c r="B539" s="11" t="s">
        <v>1760</v>
      </c>
      <c r="C539" s="1" t="s">
        <v>1719</v>
      </c>
      <c r="D539" s="1" t="s">
        <v>1731</v>
      </c>
      <c r="E539" s="7">
        <v>3000000</v>
      </c>
      <c r="F539" s="15"/>
      <c r="G539" s="2" t="s">
        <v>1761</v>
      </c>
    </row>
    <row r="540" spans="1:7" ht="52.8" x14ac:dyDescent="0.3">
      <c r="A540" s="11" t="s">
        <v>1762</v>
      </c>
      <c r="B540" s="11" t="s">
        <v>1760</v>
      </c>
      <c r="C540" s="1" t="s">
        <v>1719</v>
      </c>
      <c r="D540" s="1" t="s">
        <v>1731</v>
      </c>
      <c r="E540" s="7">
        <v>8000000</v>
      </c>
      <c r="F540" s="15">
        <v>7000000</v>
      </c>
      <c r="G540" s="2" t="s">
        <v>1763</v>
      </c>
    </row>
    <row r="541" spans="1:7" ht="79.2" x14ac:dyDescent="0.3">
      <c r="A541" s="11" t="s">
        <v>1737</v>
      </c>
      <c r="B541" s="11" t="s">
        <v>965</v>
      </c>
      <c r="C541" s="1" t="s">
        <v>1719</v>
      </c>
      <c r="D541" s="1" t="s">
        <v>1734</v>
      </c>
      <c r="E541" s="7">
        <v>7000000</v>
      </c>
      <c r="F541" s="15"/>
      <c r="G541" s="2" t="s">
        <v>1738</v>
      </c>
    </row>
    <row r="542" spans="1:7" ht="79.2" x14ac:dyDescent="0.3">
      <c r="A542" s="11" t="s">
        <v>1733</v>
      </c>
      <c r="B542" s="11" t="s">
        <v>965</v>
      </c>
      <c r="C542" s="1" t="s">
        <v>1719</v>
      </c>
      <c r="D542" s="1" t="s">
        <v>1734</v>
      </c>
      <c r="E542" s="7">
        <v>7000000</v>
      </c>
      <c r="F542" s="15"/>
      <c r="G542" s="2" t="s">
        <v>2610</v>
      </c>
    </row>
    <row r="543" spans="1:7" ht="52.8" x14ac:dyDescent="0.3">
      <c r="A543" s="11" t="s">
        <v>1745</v>
      </c>
      <c r="B543" s="11" t="s">
        <v>1746</v>
      </c>
      <c r="C543" s="1" t="s">
        <v>1719</v>
      </c>
      <c r="D543" s="1" t="s">
        <v>1731</v>
      </c>
      <c r="E543" s="7">
        <v>1000000</v>
      </c>
      <c r="F543" s="15"/>
      <c r="G543" s="2" t="s">
        <v>1747</v>
      </c>
    </row>
    <row r="544" spans="1:7" ht="52.8" x14ac:dyDescent="0.3">
      <c r="A544" s="11" t="s">
        <v>1764</v>
      </c>
      <c r="B544" s="11" t="s">
        <v>1765</v>
      </c>
      <c r="C544" s="1" t="s">
        <v>1719</v>
      </c>
      <c r="D544" s="1" t="s">
        <v>1720</v>
      </c>
      <c r="E544" s="7">
        <v>750000</v>
      </c>
      <c r="F544" s="15"/>
      <c r="G544" s="2" t="s">
        <v>2612</v>
      </c>
    </row>
    <row r="545" spans="1:7" ht="39.6" x14ac:dyDescent="0.3">
      <c r="A545" s="11" t="s">
        <v>1777</v>
      </c>
      <c r="B545" s="11" t="s">
        <v>1778</v>
      </c>
      <c r="C545" s="1" t="s">
        <v>1719</v>
      </c>
      <c r="D545" s="1" t="s">
        <v>1720</v>
      </c>
      <c r="E545" s="7">
        <v>5400000</v>
      </c>
      <c r="F545" s="15"/>
      <c r="G545" s="2" t="s">
        <v>2619</v>
      </c>
    </row>
    <row r="546" spans="1:7" ht="39.6" x14ac:dyDescent="0.3">
      <c r="A546" s="11" t="s">
        <v>1766</v>
      </c>
      <c r="B546" s="11" t="s">
        <v>1767</v>
      </c>
      <c r="C546" s="1" t="s">
        <v>1719</v>
      </c>
      <c r="D546" s="1" t="s">
        <v>1768</v>
      </c>
      <c r="E546" s="7">
        <v>750000</v>
      </c>
      <c r="F546" s="15"/>
      <c r="G546" s="2" t="s">
        <v>1769</v>
      </c>
    </row>
    <row r="547" spans="1:7" ht="26.4" x14ac:dyDescent="0.3">
      <c r="A547" s="11" t="s">
        <v>1722</v>
      </c>
      <c r="B547" s="11" t="s">
        <v>1723</v>
      </c>
      <c r="C547" s="1" t="s">
        <v>1719</v>
      </c>
      <c r="D547" s="1" t="s">
        <v>1720</v>
      </c>
      <c r="E547" s="7">
        <v>5000000</v>
      </c>
      <c r="F547" s="15">
        <v>3000000</v>
      </c>
      <c r="G547" s="2" t="s">
        <v>2621</v>
      </c>
    </row>
    <row r="548" spans="1:7" ht="39.6" x14ac:dyDescent="0.3">
      <c r="A548" s="11" t="s">
        <v>1742</v>
      </c>
      <c r="B548" s="11" t="s">
        <v>1743</v>
      </c>
      <c r="C548" s="1" t="s">
        <v>1719</v>
      </c>
      <c r="D548" s="1" t="s">
        <v>1744</v>
      </c>
      <c r="E548" s="7">
        <v>3500000</v>
      </c>
      <c r="F548" s="15"/>
      <c r="G548" s="2" t="s">
        <v>2622</v>
      </c>
    </row>
    <row r="549" spans="1:7" ht="52.8" x14ac:dyDescent="0.3">
      <c r="A549" s="11" t="s">
        <v>1717</v>
      </c>
      <c r="B549" s="11" t="s">
        <v>1718</v>
      </c>
      <c r="C549" s="1" t="s">
        <v>1719</v>
      </c>
      <c r="D549" s="1" t="s">
        <v>1720</v>
      </c>
      <c r="E549" s="7">
        <v>350000</v>
      </c>
      <c r="F549" s="15">
        <v>350000</v>
      </c>
      <c r="G549" s="2" t="s">
        <v>1721</v>
      </c>
    </row>
    <row r="550" spans="1:7" ht="66" x14ac:dyDescent="0.3">
      <c r="A550" s="11" t="s">
        <v>1724</v>
      </c>
      <c r="B550" s="11" t="s">
        <v>1725</v>
      </c>
      <c r="C550" s="1" t="s">
        <v>1719</v>
      </c>
      <c r="D550" s="1" t="s">
        <v>1725</v>
      </c>
      <c r="E550" s="7">
        <v>1500000</v>
      </c>
      <c r="F550" s="15">
        <v>1500000</v>
      </c>
      <c r="G550" s="2" t="s">
        <v>2624</v>
      </c>
    </row>
    <row r="551" spans="1:7" ht="26.4" x14ac:dyDescent="0.3">
      <c r="A551" s="11" t="s">
        <v>1779</v>
      </c>
      <c r="B551" s="11" t="s">
        <v>1780</v>
      </c>
      <c r="C551" s="1" t="s">
        <v>1719</v>
      </c>
      <c r="D551" s="1" t="s">
        <v>1731</v>
      </c>
      <c r="E551" s="7">
        <v>1100000</v>
      </c>
      <c r="F551" s="15">
        <v>1100000</v>
      </c>
      <c r="G551" s="2" t="s">
        <v>1781</v>
      </c>
    </row>
    <row r="552" spans="1:7" ht="52.8" x14ac:dyDescent="0.3">
      <c r="A552" s="11" t="s">
        <v>1774</v>
      </c>
      <c r="B552" s="11" t="s">
        <v>1775</v>
      </c>
      <c r="C552" s="1" t="s">
        <v>1719</v>
      </c>
      <c r="D552" s="1" t="s">
        <v>1378</v>
      </c>
      <c r="E552" s="7">
        <v>10000000</v>
      </c>
      <c r="F552" s="15">
        <v>2500000</v>
      </c>
      <c r="G552" s="2" t="s">
        <v>1776</v>
      </c>
    </row>
    <row r="553" spans="1:7" ht="66" x14ac:dyDescent="0.3">
      <c r="A553" s="11" t="s">
        <v>1726</v>
      </c>
      <c r="B553" s="11" t="s">
        <v>1727</v>
      </c>
      <c r="C553" s="1" t="s">
        <v>1719</v>
      </c>
      <c r="D553" s="1" t="s">
        <v>1720</v>
      </c>
      <c r="E553" s="7">
        <v>8000000</v>
      </c>
      <c r="F553" s="15">
        <v>3500000</v>
      </c>
      <c r="G553" s="2" t="s">
        <v>1728</v>
      </c>
    </row>
    <row r="554" spans="1:7" ht="52.8" x14ac:dyDescent="0.3">
      <c r="A554" s="11" t="s">
        <v>1756</v>
      </c>
      <c r="B554" s="11" t="s">
        <v>1757</v>
      </c>
      <c r="C554" s="1" t="s">
        <v>1719</v>
      </c>
      <c r="D554" s="1" t="s">
        <v>1757</v>
      </c>
      <c r="E554" s="7">
        <v>3000000</v>
      </c>
      <c r="F554" s="15"/>
      <c r="G554" s="2" t="s">
        <v>1758</v>
      </c>
    </row>
    <row r="555" spans="1:7" ht="39.6" x14ac:dyDescent="0.3">
      <c r="A555" s="11" t="s">
        <v>1770</v>
      </c>
      <c r="B555" s="11" t="s">
        <v>1771</v>
      </c>
      <c r="C555" s="1" t="s">
        <v>1719</v>
      </c>
      <c r="D555" s="1" t="s">
        <v>1772</v>
      </c>
      <c r="E555" s="7">
        <v>2000000</v>
      </c>
      <c r="F555" s="15">
        <v>500000</v>
      </c>
      <c r="G555" s="2" t="s">
        <v>1773</v>
      </c>
    </row>
    <row r="556" spans="1:7" ht="79.2" x14ac:dyDescent="0.3">
      <c r="A556" s="11" t="s">
        <v>1735</v>
      </c>
      <c r="B556" s="11" t="s">
        <v>1734</v>
      </c>
      <c r="C556" s="1" t="s">
        <v>1719</v>
      </c>
      <c r="D556" s="1" t="s">
        <v>1734</v>
      </c>
      <c r="E556" s="7">
        <v>544000</v>
      </c>
      <c r="F556" s="15"/>
      <c r="G556" s="2" t="s">
        <v>1736</v>
      </c>
    </row>
    <row r="557" spans="1:7" ht="52.8" x14ac:dyDescent="0.3">
      <c r="A557" s="11" t="s">
        <v>1729</v>
      </c>
      <c r="B557" s="11" t="s">
        <v>1730</v>
      </c>
      <c r="C557" s="1" t="s">
        <v>1719</v>
      </c>
      <c r="D557" s="1" t="s">
        <v>1731</v>
      </c>
      <c r="E557" s="7">
        <v>2000000</v>
      </c>
      <c r="F557" s="15">
        <v>500000</v>
      </c>
      <c r="G557" s="2" t="s">
        <v>1732</v>
      </c>
    </row>
    <row r="558" spans="1:7" ht="39.6" x14ac:dyDescent="0.3">
      <c r="A558" s="11" t="s">
        <v>1755</v>
      </c>
      <c r="B558" s="11" t="s">
        <v>1723</v>
      </c>
      <c r="C558" s="1" t="s">
        <v>1719</v>
      </c>
      <c r="D558" s="1" t="s">
        <v>1731</v>
      </c>
      <c r="E558" s="7">
        <v>6000000</v>
      </c>
      <c r="F558" s="15">
        <v>5500000</v>
      </c>
      <c r="G558" s="2" t="s">
        <v>2625</v>
      </c>
    </row>
    <row r="559" spans="1:7" ht="39.6" x14ac:dyDescent="0.3">
      <c r="A559" s="11" t="s">
        <v>1752</v>
      </c>
      <c r="B559" s="11" t="s">
        <v>1753</v>
      </c>
      <c r="C559" s="1" t="s">
        <v>1719</v>
      </c>
      <c r="D559" s="1" t="s">
        <v>1734</v>
      </c>
      <c r="E559" s="7">
        <v>4314737</v>
      </c>
      <c r="F559" s="15">
        <v>4314737</v>
      </c>
      <c r="G559" s="2" t="s">
        <v>1754</v>
      </c>
    </row>
    <row r="560" spans="1:7" ht="66" x14ac:dyDescent="0.3">
      <c r="A560" s="11" t="s">
        <v>1748</v>
      </c>
      <c r="B560" s="11" t="s">
        <v>1749</v>
      </c>
      <c r="C560" s="1" t="s">
        <v>1719</v>
      </c>
      <c r="D560" s="1" t="s">
        <v>1750</v>
      </c>
      <c r="E560" s="7">
        <v>3000000</v>
      </c>
      <c r="F560" s="15">
        <v>500000</v>
      </c>
      <c r="G560" s="2" t="s">
        <v>1751</v>
      </c>
    </row>
    <row r="561" spans="1:7" ht="39.6" x14ac:dyDescent="0.3">
      <c r="A561" s="11" t="s">
        <v>1739</v>
      </c>
      <c r="B561" s="11" t="s">
        <v>1740</v>
      </c>
      <c r="C561" s="1" t="s">
        <v>1719</v>
      </c>
      <c r="D561" s="1" t="s">
        <v>1720</v>
      </c>
      <c r="E561" s="7">
        <v>3000000</v>
      </c>
      <c r="F561" s="15">
        <v>1500000</v>
      </c>
      <c r="G561" s="2" t="s">
        <v>1741</v>
      </c>
    </row>
    <row r="562" spans="1:7" ht="52.8" x14ac:dyDescent="0.3">
      <c r="A562" s="11" t="s">
        <v>1782</v>
      </c>
      <c r="B562" s="11" t="s">
        <v>1783</v>
      </c>
      <c r="C562" s="1" t="s">
        <v>1784</v>
      </c>
      <c r="D562" s="1" t="s">
        <v>1785</v>
      </c>
      <c r="E562" s="7">
        <v>5000000</v>
      </c>
      <c r="F562" s="15">
        <v>2000000</v>
      </c>
      <c r="G562" s="2" t="s">
        <v>2628</v>
      </c>
    </row>
    <row r="563" spans="1:7" ht="26.4" x14ac:dyDescent="0.3">
      <c r="A563" s="11" t="s">
        <v>1786</v>
      </c>
      <c r="B563" s="11" t="s">
        <v>1787</v>
      </c>
      <c r="C563" s="1" t="s">
        <v>1788</v>
      </c>
      <c r="D563" s="1" t="s">
        <v>184</v>
      </c>
      <c r="E563" s="7">
        <v>3000000</v>
      </c>
      <c r="F563" s="15">
        <v>3000000</v>
      </c>
      <c r="G563" s="2" t="s">
        <v>2629</v>
      </c>
    </row>
    <row r="564" spans="1:7" ht="39.6" x14ac:dyDescent="0.3">
      <c r="A564" s="11" t="s">
        <v>1978</v>
      </c>
      <c r="B564" s="11" t="s">
        <v>1979</v>
      </c>
      <c r="C564" s="1" t="s">
        <v>1791</v>
      </c>
      <c r="D564" s="1" t="s">
        <v>1792</v>
      </c>
      <c r="E564" s="7">
        <v>4000000</v>
      </c>
      <c r="F564" s="15"/>
      <c r="G564" s="2" t="s">
        <v>1980</v>
      </c>
    </row>
    <row r="565" spans="1:7" ht="26.4" x14ac:dyDescent="0.3">
      <c r="A565" s="11" t="s">
        <v>2185</v>
      </c>
      <c r="B565" s="11" t="s">
        <v>2186</v>
      </c>
      <c r="C565" s="1" t="s">
        <v>1791</v>
      </c>
      <c r="D565" s="1" t="s">
        <v>1792</v>
      </c>
      <c r="E565" s="7">
        <v>10000000</v>
      </c>
      <c r="F565" s="15">
        <v>10000000</v>
      </c>
      <c r="G565" s="2" t="s">
        <v>2187</v>
      </c>
    </row>
    <row r="566" spans="1:7" ht="52.8" x14ac:dyDescent="0.3">
      <c r="A566" s="11" t="s">
        <v>1972</v>
      </c>
      <c r="B566" s="11" t="s">
        <v>1973</v>
      </c>
      <c r="C566" s="1" t="s">
        <v>1791</v>
      </c>
      <c r="D566" s="1" t="s">
        <v>1792</v>
      </c>
      <c r="E566" s="7">
        <v>2469550</v>
      </c>
      <c r="F566" s="15"/>
      <c r="G566" s="2" t="s">
        <v>1974</v>
      </c>
    </row>
    <row r="567" spans="1:7" ht="52.8" x14ac:dyDescent="0.3">
      <c r="A567" s="11" t="s">
        <v>1833</v>
      </c>
      <c r="B567" s="11" t="s">
        <v>1834</v>
      </c>
      <c r="C567" s="1" t="s">
        <v>1791</v>
      </c>
      <c r="D567" s="1" t="s">
        <v>1792</v>
      </c>
      <c r="E567" s="7">
        <v>5000000</v>
      </c>
      <c r="F567" s="15"/>
      <c r="G567" s="2" t="s">
        <v>1835</v>
      </c>
    </row>
    <row r="568" spans="1:7" ht="39.6" x14ac:dyDescent="0.3">
      <c r="A568" s="11" t="s">
        <v>1824</v>
      </c>
      <c r="B568" s="11" t="s">
        <v>1825</v>
      </c>
      <c r="C568" s="1" t="s">
        <v>1791</v>
      </c>
      <c r="D568" s="1" t="s">
        <v>1792</v>
      </c>
      <c r="E568" s="7">
        <v>2780000</v>
      </c>
      <c r="F568" s="15">
        <v>2000000</v>
      </c>
      <c r="G568" s="2" t="s">
        <v>2631</v>
      </c>
    </row>
    <row r="569" spans="1:7" ht="66" x14ac:dyDescent="0.3">
      <c r="A569" s="11" t="s">
        <v>1925</v>
      </c>
      <c r="B569" s="11" t="s">
        <v>1926</v>
      </c>
      <c r="C569" s="1" t="s">
        <v>1791</v>
      </c>
      <c r="D569" s="1" t="s">
        <v>1792</v>
      </c>
      <c r="E569" s="7">
        <v>3052132</v>
      </c>
      <c r="F569" s="15">
        <v>1000000</v>
      </c>
      <c r="G569" s="2" t="s">
        <v>1927</v>
      </c>
    </row>
    <row r="570" spans="1:7" ht="52.8" x14ac:dyDescent="0.3">
      <c r="A570" s="11" t="s">
        <v>2145</v>
      </c>
      <c r="B570" s="11" t="s">
        <v>2146</v>
      </c>
      <c r="C570" s="1" t="s">
        <v>1791</v>
      </c>
      <c r="D570" s="1" t="s">
        <v>1792</v>
      </c>
      <c r="E570" s="7">
        <v>2000000</v>
      </c>
      <c r="F570" s="15"/>
      <c r="G570" s="2" t="s">
        <v>2633</v>
      </c>
    </row>
    <row r="571" spans="1:7" ht="52.8" x14ac:dyDescent="0.3">
      <c r="A571" s="11" t="s">
        <v>2131</v>
      </c>
      <c r="B571" s="11" t="s">
        <v>2132</v>
      </c>
      <c r="C571" s="1" t="s">
        <v>1791</v>
      </c>
      <c r="D571" s="1" t="s">
        <v>1792</v>
      </c>
      <c r="E571" s="7">
        <v>1548463</v>
      </c>
      <c r="F571" s="15">
        <v>900000</v>
      </c>
      <c r="G571" s="2" t="s">
        <v>2133</v>
      </c>
    </row>
    <row r="572" spans="1:7" ht="66" x14ac:dyDescent="0.3">
      <c r="A572" s="11" t="s">
        <v>2030</v>
      </c>
      <c r="B572" s="11" t="s">
        <v>2031</v>
      </c>
      <c r="C572" s="1" t="s">
        <v>1791</v>
      </c>
      <c r="D572" s="1" t="s">
        <v>1792</v>
      </c>
      <c r="E572" s="7">
        <v>1500000</v>
      </c>
      <c r="F572" s="15">
        <v>1250000</v>
      </c>
      <c r="G572" s="2" t="s">
        <v>2634</v>
      </c>
    </row>
    <row r="573" spans="1:7" ht="26.4" x14ac:dyDescent="0.3">
      <c r="A573" s="11" t="s">
        <v>1801</v>
      </c>
      <c r="B573" s="11" t="s">
        <v>1802</v>
      </c>
      <c r="C573" s="1" t="s">
        <v>1791</v>
      </c>
      <c r="D573" s="1" t="s">
        <v>1792</v>
      </c>
      <c r="E573" s="7">
        <v>1500000</v>
      </c>
      <c r="F573" s="15"/>
      <c r="G573" s="2" t="s">
        <v>2635</v>
      </c>
    </row>
    <row r="574" spans="1:7" ht="52.8" x14ac:dyDescent="0.3">
      <c r="A574" s="11" t="s">
        <v>2126</v>
      </c>
      <c r="B574" s="11" t="s">
        <v>2127</v>
      </c>
      <c r="C574" s="1" t="s">
        <v>1791</v>
      </c>
      <c r="D574" s="1" t="s">
        <v>1792</v>
      </c>
      <c r="E574" s="7">
        <v>5000000</v>
      </c>
      <c r="F574" s="15">
        <v>2000000</v>
      </c>
      <c r="G574" s="2" t="s">
        <v>2128</v>
      </c>
    </row>
    <row r="575" spans="1:7" ht="39.6" x14ac:dyDescent="0.3">
      <c r="A575" s="11" t="s">
        <v>1996</v>
      </c>
      <c r="B575" s="11" t="s">
        <v>1997</v>
      </c>
      <c r="C575" s="1" t="s">
        <v>1791</v>
      </c>
      <c r="D575" s="1" t="s">
        <v>1792</v>
      </c>
      <c r="E575" s="7">
        <v>41000000</v>
      </c>
      <c r="F575" s="15">
        <v>1000000</v>
      </c>
      <c r="G575" s="2" t="s">
        <v>1998</v>
      </c>
    </row>
    <row r="576" spans="1:7" ht="66" x14ac:dyDescent="0.3">
      <c r="A576" s="11" t="s">
        <v>2067</v>
      </c>
      <c r="B576" s="11" t="s">
        <v>2068</v>
      </c>
      <c r="C576" s="1" t="s">
        <v>1791</v>
      </c>
      <c r="D576" s="1" t="s">
        <v>1792</v>
      </c>
      <c r="E576" s="7">
        <v>7500000</v>
      </c>
      <c r="F576" s="15"/>
      <c r="G576" s="2" t="s">
        <v>2069</v>
      </c>
    </row>
    <row r="577" spans="1:7" ht="39.6" x14ac:dyDescent="0.3">
      <c r="A577" s="11" t="s">
        <v>1988</v>
      </c>
      <c r="B577" s="11" t="s">
        <v>1986</v>
      </c>
      <c r="C577" s="1" t="s">
        <v>1791</v>
      </c>
      <c r="D577" s="1" t="s">
        <v>1792</v>
      </c>
      <c r="E577" s="7">
        <v>3000000</v>
      </c>
      <c r="F577" s="15"/>
      <c r="G577" s="2" t="s">
        <v>1989</v>
      </c>
    </row>
    <row r="578" spans="1:7" ht="39.6" x14ac:dyDescent="0.3">
      <c r="A578" s="11" t="s">
        <v>2075</v>
      </c>
      <c r="B578" s="11" t="s">
        <v>2076</v>
      </c>
      <c r="C578" s="1" t="s">
        <v>1791</v>
      </c>
      <c r="D578" s="1" t="s">
        <v>1792</v>
      </c>
      <c r="E578" s="7">
        <v>750000</v>
      </c>
      <c r="F578" s="15">
        <v>500000</v>
      </c>
      <c r="G578" s="2" t="s">
        <v>2077</v>
      </c>
    </row>
    <row r="579" spans="1:7" ht="66" x14ac:dyDescent="0.3">
      <c r="A579" s="11" t="s">
        <v>1894</v>
      </c>
      <c r="B579" s="11" t="s">
        <v>1895</v>
      </c>
      <c r="C579" s="1" t="s">
        <v>1791</v>
      </c>
      <c r="D579" s="1" t="s">
        <v>1792</v>
      </c>
      <c r="E579" s="7">
        <v>3500000</v>
      </c>
      <c r="F579" s="15">
        <v>750000</v>
      </c>
      <c r="G579" s="2" t="s">
        <v>1896</v>
      </c>
    </row>
    <row r="580" spans="1:7" ht="39.6" x14ac:dyDescent="0.3">
      <c r="A580" s="11" t="s">
        <v>2147</v>
      </c>
      <c r="B580" s="11" t="s">
        <v>2148</v>
      </c>
      <c r="C580" s="1" t="s">
        <v>1791</v>
      </c>
      <c r="D580" s="1" t="s">
        <v>1792</v>
      </c>
      <c r="E580" s="7">
        <v>1600000</v>
      </c>
      <c r="F580" s="15"/>
      <c r="G580" s="2" t="s">
        <v>2149</v>
      </c>
    </row>
    <row r="581" spans="1:7" ht="39.6" x14ac:dyDescent="0.3">
      <c r="A581" s="11" t="s">
        <v>2064</v>
      </c>
      <c r="B581" s="11" t="s">
        <v>2065</v>
      </c>
      <c r="C581" s="1" t="s">
        <v>1791</v>
      </c>
      <c r="D581" s="1" t="s">
        <v>1792</v>
      </c>
      <c r="E581" s="7">
        <v>2500000</v>
      </c>
      <c r="F581" s="15"/>
      <c r="G581" s="2" t="s">
        <v>2066</v>
      </c>
    </row>
    <row r="582" spans="1:7" ht="66" x14ac:dyDescent="0.3">
      <c r="A582" s="11" t="s">
        <v>2129</v>
      </c>
      <c r="B582" s="11" t="s">
        <v>2130</v>
      </c>
      <c r="C582" s="1" t="s">
        <v>1791</v>
      </c>
      <c r="D582" s="1" t="s">
        <v>1792</v>
      </c>
      <c r="E582" s="7">
        <v>1000000</v>
      </c>
      <c r="F582" s="15">
        <v>1000000</v>
      </c>
      <c r="G582" s="2" t="s">
        <v>2639</v>
      </c>
    </row>
    <row r="583" spans="1:7" ht="66" x14ac:dyDescent="0.3">
      <c r="A583" s="11" t="s">
        <v>1985</v>
      </c>
      <c r="B583" s="11" t="s">
        <v>1986</v>
      </c>
      <c r="C583" s="1" t="s">
        <v>1791</v>
      </c>
      <c r="D583" s="1" t="s">
        <v>1792</v>
      </c>
      <c r="E583" s="7">
        <v>2938000</v>
      </c>
      <c r="F583" s="15">
        <v>500000</v>
      </c>
      <c r="G583" s="2" t="s">
        <v>1987</v>
      </c>
    </row>
    <row r="584" spans="1:7" ht="52.8" x14ac:dyDescent="0.3">
      <c r="A584" s="11" t="s">
        <v>2121</v>
      </c>
      <c r="B584" s="11" t="s">
        <v>2122</v>
      </c>
      <c r="C584" s="1" t="s">
        <v>1791</v>
      </c>
      <c r="D584" s="1" t="s">
        <v>1792</v>
      </c>
      <c r="E584" s="7">
        <v>4000000</v>
      </c>
      <c r="F584" s="15">
        <v>750000</v>
      </c>
      <c r="G584" s="2" t="s">
        <v>2123</v>
      </c>
    </row>
    <row r="585" spans="1:7" ht="52.8" x14ac:dyDescent="0.3">
      <c r="A585" s="11" t="s">
        <v>2010</v>
      </c>
      <c r="B585" s="11" t="s">
        <v>2011</v>
      </c>
      <c r="C585" s="1" t="s">
        <v>1791</v>
      </c>
      <c r="D585" s="1" t="s">
        <v>1792</v>
      </c>
      <c r="E585" s="7">
        <v>2000000</v>
      </c>
      <c r="F585" s="15">
        <v>2000000</v>
      </c>
      <c r="G585" s="2" t="s">
        <v>2012</v>
      </c>
    </row>
    <row r="586" spans="1:7" ht="52.8" x14ac:dyDescent="0.3">
      <c r="A586" s="11" t="s">
        <v>1839</v>
      </c>
      <c r="B586" s="11" t="s">
        <v>1840</v>
      </c>
      <c r="C586" s="1" t="s">
        <v>1791</v>
      </c>
      <c r="D586" s="1" t="s">
        <v>1792</v>
      </c>
      <c r="E586" s="7">
        <v>1400000</v>
      </c>
      <c r="F586" s="15">
        <v>1000000</v>
      </c>
      <c r="G586" s="2" t="s">
        <v>2641</v>
      </c>
    </row>
    <row r="587" spans="1:7" ht="39.6" x14ac:dyDescent="0.3">
      <c r="A587" s="11" t="s">
        <v>1919</v>
      </c>
      <c r="B587" s="11" t="s">
        <v>1920</v>
      </c>
      <c r="C587" s="1" t="s">
        <v>1791</v>
      </c>
      <c r="D587" s="1" t="s">
        <v>1792</v>
      </c>
      <c r="E587" s="7">
        <v>20000000</v>
      </c>
      <c r="F587" s="15">
        <v>5000000</v>
      </c>
      <c r="G587" s="2" t="s">
        <v>1921</v>
      </c>
    </row>
    <row r="588" spans="1:7" ht="39.6" x14ac:dyDescent="0.3">
      <c r="A588" s="11" t="s">
        <v>1959</v>
      </c>
      <c r="B588" s="11" t="s">
        <v>1960</v>
      </c>
      <c r="C588" s="1" t="s">
        <v>1791</v>
      </c>
      <c r="D588" s="1" t="s">
        <v>1792</v>
      </c>
      <c r="E588" s="7">
        <v>1882521</v>
      </c>
      <c r="F588" s="15">
        <v>1000000</v>
      </c>
      <c r="G588" s="2" t="s">
        <v>2646</v>
      </c>
    </row>
    <row r="589" spans="1:7" ht="66" x14ac:dyDescent="0.3">
      <c r="A589" s="11" t="s">
        <v>1864</v>
      </c>
      <c r="B589" s="11" t="s">
        <v>1865</v>
      </c>
      <c r="C589" s="1" t="s">
        <v>1791</v>
      </c>
      <c r="D589" s="1" t="s">
        <v>1792</v>
      </c>
      <c r="E589" s="7">
        <v>5000000</v>
      </c>
      <c r="F589" s="15"/>
      <c r="G589" s="2" t="s">
        <v>2647</v>
      </c>
    </row>
    <row r="590" spans="1:7" ht="39.6" x14ac:dyDescent="0.3">
      <c r="A590" s="11" t="s">
        <v>2026</v>
      </c>
      <c r="B590" s="11" t="s">
        <v>2027</v>
      </c>
      <c r="C590" s="1" t="s">
        <v>1791</v>
      </c>
      <c r="D590" s="1" t="s">
        <v>1792</v>
      </c>
      <c r="E590" s="7">
        <v>4179408</v>
      </c>
      <c r="F590" s="15">
        <v>1000000</v>
      </c>
      <c r="G590" s="2" t="s">
        <v>2648</v>
      </c>
    </row>
    <row r="591" spans="1:7" ht="66" x14ac:dyDescent="0.3">
      <c r="A591" s="11" t="s">
        <v>2100</v>
      </c>
      <c r="B591" s="11" t="s">
        <v>2101</v>
      </c>
      <c r="C591" s="1" t="s">
        <v>1791</v>
      </c>
      <c r="D591" s="1" t="s">
        <v>1792</v>
      </c>
      <c r="E591" s="7">
        <v>4000000</v>
      </c>
      <c r="F591" s="15">
        <v>1000000</v>
      </c>
      <c r="G591" s="2" t="s">
        <v>2102</v>
      </c>
    </row>
    <row r="592" spans="1:7" ht="39.6" x14ac:dyDescent="0.3">
      <c r="A592" s="11" t="s">
        <v>1868</v>
      </c>
      <c r="B592" s="11" t="s">
        <v>1869</v>
      </c>
      <c r="C592" s="1" t="s">
        <v>1791</v>
      </c>
      <c r="D592" s="1" t="s">
        <v>1792</v>
      </c>
      <c r="E592" s="7">
        <v>3500000</v>
      </c>
      <c r="F592" s="15">
        <v>2200000</v>
      </c>
      <c r="G592" s="2" t="s">
        <v>1870</v>
      </c>
    </row>
    <row r="593" spans="1:7" ht="52.8" x14ac:dyDescent="0.3">
      <c r="A593" s="11" t="s">
        <v>2052</v>
      </c>
      <c r="B593" s="11" t="s">
        <v>2052</v>
      </c>
      <c r="C593" s="1" t="s">
        <v>1791</v>
      </c>
      <c r="D593" s="1" t="s">
        <v>184</v>
      </c>
      <c r="E593" s="7">
        <v>2000000</v>
      </c>
      <c r="F593" s="15">
        <v>1250000</v>
      </c>
      <c r="G593" s="2" t="s">
        <v>2053</v>
      </c>
    </row>
    <row r="594" spans="1:7" ht="52.8" x14ac:dyDescent="0.3">
      <c r="A594" s="11" t="s">
        <v>2184</v>
      </c>
      <c r="B594" s="11" t="s">
        <v>1846</v>
      </c>
      <c r="C594" s="1" t="s">
        <v>1791</v>
      </c>
      <c r="D594" s="1" t="s">
        <v>1792</v>
      </c>
      <c r="E594" s="7">
        <v>1336000</v>
      </c>
      <c r="F594" s="15">
        <v>1000000</v>
      </c>
      <c r="G594" s="2" t="s">
        <v>2649</v>
      </c>
    </row>
    <row r="595" spans="1:7" ht="26.4" x14ac:dyDescent="0.3">
      <c r="A595" s="11" t="s">
        <v>2116</v>
      </c>
      <c r="B595" s="11" t="s">
        <v>2110</v>
      </c>
      <c r="C595" s="1" t="s">
        <v>1791</v>
      </c>
      <c r="D595" s="1" t="s">
        <v>1792</v>
      </c>
      <c r="E595" s="7">
        <v>4000000</v>
      </c>
      <c r="F595" s="15"/>
      <c r="G595" s="2" t="s">
        <v>2117</v>
      </c>
    </row>
    <row r="596" spans="1:7" ht="52.8" x14ac:dyDescent="0.3">
      <c r="A596" s="11" t="s">
        <v>2192</v>
      </c>
      <c r="B596" s="11" t="s">
        <v>2193</v>
      </c>
      <c r="C596" s="1" t="s">
        <v>1791</v>
      </c>
      <c r="D596" s="1" t="s">
        <v>1792</v>
      </c>
      <c r="E596" s="7">
        <v>3000000</v>
      </c>
      <c r="F596" s="15"/>
      <c r="G596" s="2" t="s">
        <v>2653</v>
      </c>
    </row>
    <row r="597" spans="1:7" ht="66" x14ac:dyDescent="0.3">
      <c r="A597" s="11" t="s">
        <v>2007</v>
      </c>
      <c r="B597" s="11" t="s">
        <v>2008</v>
      </c>
      <c r="C597" s="1" t="s">
        <v>1791</v>
      </c>
      <c r="D597" s="1" t="s">
        <v>1792</v>
      </c>
      <c r="E597" s="7">
        <v>4000000</v>
      </c>
      <c r="F597" s="15">
        <v>800000</v>
      </c>
      <c r="G597" s="2" t="s">
        <v>2009</v>
      </c>
    </row>
    <row r="598" spans="1:7" ht="39.6" x14ac:dyDescent="0.3">
      <c r="A598" s="11" t="s">
        <v>1797</v>
      </c>
      <c r="B598" s="11" t="s">
        <v>1798</v>
      </c>
      <c r="C598" s="1" t="s">
        <v>1791</v>
      </c>
      <c r="D598" s="1" t="s">
        <v>1792</v>
      </c>
      <c r="E598" s="7">
        <v>2550000</v>
      </c>
      <c r="F598" s="15"/>
      <c r="G598" s="2" t="s">
        <v>2655</v>
      </c>
    </row>
    <row r="599" spans="1:7" ht="52.8" x14ac:dyDescent="0.3">
      <c r="A599" s="11" t="s">
        <v>1871</v>
      </c>
      <c r="B599" s="11" t="s">
        <v>1872</v>
      </c>
      <c r="C599" s="1" t="s">
        <v>1791</v>
      </c>
      <c r="D599" s="1" t="s">
        <v>1792</v>
      </c>
      <c r="E599" s="7">
        <v>10119126</v>
      </c>
      <c r="F599" s="15"/>
      <c r="G599" s="2" t="s">
        <v>1873</v>
      </c>
    </row>
    <row r="600" spans="1:7" ht="66" x14ac:dyDescent="0.3">
      <c r="A600" s="11" t="s">
        <v>1999</v>
      </c>
      <c r="B600" s="11" t="s">
        <v>2000</v>
      </c>
      <c r="C600" s="1" t="s">
        <v>1791</v>
      </c>
      <c r="D600" s="1" t="s">
        <v>1792</v>
      </c>
      <c r="E600" s="7">
        <v>3750000</v>
      </c>
      <c r="F600" s="15">
        <v>1000000</v>
      </c>
      <c r="G600" s="2" t="s">
        <v>2001</v>
      </c>
    </row>
    <row r="601" spans="1:7" ht="39.6" x14ac:dyDescent="0.3">
      <c r="A601" s="11" t="s">
        <v>1948</v>
      </c>
      <c r="B601" s="11" t="s">
        <v>1949</v>
      </c>
      <c r="C601" s="1" t="s">
        <v>1791</v>
      </c>
      <c r="D601" s="1" t="s">
        <v>1792</v>
      </c>
      <c r="E601" s="7">
        <v>6000000</v>
      </c>
      <c r="F601" s="15">
        <v>1000000</v>
      </c>
      <c r="G601" s="2" t="s">
        <v>2662</v>
      </c>
    </row>
    <row r="602" spans="1:7" ht="52.8" x14ac:dyDescent="0.3">
      <c r="A602" s="11" t="s">
        <v>1794</v>
      </c>
      <c r="B602" s="11" t="s">
        <v>1795</v>
      </c>
      <c r="C602" s="1" t="s">
        <v>1791</v>
      </c>
      <c r="D602" s="1" t="s">
        <v>1792</v>
      </c>
      <c r="E602" s="7">
        <v>3250000</v>
      </c>
      <c r="F602" s="15">
        <v>3250000</v>
      </c>
      <c r="G602" s="2" t="s">
        <v>1796</v>
      </c>
    </row>
    <row r="603" spans="1:7" ht="26.4" x14ac:dyDescent="0.3">
      <c r="A603" s="11" t="s">
        <v>1993</v>
      </c>
      <c r="B603" s="11" t="s">
        <v>1994</v>
      </c>
      <c r="C603" s="1" t="s">
        <v>1791</v>
      </c>
      <c r="D603" s="1" t="s">
        <v>1792</v>
      </c>
      <c r="E603" s="7">
        <v>5000000</v>
      </c>
      <c r="F603" s="15"/>
      <c r="G603" s="2" t="s">
        <v>1995</v>
      </c>
    </row>
    <row r="604" spans="1:7" ht="39.6" x14ac:dyDescent="0.3">
      <c r="A604" s="11" t="s">
        <v>2176</v>
      </c>
      <c r="B604" s="11" t="s">
        <v>2177</v>
      </c>
      <c r="C604" s="1" t="s">
        <v>1791</v>
      </c>
      <c r="D604" s="1" t="s">
        <v>1792</v>
      </c>
      <c r="E604" s="7">
        <v>5000000</v>
      </c>
      <c r="F604" s="15">
        <v>2750000</v>
      </c>
      <c r="G604" s="2" t="s">
        <v>2664</v>
      </c>
    </row>
    <row r="605" spans="1:7" ht="52.8" x14ac:dyDescent="0.3">
      <c r="A605" s="11" t="s">
        <v>2196</v>
      </c>
      <c r="B605" s="11" t="s">
        <v>2197</v>
      </c>
      <c r="C605" s="1" t="s">
        <v>1791</v>
      </c>
      <c r="D605" s="1" t="s">
        <v>1792</v>
      </c>
      <c r="E605" s="7">
        <v>4262380</v>
      </c>
      <c r="F605" s="15">
        <v>2500000</v>
      </c>
      <c r="G605" s="2" t="s">
        <v>2198</v>
      </c>
    </row>
    <row r="606" spans="1:7" ht="39.6" x14ac:dyDescent="0.3">
      <c r="A606" s="11" t="s">
        <v>2059</v>
      </c>
      <c r="B606" s="11" t="s">
        <v>2060</v>
      </c>
      <c r="C606" s="1" t="s">
        <v>1791</v>
      </c>
      <c r="D606" s="1" t="s">
        <v>1792</v>
      </c>
      <c r="E606" s="7">
        <v>10000000</v>
      </c>
      <c r="F606" s="15">
        <v>1000000</v>
      </c>
      <c r="G606" s="2" t="s">
        <v>2665</v>
      </c>
    </row>
    <row r="607" spans="1:7" ht="52.8" x14ac:dyDescent="0.3">
      <c r="A607" s="11" t="s">
        <v>1836</v>
      </c>
      <c r="B607" s="11" t="s">
        <v>1837</v>
      </c>
      <c r="C607" s="1" t="s">
        <v>1791</v>
      </c>
      <c r="D607" s="1" t="s">
        <v>1792</v>
      </c>
      <c r="E607" s="7">
        <v>5000000</v>
      </c>
      <c r="F607" s="15">
        <v>3500000</v>
      </c>
      <c r="G607" s="2" t="s">
        <v>1838</v>
      </c>
    </row>
    <row r="608" spans="1:7" ht="26.4" x14ac:dyDescent="0.3">
      <c r="A608" s="11" t="s">
        <v>1891</v>
      </c>
      <c r="B608" s="11" t="s">
        <v>1892</v>
      </c>
      <c r="C608" s="1" t="s">
        <v>1791</v>
      </c>
      <c r="D608" s="1" t="s">
        <v>1792</v>
      </c>
      <c r="E608" s="7">
        <v>3085000</v>
      </c>
      <c r="F608" s="15">
        <v>1000000</v>
      </c>
      <c r="G608" s="2" t="s">
        <v>1893</v>
      </c>
    </row>
    <row r="609" spans="1:7" ht="39.6" x14ac:dyDescent="0.3">
      <c r="A609" s="11" t="s">
        <v>1866</v>
      </c>
      <c r="B609" s="11" t="s">
        <v>1867</v>
      </c>
      <c r="C609" s="1" t="s">
        <v>1791</v>
      </c>
      <c r="D609" s="1" t="s">
        <v>1792</v>
      </c>
      <c r="E609" s="7">
        <v>3000000</v>
      </c>
      <c r="F609" s="15"/>
      <c r="G609" s="2" t="s">
        <v>2666</v>
      </c>
    </row>
    <row r="610" spans="1:7" ht="39.6" x14ac:dyDescent="0.3">
      <c r="A610" s="11" t="s">
        <v>2083</v>
      </c>
      <c r="B610" s="11" t="s">
        <v>2084</v>
      </c>
      <c r="C610" s="1" t="s">
        <v>1791</v>
      </c>
      <c r="D610" s="1" t="s">
        <v>1792</v>
      </c>
      <c r="E610" s="7">
        <v>125000</v>
      </c>
      <c r="F610" s="15">
        <v>125000</v>
      </c>
      <c r="G610" s="2" t="s">
        <v>2085</v>
      </c>
    </row>
    <row r="611" spans="1:7" ht="39.6" x14ac:dyDescent="0.3">
      <c r="A611" s="11" t="s">
        <v>2042</v>
      </c>
      <c r="B611" s="11" t="s">
        <v>2043</v>
      </c>
      <c r="C611" s="1" t="s">
        <v>1791</v>
      </c>
      <c r="D611" s="1" t="s">
        <v>1792</v>
      </c>
      <c r="E611" s="7">
        <v>4000000</v>
      </c>
      <c r="F611" s="15"/>
      <c r="G611" s="2" t="s">
        <v>2044</v>
      </c>
    </row>
    <row r="612" spans="1:7" ht="39.6" x14ac:dyDescent="0.3">
      <c r="A612" s="11" t="s">
        <v>1826</v>
      </c>
      <c r="B612" s="11" t="s">
        <v>1790</v>
      </c>
      <c r="C612" s="1" t="s">
        <v>1791</v>
      </c>
      <c r="D612" s="1" t="s">
        <v>1792</v>
      </c>
      <c r="E612" s="7">
        <v>3000000</v>
      </c>
      <c r="F612" s="15"/>
      <c r="G612" s="2" t="s">
        <v>2667</v>
      </c>
    </row>
    <row r="613" spans="1:7" ht="26.4" x14ac:dyDescent="0.3">
      <c r="A613" s="11" t="s">
        <v>2013</v>
      </c>
      <c r="B613" s="11" t="s">
        <v>2014</v>
      </c>
      <c r="C613" s="1" t="s">
        <v>1791</v>
      </c>
      <c r="D613" s="1" t="s">
        <v>1792</v>
      </c>
      <c r="E613" s="7">
        <v>4000000</v>
      </c>
      <c r="F613" s="15">
        <v>1000000</v>
      </c>
      <c r="G613" s="2" t="s">
        <v>2015</v>
      </c>
    </row>
    <row r="614" spans="1:7" ht="52.8" x14ac:dyDescent="0.3">
      <c r="A614" s="11" t="s">
        <v>1910</v>
      </c>
      <c r="B614" s="11" t="s">
        <v>1911</v>
      </c>
      <c r="C614" s="1" t="s">
        <v>1791</v>
      </c>
      <c r="D614" s="1" t="s">
        <v>1792</v>
      </c>
      <c r="E614" s="7">
        <v>2000000</v>
      </c>
      <c r="F614" s="15">
        <v>1000000</v>
      </c>
      <c r="G614" s="2" t="s">
        <v>1912</v>
      </c>
    </row>
    <row r="615" spans="1:7" ht="66" x14ac:dyDescent="0.3">
      <c r="A615" s="11" t="s">
        <v>1981</v>
      </c>
      <c r="B615" s="11" t="s">
        <v>1982</v>
      </c>
      <c r="C615" s="1" t="s">
        <v>1791</v>
      </c>
      <c r="D615" s="1" t="s">
        <v>1792</v>
      </c>
      <c r="E615" s="7">
        <v>5000000</v>
      </c>
      <c r="F615" s="15">
        <v>5000000</v>
      </c>
      <c r="G615" s="2" t="s">
        <v>2668</v>
      </c>
    </row>
    <row r="616" spans="1:7" ht="39.6" x14ac:dyDescent="0.3">
      <c r="A616" s="11" t="s">
        <v>1883</v>
      </c>
      <c r="B616" s="11" t="s">
        <v>1884</v>
      </c>
      <c r="C616" s="1" t="s">
        <v>1791</v>
      </c>
      <c r="D616" s="1" t="s">
        <v>1792</v>
      </c>
      <c r="E616" s="7">
        <v>4000000</v>
      </c>
      <c r="F616" s="15">
        <v>750000</v>
      </c>
      <c r="G616" s="2" t="s">
        <v>1885</v>
      </c>
    </row>
    <row r="617" spans="1:7" ht="66" x14ac:dyDescent="0.3">
      <c r="A617" s="11" t="s">
        <v>1903</v>
      </c>
      <c r="B617" s="11" t="s">
        <v>1904</v>
      </c>
      <c r="C617" s="1" t="s">
        <v>1791</v>
      </c>
      <c r="D617" s="1" t="s">
        <v>1792</v>
      </c>
      <c r="E617" s="7">
        <v>2000000</v>
      </c>
      <c r="F617" s="15"/>
      <c r="G617" s="2" t="s">
        <v>2672</v>
      </c>
    </row>
    <row r="618" spans="1:7" ht="52.8" x14ac:dyDescent="0.3">
      <c r="A618" s="11" t="s">
        <v>1848</v>
      </c>
      <c r="B618" s="11" t="s">
        <v>1849</v>
      </c>
      <c r="C618" s="1" t="s">
        <v>1791</v>
      </c>
      <c r="D618" s="1" t="s">
        <v>1792</v>
      </c>
      <c r="E618" s="7">
        <v>5000000</v>
      </c>
      <c r="F618" s="15"/>
      <c r="G618" s="2" t="s">
        <v>2677</v>
      </c>
    </row>
    <row r="619" spans="1:7" ht="66" x14ac:dyDescent="0.3">
      <c r="A619" s="11" t="s">
        <v>1880</v>
      </c>
      <c r="B619" s="11" t="s">
        <v>1881</v>
      </c>
      <c r="C619" s="1" t="s">
        <v>1791</v>
      </c>
      <c r="D619" s="1" t="s">
        <v>1792</v>
      </c>
      <c r="E619" s="7">
        <v>6500000</v>
      </c>
      <c r="F619" s="15">
        <v>2500000</v>
      </c>
      <c r="G619" s="2" t="s">
        <v>1882</v>
      </c>
    </row>
    <row r="620" spans="1:7" ht="52.8" x14ac:dyDescent="0.3">
      <c r="A620" s="11" t="s">
        <v>1845</v>
      </c>
      <c r="B620" s="11" t="s">
        <v>1846</v>
      </c>
      <c r="C620" s="1" t="s">
        <v>1791</v>
      </c>
      <c r="D620" s="1" t="s">
        <v>1792</v>
      </c>
      <c r="E620" s="7">
        <v>680000</v>
      </c>
      <c r="F620" s="15">
        <v>340000</v>
      </c>
      <c r="G620" s="2" t="s">
        <v>1847</v>
      </c>
    </row>
    <row r="621" spans="1:7" ht="52.8" x14ac:dyDescent="0.3">
      <c r="A621" s="11" t="s">
        <v>1850</v>
      </c>
      <c r="B621" s="11" t="s">
        <v>1851</v>
      </c>
      <c r="C621" s="1" t="s">
        <v>1791</v>
      </c>
      <c r="D621" s="1" t="s">
        <v>1792</v>
      </c>
      <c r="E621" s="7">
        <v>2106054</v>
      </c>
      <c r="F621" s="15">
        <v>1250000</v>
      </c>
      <c r="G621" s="2" t="s">
        <v>1852</v>
      </c>
    </row>
    <row r="622" spans="1:7" ht="66" x14ac:dyDescent="0.3">
      <c r="A622" s="11" t="s">
        <v>2081</v>
      </c>
      <c r="B622" s="11" t="s">
        <v>1636</v>
      </c>
      <c r="C622" s="1" t="s">
        <v>1791</v>
      </c>
      <c r="D622" s="1" t="s">
        <v>1792</v>
      </c>
      <c r="E622" s="7">
        <v>1500000</v>
      </c>
      <c r="F622" s="15">
        <v>750000</v>
      </c>
      <c r="G622" s="2" t="s">
        <v>2082</v>
      </c>
    </row>
    <row r="623" spans="1:7" ht="26.4" x14ac:dyDescent="0.3">
      <c r="A623" s="11" t="s">
        <v>1967</v>
      </c>
      <c r="B623" s="11" t="s">
        <v>1968</v>
      </c>
      <c r="C623" s="1" t="s">
        <v>1791</v>
      </c>
      <c r="D623" s="1" t="s">
        <v>1792</v>
      </c>
      <c r="E623" s="7">
        <v>1273795</v>
      </c>
      <c r="F623" s="15">
        <v>1273795</v>
      </c>
      <c r="G623" s="2" t="s">
        <v>1969</v>
      </c>
    </row>
    <row r="624" spans="1:7" ht="52.8" x14ac:dyDescent="0.3">
      <c r="A624" s="11" t="s">
        <v>2169</v>
      </c>
      <c r="B624" s="11" t="s">
        <v>2170</v>
      </c>
      <c r="C624" s="1" t="s">
        <v>1791</v>
      </c>
      <c r="D624" s="1" t="s">
        <v>1792</v>
      </c>
      <c r="E624" s="7">
        <v>1200000</v>
      </c>
      <c r="F624" s="15">
        <v>1000000</v>
      </c>
      <c r="G624" s="2" t="s">
        <v>2171</v>
      </c>
    </row>
    <row r="625" spans="1:7" ht="26.4" x14ac:dyDescent="0.3">
      <c r="A625" s="11" t="s">
        <v>2180</v>
      </c>
      <c r="B625" s="11" t="s">
        <v>2170</v>
      </c>
      <c r="C625" s="1" t="s">
        <v>1791</v>
      </c>
      <c r="D625" s="1" t="s">
        <v>1792</v>
      </c>
      <c r="E625" s="7">
        <v>1800000</v>
      </c>
      <c r="F625" s="15">
        <v>1000000</v>
      </c>
      <c r="G625" s="2" t="s">
        <v>2181</v>
      </c>
    </row>
    <row r="626" spans="1:7" ht="52.8" x14ac:dyDescent="0.3">
      <c r="A626" s="11" t="s">
        <v>1789</v>
      </c>
      <c r="B626" s="11" t="s">
        <v>1790</v>
      </c>
      <c r="C626" s="1" t="s">
        <v>1791</v>
      </c>
      <c r="D626" s="1" t="s">
        <v>1792</v>
      </c>
      <c r="E626" s="7">
        <v>500000</v>
      </c>
      <c r="F626" s="15">
        <v>500000</v>
      </c>
      <c r="G626" s="2" t="s">
        <v>1793</v>
      </c>
    </row>
    <row r="627" spans="1:7" ht="52.8" x14ac:dyDescent="0.3">
      <c r="A627" s="11" t="s">
        <v>1874</v>
      </c>
      <c r="B627" s="11" t="s">
        <v>1875</v>
      </c>
      <c r="C627" s="1" t="s">
        <v>1791</v>
      </c>
      <c r="D627" s="1" t="s">
        <v>1792</v>
      </c>
      <c r="E627" s="7">
        <v>3000000</v>
      </c>
      <c r="F627" s="15">
        <v>1500000</v>
      </c>
      <c r="G627" s="2" t="s">
        <v>2679</v>
      </c>
    </row>
    <row r="628" spans="1:7" ht="26.4" x14ac:dyDescent="0.3">
      <c r="A628" s="11" t="s">
        <v>1815</v>
      </c>
      <c r="B628" s="11" t="s">
        <v>1816</v>
      </c>
      <c r="C628" s="1" t="s">
        <v>1791</v>
      </c>
      <c r="D628" s="1" t="s">
        <v>1792</v>
      </c>
      <c r="E628" s="7">
        <v>1000000</v>
      </c>
      <c r="F628" s="15">
        <v>1000000</v>
      </c>
      <c r="G628" s="2" t="s">
        <v>1817</v>
      </c>
    </row>
    <row r="629" spans="1:7" ht="26.4" x14ac:dyDescent="0.3">
      <c r="A629" s="11" t="s">
        <v>1803</v>
      </c>
      <c r="B629" s="11" t="s">
        <v>1804</v>
      </c>
      <c r="C629" s="1" t="s">
        <v>1791</v>
      </c>
      <c r="D629" s="1" t="s">
        <v>1792</v>
      </c>
      <c r="E629" s="7">
        <v>792726</v>
      </c>
      <c r="F629" s="15">
        <v>500000</v>
      </c>
      <c r="G629" s="2" t="s">
        <v>1805</v>
      </c>
    </row>
    <row r="630" spans="1:7" ht="52.8" x14ac:dyDescent="0.3">
      <c r="A630" s="11" t="s">
        <v>1950</v>
      </c>
      <c r="B630" s="11" t="s">
        <v>1951</v>
      </c>
      <c r="C630" s="1" t="s">
        <v>1791</v>
      </c>
      <c r="D630" s="1" t="s">
        <v>1792</v>
      </c>
      <c r="E630" s="7">
        <v>3500000</v>
      </c>
      <c r="F630" s="15">
        <v>1500000</v>
      </c>
      <c r="G630" s="2" t="s">
        <v>1952</v>
      </c>
    </row>
    <row r="631" spans="1:7" ht="66" x14ac:dyDescent="0.3">
      <c r="A631" s="11" t="s">
        <v>1928</v>
      </c>
      <c r="B631" s="11" t="s">
        <v>1929</v>
      </c>
      <c r="C631" s="1" t="s">
        <v>1791</v>
      </c>
      <c r="D631" s="1" t="s">
        <v>1792</v>
      </c>
      <c r="E631" s="7">
        <v>25000000</v>
      </c>
      <c r="F631" s="15"/>
      <c r="G631" s="2" t="s">
        <v>1930</v>
      </c>
    </row>
    <row r="632" spans="1:7" ht="52.8" x14ac:dyDescent="0.3">
      <c r="A632" s="11" t="s">
        <v>2004</v>
      </c>
      <c r="B632" s="11" t="s">
        <v>2005</v>
      </c>
      <c r="C632" s="1" t="s">
        <v>1791</v>
      </c>
      <c r="D632" s="1" t="s">
        <v>1792</v>
      </c>
      <c r="E632" s="7">
        <v>1500000</v>
      </c>
      <c r="F632" s="15"/>
      <c r="G632" s="2" t="s">
        <v>2006</v>
      </c>
    </row>
    <row r="633" spans="1:7" ht="52.8" x14ac:dyDescent="0.3">
      <c r="A633" s="11" t="s">
        <v>1961</v>
      </c>
      <c r="B633" s="11" t="s">
        <v>1962</v>
      </c>
      <c r="C633" s="1" t="s">
        <v>1791</v>
      </c>
      <c r="D633" s="1" t="s">
        <v>1792</v>
      </c>
      <c r="E633" s="7">
        <v>2416935</v>
      </c>
      <c r="F633" s="15">
        <v>500000</v>
      </c>
      <c r="G633" s="2" t="s">
        <v>1963</v>
      </c>
    </row>
    <row r="634" spans="1:7" ht="26.4" x14ac:dyDescent="0.3">
      <c r="A634" s="11" t="s">
        <v>1820</v>
      </c>
      <c r="B634" s="11" t="s">
        <v>1821</v>
      </c>
      <c r="C634" s="1" t="s">
        <v>1791</v>
      </c>
      <c r="D634" s="1" t="s">
        <v>1792</v>
      </c>
      <c r="E634" s="7">
        <v>5000000</v>
      </c>
      <c r="F634" s="15"/>
      <c r="G634" s="2" t="s">
        <v>1822</v>
      </c>
    </row>
    <row r="635" spans="1:7" ht="52.8" x14ac:dyDescent="0.3">
      <c r="A635" s="11" t="s">
        <v>2118</v>
      </c>
      <c r="B635" s="11" t="s">
        <v>2119</v>
      </c>
      <c r="C635" s="1" t="s">
        <v>1791</v>
      </c>
      <c r="D635" s="1" t="s">
        <v>1792</v>
      </c>
      <c r="E635" s="7">
        <v>5000000</v>
      </c>
      <c r="F635" s="15">
        <v>500000</v>
      </c>
      <c r="G635" s="2" t="s">
        <v>2120</v>
      </c>
    </row>
    <row r="636" spans="1:7" ht="66" x14ac:dyDescent="0.3">
      <c r="A636" s="11" t="s">
        <v>2035</v>
      </c>
      <c r="B636" s="11" t="s">
        <v>2036</v>
      </c>
      <c r="C636" s="1" t="s">
        <v>1791</v>
      </c>
      <c r="D636" s="1" t="s">
        <v>1792</v>
      </c>
      <c r="E636" s="7">
        <v>3500000</v>
      </c>
      <c r="F636" s="15">
        <f>1000000+750000</f>
        <v>1750000</v>
      </c>
      <c r="G636" s="2" t="s">
        <v>2037</v>
      </c>
    </row>
    <row r="637" spans="1:7" ht="39.6" x14ac:dyDescent="0.3">
      <c r="A637" s="11" t="s">
        <v>2688</v>
      </c>
      <c r="B637" s="11" t="s">
        <v>2011</v>
      </c>
      <c r="C637" s="1" t="s">
        <v>1791</v>
      </c>
      <c r="D637" s="1" t="s">
        <v>1792</v>
      </c>
      <c r="E637" s="7">
        <v>1000000</v>
      </c>
      <c r="F637" s="15">
        <v>1000000</v>
      </c>
      <c r="G637" s="2" t="s">
        <v>2683</v>
      </c>
    </row>
    <row r="638" spans="1:7" ht="52.8" x14ac:dyDescent="0.3">
      <c r="A638" s="11" t="s">
        <v>2106</v>
      </c>
      <c r="B638" s="11" t="s">
        <v>2107</v>
      </c>
      <c r="C638" s="1" t="s">
        <v>1791</v>
      </c>
      <c r="D638" s="1" t="s">
        <v>1792</v>
      </c>
      <c r="E638" s="7">
        <v>6000000</v>
      </c>
      <c r="F638" s="15">
        <v>1000000</v>
      </c>
      <c r="G638" s="2" t="s">
        <v>2108</v>
      </c>
    </row>
    <row r="639" spans="1:7" ht="66" x14ac:dyDescent="0.3">
      <c r="A639" s="11" t="s">
        <v>2166</v>
      </c>
      <c r="B639" s="11" t="s">
        <v>2167</v>
      </c>
      <c r="C639" s="1" t="s">
        <v>1791</v>
      </c>
      <c r="D639" s="1" t="s">
        <v>1792</v>
      </c>
      <c r="E639" s="7">
        <v>3000000</v>
      </c>
      <c r="F639" s="15">
        <v>1500000</v>
      </c>
      <c r="G639" s="2" t="s">
        <v>2168</v>
      </c>
    </row>
    <row r="640" spans="1:7" ht="52.8" x14ac:dyDescent="0.3">
      <c r="A640" s="11" t="s">
        <v>1936</v>
      </c>
      <c r="B640" s="11" t="s">
        <v>1937</v>
      </c>
      <c r="C640" s="1" t="s">
        <v>1791</v>
      </c>
      <c r="D640" s="1" t="s">
        <v>1792</v>
      </c>
      <c r="E640" s="7">
        <v>4600000</v>
      </c>
      <c r="F640" s="15">
        <v>2000000</v>
      </c>
      <c r="G640" s="2" t="s">
        <v>2678</v>
      </c>
    </row>
    <row r="641" spans="1:7" ht="39.6" x14ac:dyDescent="0.3">
      <c r="A641" s="11" t="s">
        <v>2054</v>
      </c>
      <c r="B641" s="11" t="s">
        <v>2055</v>
      </c>
      <c r="C641" s="1" t="s">
        <v>1791</v>
      </c>
      <c r="D641" s="1" t="s">
        <v>1792</v>
      </c>
      <c r="E641" s="7">
        <v>675000</v>
      </c>
      <c r="F641" s="15"/>
      <c r="G641" s="2" t="s">
        <v>2676</v>
      </c>
    </row>
    <row r="642" spans="1:7" ht="52.8" x14ac:dyDescent="0.3">
      <c r="A642" s="11" t="s">
        <v>1808</v>
      </c>
      <c r="B642" s="11" t="s">
        <v>1809</v>
      </c>
      <c r="C642" s="1" t="s">
        <v>1791</v>
      </c>
      <c r="D642" s="1" t="s">
        <v>1792</v>
      </c>
      <c r="E642" s="7">
        <v>1500000</v>
      </c>
      <c r="F642" s="15">
        <v>750000</v>
      </c>
      <c r="G642" s="2" t="s">
        <v>2673</v>
      </c>
    </row>
    <row r="643" spans="1:7" ht="52.8" x14ac:dyDescent="0.3">
      <c r="A643" s="11" t="s">
        <v>2109</v>
      </c>
      <c r="B643" s="11" t="s">
        <v>2110</v>
      </c>
      <c r="C643" s="1" t="s">
        <v>1791</v>
      </c>
      <c r="D643" s="1" t="s">
        <v>1792</v>
      </c>
      <c r="E643" s="7">
        <v>2500000</v>
      </c>
      <c r="F643" s="15">
        <v>1250000</v>
      </c>
      <c r="G643" s="2" t="s">
        <v>2663</v>
      </c>
    </row>
    <row r="644" spans="1:7" ht="39.6" x14ac:dyDescent="0.3">
      <c r="A644" s="11" t="s">
        <v>2214</v>
      </c>
      <c r="B644" s="11" t="s">
        <v>2215</v>
      </c>
      <c r="C644" s="1" t="s">
        <v>1791</v>
      </c>
      <c r="D644" s="1" t="s">
        <v>1792</v>
      </c>
      <c r="E644" s="7">
        <v>500000</v>
      </c>
      <c r="F644" s="15">
        <v>500000</v>
      </c>
      <c r="G644" s="2" t="s">
        <v>2661</v>
      </c>
    </row>
    <row r="645" spans="1:7" ht="39.6" x14ac:dyDescent="0.3">
      <c r="A645" s="11" t="s">
        <v>1799</v>
      </c>
      <c r="B645" s="11" t="s">
        <v>1800</v>
      </c>
      <c r="C645" s="1" t="s">
        <v>1791</v>
      </c>
      <c r="D645" s="1" t="s">
        <v>1792</v>
      </c>
      <c r="E645" s="7">
        <v>5000000</v>
      </c>
      <c r="F645" s="15">
        <v>2000000</v>
      </c>
      <c r="G645" s="2" t="s">
        <v>2658</v>
      </c>
    </row>
    <row r="646" spans="1:7" ht="52.8" x14ac:dyDescent="0.3">
      <c r="A646" s="11" t="s">
        <v>1861</v>
      </c>
      <c r="B646" s="11" t="s">
        <v>1830</v>
      </c>
      <c r="C646" s="1" t="s">
        <v>1791</v>
      </c>
      <c r="D646" s="1" t="s">
        <v>1792</v>
      </c>
      <c r="E646" s="7">
        <v>2429527</v>
      </c>
      <c r="F646" s="15">
        <v>1000000</v>
      </c>
      <c r="G646" s="2" t="s">
        <v>2657</v>
      </c>
    </row>
    <row r="647" spans="1:7" ht="26.4" x14ac:dyDescent="0.3">
      <c r="A647" s="11" t="s">
        <v>1829</v>
      </c>
      <c r="B647" s="11" t="s">
        <v>1830</v>
      </c>
      <c r="C647" s="1" t="s">
        <v>1791</v>
      </c>
      <c r="D647" s="1" t="s">
        <v>1792</v>
      </c>
      <c r="E647" s="7">
        <v>2091262</v>
      </c>
      <c r="F647" s="15">
        <v>1000000</v>
      </c>
      <c r="G647" s="2" t="s">
        <v>2656</v>
      </c>
    </row>
    <row r="648" spans="1:7" ht="52.8" x14ac:dyDescent="0.3">
      <c r="A648" s="11" t="s">
        <v>1844</v>
      </c>
      <c r="B648" s="11" t="s">
        <v>1830</v>
      </c>
      <c r="C648" s="1" t="s">
        <v>1791</v>
      </c>
      <c r="D648" s="1" t="s">
        <v>1792</v>
      </c>
      <c r="E648" s="7">
        <v>1027015</v>
      </c>
      <c r="F648" s="15">
        <v>1027015</v>
      </c>
      <c r="G648" s="2" t="s">
        <v>2652</v>
      </c>
    </row>
    <row r="649" spans="1:7" ht="39.6" x14ac:dyDescent="0.3">
      <c r="A649" s="11" t="s">
        <v>2172</v>
      </c>
      <c r="B649" s="11" t="s">
        <v>2173</v>
      </c>
      <c r="C649" s="1" t="s">
        <v>1791</v>
      </c>
      <c r="D649" s="1" t="s">
        <v>1792</v>
      </c>
      <c r="E649" s="7">
        <v>2000000</v>
      </c>
      <c r="F649" s="15"/>
      <c r="G649" s="2" t="s">
        <v>2654</v>
      </c>
    </row>
    <row r="650" spans="1:7" ht="66" x14ac:dyDescent="0.3">
      <c r="A650" s="11" t="s">
        <v>2150</v>
      </c>
      <c r="B650" s="11" t="s">
        <v>2110</v>
      </c>
      <c r="C650" s="1" t="s">
        <v>1791</v>
      </c>
      <c r="D650" s="1" t="s">
        <v>1792</v>
      </c>
      <c r="E650" s="7">
        <v>7000000</v>
      </c>
      <c r="F650" s="15"/>
      <c r="G650" s="2" t="s">
        <v>2645</v>
      </c>
    </row>
    <row r="651" spans="1:7" ht="52.8" x14ac:dyDescent="0.3">
      <c r="A651" s="11" t="s">
        <v>1913</v>
      </c>
      <c r="B651" s="11" t="s">
        <v>1914</v>
      </c>
      <c r="C651" s="1" t="s">
        <v>1791</v>
      </c>
      <c r="D651" s="1" t="s">
        <v>1792</v>
      </c>
      <c r="E651" s="7">
        <v>6000000</v>
      </c>
      <c r="F651" s="15">
        <v>3500000</v>
      </c>
      <c r="G651" s="2" t="s">
        <v>1915</v>
      </c>
    </row>
    <row r="652" spans="1:7" ht="66" x14ac:dyDescent="0.3">
      <c r="A652" s="11" t="s">
        <v>2094</v>
      </c>
      <c r="B652" s="11" t="s">
        <v>2095</v>
      </c>
      <c r="C652" s="1" t="s">
        <v>1791</v>
      </c>
      <c r="D652" s="1" t="s">
        <v>1792</v>
      </c>
      <c r="E652" s="7">
        <v>1541497</v>
      </c>
      <c r="F652" s="15"/>
      <c r="G652" s="2" t="s">
        <v>2096</v>
      </c>
    </row>
    <row r="653" spans="1:7" ht="66" x14ac:dyDescent="0.3">
      <c r="A653" s="11" t="s">
        <v>2124</v>
      </c>
      <c r="B653" s="11" t="s">
        <v>2125</v>
      </c>
      <c r="C653" s="1" t="s">
        <v>1791</v>
      </c>
      <c r="D653" s="1" t="s">
        <v>1792</v>
      </c>
      <c r="E653" s="7">
        <v>1500000</v>
      </c>
      <c r="F653" s="15">
        <v>500000</v>
      </c>
      <c r="G653" s="2" t="s">
        <v>2643</v>
      </c>
    </row>
    <row r="654" spans="1:7" ht="39.6" x14ac:dyDescent="0.3">
      <c r="A654" s="11" t="s">
        <v>2002</v>
      </c>
      <c r="B654" s="11" t="s">
        <v>2003</v>
      </c>
      <c r="C654" s="1" t="s">
        <v>1791</v>
      </c>
      <c r="D654" s="1" t="s">
        <v>1792</v>
      </c>
      <c r="E654" s="7">
        <v>15000000</v>
      </c>
      <c r="F654" s="15">
        <v>5000000</v>
      </c>
      <c r="G654" s="2" t="s">
        <v>2642</v>
      </c>
    </row>
    <row r="655" spans="1:7" ht="66" x14ac:dyDescent="0.3">
      <c r="A655" s="11" t="s">
        <v>2089</v>
      </c>
      <c r="B655" s="11" t="s">
        <v>2090</v>
      </c>
      <c r="C655" s="1" t="s">
        <v>1791</v>
      </c>
      <c r="D655" s="1" t="s">
        <v>1792</v>
      </c>
      <c r="E655" s="7">
        <v>8000000</v>
      </c>
      <c r="F655" s="15">
        <v>2500000</v>
      </c>
      <c r="G655" s="2" t="s">
        <v>2091</v>
      </c>
    </row>
    <row r="656" spans="1:7" ht="39.6" x14ac:dyDescent="0.3">
      <c r="A656" s="11" t="s">
        <v>1827</v>
      </c>
      <c r="B656" s="11" t="s">
        <v>1828</v>
      </c>
      <c r="C656" s="1" t="s">
        <v>1791</v>
      </c>
      <c r="D656" s="1" t="s">
        <v>1792</v>
      </c>
      <c r="E656" s="7">
        <v>7500000</v>
      </c>
      <c r="F656" s="15">
        <v>2500000</v>
      </c>
      <c r="G656" s="2" t="s">
        <v>2638</v>
      </c>
    </row>
    <row r="657" spans="1:7" ht="39.6" x14ac:dyDescent="0.3">
      <c r="A657" s="11" t="s">
        <v>2038</v>
      </c>
      <c r="B657" s="11" t="s">
        <v>2039</v>
      </c>
      <c r="C657" s="1" t="s">
        <v>1791</v>
      </c>
      <c r="D657" s="1" t="s">
        <v>1792</v>
      </c>
      <c r="E657" s="7">
        <v>2200000</v>
      </c>
      <c r="F657" s="15">
        <v>1000000</v>
      </c>
      <c r="G657" s="2" t="s">
        <v>2637</v>
      </c>
    </row>
    <row r="658" spans="1:7" ht="39.6" x14ac:dyDescent="0.3">
      <c r="A658" s="11" t="s">
        <v>2161</v>
      </c>
      <c r="B658" s="11" t="s">
        <v>2162</v>
      </c>
      <c r="C658" s="1" t="s">
        <v>1791</v>
      </c>
      <c r="D658" s="1" t="s">
        <v>1792</v>
      </c>
      <c r="E658" s="7">
        <v>2500000</v>
      </c>
      <c r="F658" s="15"/>
      <c r="G658" s="2" t="s">
        <v>2636</v>
      </c>
    </row>
    <row r="659" spans="1:7" ht="52.8" x14ac:dyDescent="0.3">
      <c r="A659" s="11" t="s">
        <v>2205</v>
      </c>
      <c r="B659" s="11" t="s">
        <v>2206</v>
      </c>
      <c r="C659" s="1" t="s">
        <v>1791</v>
      </c>
      <c r="D659" s="1" t="s">
        <v>1792</v>
      </c>
      <c r="E659" s="7">
        <v>2500000</v>
      </c>
      <c r="F659" s="15">
        <v>2000000</v>
      </c>
      <c r="G659" s="2" t="s">
        <v>2207</v>
      </c>
    </row>
    <row r="660" spans="1:7" ht="52.8" x14ac:dyDescent="0.3">
      <c r="A660" s="11" t="s">
        <v>1970</v>
      </c>
      <c r="B660" s="11" t="s">
        <v>1971</v>
      </c>
      <c r="C660" s="1" t="s">
        <v>1791</v>
      </c>
      <c r="D660" s="1" t="s">
        <v>1792</v>
      </c>
      <c r="E660" s="7">
        <v>2000000</v>
      </c>
      <c r="F660" s="15">
        <v>500000</v>
      </c>
      <c r="G660" s="2" t="s">
        <v>2632</v>
      </c>
    </row>
    <row r="661" spans="1:7" ht="52.8" x14ac:dyDescent="0.3">
      <c r="A661" s="11" t="s">
        <v>2174</v>
      </c>
      <c r="B661" s="11" t="s">
        <v>2175</v>
      </c>
      <c r="C661" s="1" t="s">
        <v>1791</v>
      </c>
      <c r="D661" s="1" t="s">
        <v>1792</v>
      </c>
      <c r="E661" s="7">
        <v>700000</v>
      </c>
      <c r="F661" s="15">
        <v>700000</v>
      </c>
      <c r="G661" s="2" t="s">
        <v>2630</v>
      </c>
    </row>
    <row r="662" spans="1:7" ht="52.8" x14ac:dyDescent="0.3">
      <c r="A662" s="11" t="s">
        <v>1886</v>
      </c>
      <c r="B662" s="11" t="s">
        <v>1887</v>
      </c>
      <c r="C662" s="1" t="s">
        <v>1791</v>
      </c>
      <c r="D662" s="1" t="s">
        <v>1792</v>
      </c>
      <c r="E662" s="7">
        <v>10000000</v>
      </c>
      <c r="F662" s="15"/>
      <c r="G662" s="2" t="s">
        <v>2627</v>
      </c>
    </row>
    <row r="663" spans="1:7" ht="52.8" x14ac:dyDescent="0.3">
      <c r="A663" s="11" t="s">
        <v>1905</v>
      </c>
      <c r="B663" s="11" t="s">
        <v>1906</v>
      </c>
      <c r="C663" s="1" t="s">
        <v>1791</v>
      </c>
      <c r="D663" s="1" t="s">
        <v>1792</v>
      </c>
      <c r="E663" s="7">
        <v>12499400</v>
      </c>
      <c r="F663" s="15">
        <v>1000000</v>
      </c>
      <c r="G663" s="2" t="s">
        <v>2623</v>
      </c>
    </row>
    <row r="664" spans="1:7" ht="66" x14ac:dyDescent="0.3">
      <c r="A664" s="11" t="s">
        <v>2021</v>
      </c>
      <c r="B664" s="11" t="s">
        <v>2022</v>
      </c>
      <c r="C664" s="1" t="s">
        <v>1791</v>
      </c>
      <c r="D664" s="1" t="s">
        <v>1792</v>
      </c>
      <c r="E664" s="7">
        <v>2000000</v>
      </c>
      <c r="F664" s="15">
        <v>1000000</v>
      </c>
      <c r="G664" s="2" t="s">
        <v>2023</v>
      </c>
    </row>
    <row r="665" spans="1:7" ht="26.4" x14ac:dyDescent="0.3">
      <c r="A665" s="11" t="s">
        <v>2153</v>
      </c>
      <c r="B665" s="11" t="s">
        <v>2154</v>
      </c>
      <c r="C665" s="1" t="s">
        <v>1791</v>
      </c>
      <c r="D665" s="1" t="s">
        <v>1792</v>
      </c>
      <c r="E665" s="7">
        <v>8000000</v>
      </c>
      <c r="F665" s="15"/>
      <c r="G665" s="2" t="s">
        <v>2155</v>
      </c>
    </row>
    <row r="666" spans="1:7" ht="52.8" x14ac:dyDescent="0.3">
      <c r="A666" s="11" t="s">
        <v>2016</v>
      </c>
      <c r="B666" s="11" t="s">
        <v>2017</v>
      </c>
      <c r="C666" s="1" t="s">
        <v>1791</v>
      </c>
      <c r="D666" s="1" t="s">
        <v>1792</v>
      </c>
      <c r="E666" s="7">
        <v>500000</v>
      </c>
      <c r="F666" s="15">
        <v>500000</v>
      </c>
      <c r="G666" s="2" t="s">
        <v>2620</v>
      </c>
    </row>
    <row r="667" spans="1:7" ht="79.2" x14ac:dyDescent="0.3">
      <c r="A667" s="11" t="s">
        <v>1975</v>
      </c>
      <c r="B667" s="11" t="s">
        <v>1976</v>
      </c>
      <c r="C667" s="1" t="s">
        <v>1791</v>
      </c>
      <c r="D667" s="1" t="s">
        <v>1792</v>
      </c>
      <c r="E667" s="7">
        <v>1000000</v>
      </c>
      <c r="F667" s="15"/>
      <c r="G667" s="2" t="s">
        <v>1977</v>
      </c>
    </row>
    <row r="668" spans="1:7" ht="39.6" x14ac:dyDescent="0.3">
      <c r="A668" s="11" t="s">
        <v>2070</v>
      </c>
      <c r="B668" s="11" t="s">
        <v>2071</v>
      </c>
      <c r="C668" s="1" t="s">
        <v>1791</v>
      </c>
      <c r="D668" s="1" t="s">
        <v>1792</v>
      </c>
      <c r="E668" s="7">
        <v>550000</v>
      </c>
      <c r="F668" s="15">
        <v>550000</v>
      </c>
      <c r="G668" s="2" t="s">
        <v>2618</v>
      </c>
    </row>
    <row r="669" spans="1:7" ht="39.6" x14ac:dyDescent="0.3">
      <c r="A669" s="11" t="s">
        <v>1934</v>
      </c>
      <c r="B669" s="11" t="s">
        <v>1935</v>
      </c>
      <c r="C669" s="1" t="s">
        <v>1791</v>
      </c>
      <c r="D669" s="1" t="s">
        <v>1792</v>
      </c>
      <c r="E669" s="7">
        <v>4000000</v>
      </c>
      <c r="F669" s="15">
        <v>750000</v>
      </c>
      <c r="G669" s="2" t="s">
        <v>2617</v>
      </c>
    </row>
    <row r="670" spans="1:7" ht="39.6" x14ac:dyDescent="0.3">
      <c r="A670" s="11" t="s">
        <v>2151</v>
      </c>
      <c r="B670" s="11" t="s">
        <v>2110</v>
      </c>
      <c r="C670" s="1" t="s">
        <v>1791</v>
      </c>
      <c r="D670" s="1" t="s">
        <v>1792</v>
      </c>
      <c r="E670" s="7">
        <v>3200000</v>
      </c>
      <c r="F670" s="15">
        <v>2000000</v>
      </c>
      <c r="G670" s="2" t="s">
        <v>2152</v>
      </c>
    </row>
    <row r="671" spans="1:7" ht="39.6" x14ac:dyDescent="0.3">
      <c r="A671" s="11" t="s">
        <v>1964</v>
      </c>
      <c r="B671" s="11" t="s">
        <v>1965</v>
      </c>
      <c r="C671" s="1" t="s">
        <v>1791</v>
      </c>
      <c r="D671" s="1" t="s">
        <v>1792</v>
      </c>
      <c r="E671" s="7">
        <v>8078575</v>
      </c>
      <c r="F671" s="15">
        <v>2000000</v>
      </c>
      <c r="G671" s="2" t="s">
        <v>1966</v>
      </c>
    </row>
    <row r="672" spans="1:7" ht="52.8" x14ac:dyDescent="0.3">
      <c r="A672" s="11" t="s">
        <v>1945</v>
      </c>
      <c r="B672" s="11" t="s">
        <v>1946</v>
      </c>
      <c r="C672" s="1" t="s">
        <v>1791</v>
      </c>
      <c r="D672" s="1" t="s">
        <v>1792</v>
      </c>
      <c r="E672" s="7">
        <v>5000000</v>
      </c>
      <c r="F672" s="15">
        <v>1500000</v>
      </c>
      <c r="G672" s="2" t="s">
        <v>1947</v>
      </c>
    </row>
    <row r="673" spans="1:7" ht="52.8" x14ac:dyDescent="0.3">
      <c r="A673" s="11" t="s">
        <v>1953</v>
      </c>
      <c r="B673" s="11" t="s">
        <v>1954</v>
      </c>
      <c r="C673" s="1" t="s">
        <v>1791</v>
      </c>
      <c r="D673" s="1" t="s">
        <v>1792</v>
      </c>
      <c r="E673" s="7">
        <v>5218551</v>
      </c>
      <c r="F673" s="15"/>
      <c r="G673" s="2" t="s">
        <v>1955</v>
      </c>
    </row>
    <row r="674" spans="1:7" ht="66" x14ac:dyDescent="0.3">
      <c r="A674" s="11" t="s">
        <v>1983</v>
      </c>
      <c r="B674" s="11" t="s">
        <v>1984</v>
      </c>
      <c r="C674" s="1" t="s">
        <v>1791</v>
      </c>
      <c r="D674" s="1" t="s">
        <v>1792</v>
      </c>
      <c r="E674" s="7">
        <v>5800000</v>
      </c>
      <c r="F674" s="15">
        <v>1000000</v>
      </c>
      <c r="G674" s="2" t="s">
        <v>2616</v>
      </c>
    </row>
    <row r="675" spans="1:7" ht="52.8" x14ac:dyDescent="0.3">
      <c r="A675" s="11" t="s">
        <v>1878</v>
      </c>
      <c r="B675" s="11" t="s">
        <v>1863</v>
      </c>
      <c r="C675" s="1" t="s">
        <v>1791</v>
      </c>
      <c r="D675" s="1" t="s">
        <v>1792</v>
      </c>
      <c r="E675" s="7">
        <v>2000000</v>
      </c>
      <c r="F675" s="15"/>
      <c r="G675" s="2" t="s">
        <v>1879</v>
      </c>
    </row>
    <row r="676" spans="1:7" ht="52.8" x14ac:dyDescent="0.3">
      <c r="A676" s="11" t="s">
        <v>1888</v>
      </c>
      <c r="B676" s="11" t="s">
        <v>1889</v>
      </c>
      <c r="C676" s="1" t="s">
        <v>1791</v>
      </c>
      <c r="D676" s="1" t="s">
        <v>1792</v>
      </c>
      <c r="E676" s="7">
        <v>2000000</v>
      </c>
      <c r="F676" s="15">
        <v>1500000</v>
      </c>
      <c r="G676" s="2" t="s">
        <v>1890</v>
      </c>
    </row>
    <row r="677" spans="1:7" ht="39.6" x14ac:dyDescent="0.3">
      <c r="A677" s="11" t="s">
        <v>1857</v>
      </c>
      <c r="B677" s="11" t="s">
        <v>1858</v>
      </c>
      <c r="C677" s="1" t="s">
        <v>1791</v>
      </c>
      <c r="D677" s="1" t="s">
        <v>1792</v>
      </c>
      <c r="E677" s="7">
        <v>2500000</v>
      </c>
      <c r="F677" s="15">
        <v>500000</v>
      </c>
      <c r="G677" s="2" t="s">
        <v>2614</v>
      </c>
    </row>
    <row r="678" spans="1:7" ht="39.6" x14ac:dyDescent="0.3">
      <c r="A678" s="11" t="s">
        <v>2056</v>
      </c>
      <c r="B678" s="11" t="s">
        <v>2057</v>
      </c>
      <c r="C678" s="1" t="s">
        <v>1791</v>
      </c>
      <c r="D678" s="1" t="s">
        <v>1792</v>
      </c>
      <c r="E678" s="7">
        <v>10000000</v>
      </c>
      <c r="F678" s="15">
        <v>10000000</v>
      </c>
      <c r="G678" s="2" t="s">
        <v>2058</v>
      </c>
    </row>
    <row r="679" spans="1:7" ht="52.8" x14ac:dyDescent="0.3">
      <c r="A679" s="11" t="s">
        <v>2092</v>
      </c>
      <c r="B679" s="11" t="s">
        <v>2093</v>
      </c>
      <c r="C679" s="1" t="s">
        <v>1791</v>
      </c>
      <c r="D679" s="1" t="s">
        <v>184</v>
      </c>
      <c r="E679" s="7">
        <v>1200000</v>
      </c>
      <c r="F679" s="15">
        <v>1200000</v>
      </c>
      <c r="G679" s="2" t="s">
        <v>2613</v>
      </c>
    </row>
    <row r="680" spans="1:7" ht="39.6" x14ac:dyDescent="0.3">
      <c r="A680" s="11" t="s">
        <v>1931</v>
      </c>
      <c r="B680" s="11" t="s">
        <v>1932</v>
      </c>
      <c r="C680" s="1" t="s">
        <v>1791</v>
      </c>
      <c r="D680" s="1" t="s">
        <v>1792</v>
      </c>
      <c r="E680" s="7">
        <v>3000000</v>
      </c>
      <c r="F680" s="15">
        <v>3000000</v>
      </c>
      <c r="G680" s="2" t="s">
        <v>1933</v>
      </c>
    </row>
    <row r="681" spans="1:7" ht="66" x14ac:dyDescent="0.3">
      <c r="A681" s="11" t="s">
        <v>1897</v>
      </c>
      <c r="B681" s="11" t="s">
        <v>1898</v>
      </c>
      <c r="C681" s="1" t="s">
        <v>1791</v>
      </c>
      <c r="D681" s="1" t="s">
        <v>1792</v>
      </c>
      <c r="E681" s="7">
        <v>1000000</v>
      </c>
      <c r="F681" s="15">
        <v>500000</v>
      </c>
      <c r="G681" s="2" t="s">
        <v>1899</v>
      </c>
    </row>
    <row r="682" spans="1:7" ht="52.8" x14ac:dyDescent="0.3">
      <c r="A682" s="11" t="s">
        <v>1938</v>
      </c>
      <c r="B682" s="11" t="s">
        <v>1939</v>
      </c>
      <c r="C682" s="1" t="s">
        <v>1791</v>
      </c>
      <c r="D682" s="1" t="s">
        <v>1792</v>
      </c>
      <c r="E682" s="7">
        <v>5000000</v>
      </c>
      <c r="F682" s="15">
        <v>1500000</v>
      </c>
      <c r="G682" s="2" t="s">
        <v>2609</v>
      </c>
    </row>
    <row r="683" spans="1:7" ht="39.6" x14ac:dyDescent="0.3">
      <c r="A683" s="11" t="s">
        <v>2103</v>
      </c>
      <c r="B683" s="11" t="s">
        <v>2104</v>
      </c>
      <c r="C683" s="1" t="s">
        <v>1791</v>
      </c>
      <c r="D683" s="1" t="s">
        <v>1792</v>
      </c>
      <c r="E683" s="7">
        <v>5300000</v>
      </c>
      <c r="F683" s="15"/>
      <c r="G683" s="2" t="s">
        <v>2105</v>
      </c>
    </row>
    <row r="684" spans="1:7" ht="52.8" x14ac:dyDescent="0.3">
      <c r="A684" s="11" t="s">
        <v>2606</v>
      </c>
      <c r="B684" s="11" t="s">
        <v>1853</v>
      </c>
      <c r="C684" s="1" t="s">
        <v>1791</v>
      </c>
      <c r="D684" s="1" t="s">
        <v>1792</v>
      </c>
      <c r="E684" s="7">
        <v>4380000</v>
      </c>
      <c r="F684" s="15">
        <v>2690000</v>
      </c>
      <c r="G684" s="2" t="s">
        <v>2600</v>
      </c>
    </row>
    <row r="685" spans="1:7" ht="52.8" x14ac:dyDescent="0.3">
      <c r="A685" s="11" t="s">
        <v>2199</v>
      </c>
      <c r="B685" s="11" t="s">
        <v>2200</v>
      </c>
      <c r="C685" s="1" t="s">
        <v>1791</v>
      </c>
      <c r="D685" s="1" t="s">
        <v>1792</v>
      </c>
      <c r="E685" s="7">
        <v>4000000</v>
      </c>
      <c r="F685" s="15"/>
      <c r="G685" s="2" t="s">
        <v>2201</v>
      </c>
    </row>
    <row r="686" spans="1:7" ht="66" x14ac:dyDescent="0.3">
      <c r="A686" s="11" t="s">
        <v>1806</v>
      </c>
      <c r="B686" s="11" t="s">
        <v>1807</v>
      </c>
      <c r="C686" s="1" t="s">
        <v>1791</v>
      </c>
      <c r="D686" s="1" t="s">
        <v>1792</v>
      </c>
      <c r="E686" s="7">
        <v>500000</v>
      </c>
      <c r="F686" s="15">
        <v>500000</v>
      </c>
      <c r="G686" s="2" t="s">
        <v>2595</v>
      </c>
    </row>
    <row r="687" spans="1:7" ht="52.8" x14ac:dyDescent="0.3">
      <c r="A687" s="11" t="s">
        <v>1854</v>
      </c>
      <c r="B687" s="11" t="s">
        <v>1855</v>
      </c>
      <c r="C687" s="1" t="s">
        <v>1791</v>
      </c>
      <c r="D687" s="1" t="s">
        <v>1792</v>
      </c>
      <c r="E687" s="7">
        <v>7790000</v>
      </c>
      <c r="F687" s="15"/>
      <c r="G687" s="2" t="s">
        <v>1856</v>
      </c>
    </row>
    <row r="688" spans="1:7" ht="52.8" x14ac:dyDescent="0.3">
      <c r="A688" s="11" t="s">
        <v>2188</v>
      </c>
      <c r="B688" s="11" t="s">
        <v>2189</v>
      </c>
      <c r="C688" s="1" t="s">
        <v>1791</v>
      </c>
      <c r="D688" s="1" t="s">
        <v>1792</v>
      </c>
      <c r="E688" s="7">
        <v>1685614</v>
      </c>
      <c r="F688" s="15"/>
      <c r="G688" s="2" t="s">
        <v>2594</v>
      </c>
    </row>
    <row r="689" spans="1:7" ht="66" x14ac:dyDescent="0.3">
      <c r="A689" s="11" t="s">
        <v>2049</v>
      </c>
      <c r="B689" s="11" t="s">
        <v>2050</v>
      </c>
      <c r="C689" s="1" t="s">
        <v>1791</v>
      </c>
      <c r="D689" s="1" t="s">
        <v>1792</v>
      </c>
      <c r="E689" s="7">
        <v>1500000</v>
      </c>
      <c r="F689" s="15"/>
      <c r="G689" s="2" t="s">
        <v>2051</v>
      </c>
    </row>
    <row r="690" spans="1:7" ht="52.8" x14ac:dyDescent="0.3">
      <c r="A690" s="11" t="s">
        <v>2142</v>
      </c>
      <c r="B690" s="11" t="s">
        <v>2143</v>
      </c>
      <c r="C690" s="1" t="s">
        <v>1791</v>
      </c>
      <c r="D690" s="1" t="s">
        <v>1792</v>
      </c>
      <c r="E690" s="7">
        <v>11000000</v>
      </c>
      <c r="F690" s="15">
        <v>2000000</v>
      </c>
      <c r="G690" s="2" t="s">
        <v>2144</v>
      </c>
    </row>
    <row r="691" spans="1:7" ht="26.4" x14ac:dyDescent="0.3">
      <c r="A691" s="11" t="s">
        <v>2045</v>
      </c>
      <c r="B691" s="11" t="s">
        <v>2046</v>
      </c>
      <c r="C691" s="1" t="s">
        <v>1791</v>
      </c>
      <c r="D691" s="1" t="s">
        <v>1792</v>
      </c>
      <c r="E691" s="7">
        <v>3600000</v>
      </c>
      <c r="F691" s="15"/>
      <c r="G691" s="2" t="s">
        <v>2591</v>
      </c>
    </row>
    <row r="692" spans="1:7" ht="52.8" x14ac:dyDescent="0.3">
      <c r="A692" s="11" t="s">
        <v>2111</v>
      </c>
      <c r="B692" s="11" t="s">
        <v>2110</v>
      </c>
      <c r="C692" s="1" t="s">
        <v>1791</v>
      </c>
      <c r="D692" s="1" t="s">
        <v>1792</v>
      </c>
      <c r="E692" s="7">
        <v>10000000</v>
      </c>
      <c r="F692" s="15">
        <v>1000000</v>
      </c>
      <c r="G692" s="2" t="s">
        <v>2586</v>
      </c>
    </row>
    <row r="693" spans="1:7" ht="52.8" x14ac:dyDescent="0.3">
      <c r="A693" s="11" t="s">
        <v>2210</v>
      </c>
      <c r="B693" s="11" t="s">
        <v>2211</v>
      </c>
      <c r="C693" s="1" t="s">
        <v>1791</v>
      </c>
      <c r="D693" s="1" t="s">
        <v>1792</v>
      </c>
      <c r="E693" s="7">
        <v>2500000</v>
      </c>
      <c r="F693" s="15">
        <v>500000</v>
      </c>
      <c r="G693" s="2" t="s">
        <v>2585</v>
      </c>
    </row>
    <row r="694" spans="1:7" ht="26.4" x14ac:dyDescent="0.3">
      <c r="A694" s="11" t="s">
        <v>2208</v>
      </c>
      <c r="B694" s="11" t="s">
        <v>2209</v>
      </c>
      <c r="C694" s="1" t="s">
        <v>1791</v>
      </c>
      <c r="D694" s="1" t="s">
        <v>1792</v>
      </c>
      <c r="E694" s="7">
        <v>4000000</v>
      </c>
      <c r="F694" s="15"/>
      <c r="G694" s="2" t="s">
        <v>2581</v>
      </c>
    </row>
    <row r="695" spans="1:7" ht="52.8" x14ac:dyDescent="0.3">
      <c r="A695" s="11" t="s">
        <v>1831</v>
      </c>
      <c r="B695" s="11" t="s">
        <v>1832</v>
      </c>
      <c r="C695" s="1" t="s">
        <v>1791</v>
      </c>
      <c r="D695" s="1" t="s">
        <v>1792</v>
      </c>
      <c r="E695" s="7">
        <v>1000000</v>
      </c>
      <c r="F695" s="15"/>
      <c r="G695" s="2" t="s">
        <v>2580</v>
      </c>
    </row>
    <row r="696" spans="1:7" ht="39.6" x14ac:dyDescent="0.3">
      <c r="A696" s="11" t="s">
        <v>2158</v>
      </c>
      <c r="B696" s="11" t="s">
        <v>2159</v>
      </c>
      <c r="C696" s="1" t="s">
        <v>1791</v>
      </c>
      <c r="D696" s="1" t="s">
        <v>1792</v>
      </c>
      <c r="E696" s="7">
        <v>1500000</v>
      </c>
      <c r="F696" s="15">
        <v>1500000</v>
      </c>
      <c r="G696" s="2" t="s">
        <v>2160</v>
      </c>
    </row>
    <row r="697" spans="1:7" ht="52.8" x14ac:dyDescent="0.3">
      <c r="A697" s="11" t="s">
        <v>1810</v>
      </c>
      <c r="B697" s="11" t="s">
        <v>1811</v>
      </c>
      <c r="C697" s="1" t="s">
        <v>1791</v>
      </c>
      <c r="D697" s="1" t="s">
        <v>1792</v>
      </c>
      <c r="E697" s="7">
        <v>745172</v>
      </c>
      <c r="F697" s="15"/>
      <c r="G697" s="2" t="s">
        <v>2576</v>
      </c>
    </row>
    <row r="698" spans="1:7" ht="52.8" x14ac:dyDescent="0.3">
      <c r="A698" s="11" t="s">
        <v>2086</v>
      </c>
      <c r="B698" s="11" t="s">
        <v>2087</v>
      </c>
      <c r="C698" s="1" t="s">
        <v>1791</v>
      </c>
      <c r="D698" s="1" t="s">
        <v>1792</v>
      </c>
      <c r="E698" s="7">
        <v>1000000</v>
      </c>
      <c r="F698" s="15">
        <v>500000</v>
      </c>
      <c r="G698" s="2" t="s">
        <v>2088</v>
      </c>
    </row>
    <row r="699" spans="1:7" ht="79.2" x14ac:dyDescent="0.3">
      <c r="A699" s="11" t="s">
        <v>2018</v>
      </c>
      <c r="B699" s="11" t="s">
        <v>2019</v>
      </c>
      <c r="C699" s="1" t="s">
        <v>1791</v>
      </c>
      <c r="D699" s="1" t="s">
        <v>1792</v>
      </c>
      <c r="E699" s="7">
        <v>7000000</v>
      </c>
      <c r="F699" s="15">
        <v>3000000</v>
      </c>
      <c r="G699" s="2" t="s">
        <v>2020</v>
      </c>
    </row>
    <row r="700" spans="1:7" ht="52.8" x14ac:dyDescent="0.3">
      <c r="A700" s="11" t="s">
        <v>1862</v>
      </c>
      <c r="B700" s="11" t="s">
        <v>1863</v>
      </c>
      <c r="C700" s="1" t="s">
        <v>1791</v>
      </c>
      <c r="D700" s="1" t="s">
        <v>1792</v>
      </c>
      <c r="E700" s="7">
        <v>2000000</v>
      </c>
      <c r="F700" s="15">
        <v>2000000</v>
      </c>
      <c r="G700" s="2" t="s">
        <v>2568</v>
      </c>
    </row>
    <row r="701" spans="1:7" ht="52.8" x14ac:dyDescent="0.3">
      <c r="A701" s="11" t="s">
        <v>2178</v>
      </c>
      <c r="B701" s="11" t="s">
        <v>2179</v>
      </c>
      <c r="C701" s="1" t="s">
        <v>1791</v>
      </c>
      <c r="D701" s="1" t="s">
        <v>1792</v>
      </c>
      <c r="E701" s="7">
        <v>1500000</v>
      </c>
      <c r="F701" s="15"/>
      <c r="G701" s="2" t="s">
        <v>2567</v>
      </c>
    </row>
    <row r="702" spans="1:7" ht="52.8" x14ac:dyDescent="0.3">
      <c r="A702" s="11" t="s">
        <v>2182</v>
      </c>
      <c r="B702" s="11" t="s">
        <v>2183</v>
      </c>
      <c r="C702" s="1" t="s">
        <v>1791</v>
      </c>
      <c r="D702" s="1" t="s">
        <v>1792</v>
      </c>
      <c r="E702" s="7">
        <v>1500000</v>
      </c>
      <c r="F702" s="15"/>
      <c r="G702" s="2" t="s">
        <v>2559</v>
      </c>
    </row>
    <row r="703" spans="1:7" ht="52.8" x14ac:dyDescent="0.3">
      <c r="A703" s="11" t="s">
        <v>2047</v>
      </c>
      <c r="B703" s="11" t="s">
        <v>2048</v>
      </c>
      <c r="C703" s="1" t="s">
        <v>1791</v>
      </c>
      <c r="D703" s="1" t="s">
        <v>1792</v>
      </c>
      <c r="E703" s="7">
        <v>3000000</v>
      </c>
      <c r="F703" s="15">
        <v>1925000</v>
      </c>
      <c r="G703" s="2" t="s">
        <v>2556</v>
      </c>
    </row>
    <row r="704" spans="1:7" ht="52.8" x14ac:dyDescent="0.3">
      <c r="A704" s="11" t="s">
        <v>1956</v>
      </c>
      <c r="B704" s="11" t="s">
        <v>1957</v>
      </c>
      <c r="C704" s="1" t="s">
        <v>1791</v>
      </c>
      <c r="D704" s="1" t="s">
        <v>1792</v>
      </c>
      <c r="E704" s="7">
        <v>750000</v>
      </c>
      <c r="F704" s="15">
        <v>500000</v>
      </c>
      <c r="G704" s="2" t="s">
        <v>1958</v>
      </c>
    </row>
    <row r="705" spans="1:7" ht="39.6" x14ac:dyDescent="0.3">
      <c r="A705" s="11" t="s">
        <v>1823</v>
      </c>
      <c r="B705" s="11" t="s">
        <v>1813</v>
      </c>
      <c r="C705" s="1" t="s">
        <v>1791</v>
      </c>
      <c r="D705" s="1" t="s">
        <v>1792</v>
      </c>
      <c r="E705" s="7">
        <v>4900000</v>
      </c>
      <c r="F705" s="15">
        <v>1000000</v>
      </c>
      <c r="G705" s="2" t="s">
        <v>2554</v>
      </c>
    </row>
    <row r="706" spans="1:7" ht="66" x14ac:dyDescent="0.3">
      <c r="A706" s="11" t="s">
        <v>1876</v>
      </c>
      <c r="B706" s="11" t="s">
        <v>1877</v>
      </c>
      <c r="C706" s="1" t="s">
        <v>1791</v>
      </c>
      <c r="D706" s="1" t="s">
        <v>1792</v>
      </c>
      <c r="E706" s="7">
        <v>4250000</v>
      </c>
      <c r="F706" s="15">
        <v>1750000</v>
      </c>
      <c r="G706" s="2" t="s">
        <v>2544</v>
      </c>
    </row>
    <row r="707" spans="1:7" ht="39.6" x14ac:dyDescent="0.3">
      <c r="A707" s="11" t="s">
        <v>2137</v>
      </c>
      <c r="B707" s="11" t="s">
        <v>2138</v>
      </c>
      <c r="C707" s="1" t="s">
        <v>1791</v>
      </c>
      <c r="D707" s="1" t="s">
        <v>1792</v>
      </c>
      <c r="E707" s="7">
        <v>3000000</v>
      </c>
      <c r="F707" s="15"/>
      <c r="G707" s="2" t="s">
        <v>2543</v>
      </c>
    </row>
    <row r="708" spans="1:7" ht="39.6" x14ac:dyDescent="0.3">
      <c r="A708" s="11" t="s">
        <v>2112</v>
      </c>
      <c r="B708" s="11" t="s">
        <v>2110</v>
      </c>
      <c r="C708" s="1" t="s">
        <v>1791</v>
      </c>
      <c r="D708" s="1" t="s">
        <v>1792</v>
      </c>
      <c r="E708" s="7">
        <v>4000000</v>
      </c>
      <c r="F708" s="15">
        <v>1350000</v>
      </c>
      <c r="G708" s="2" t="s">
        <v>2541</v>
      </c>
    </row>
    <row r="709" spans="1:7" ht="52.8" x14ac:dyDescent="0.3">
      <c r="A709" s="11" t="s">
        <v>1818</v>
      </c>
      <c r="B709" s="11" t="s">
        <v>1819</v>
      </c>
      <c r="C709" s="1" t="s">
        <v>1791</v>
      </c>
      <c r="D709" s="1" t="s">
        <v>1792</v>
      </c>
      <c r="E709" s="7">
        <v>5000000</v>
      </c>
      <c r="F709" s="15">
        <v>2500000</v>
      </c>
      <c r="G709" s="2" t="s">
        <v>2684</v>
      </c>
    </row>
    <row r="710" spans="1:7" ht="52.8" x14ac:dyDescent="0.3">
      <c r="A710" s="11" t="s">
        <v>2202</v>
      </c>
      <c r="B710" s="11" t="s">
        <v>2203</v>
      </c>
      <c r="C710" s="1" t="s">
        <v>1791</v>
      </c>
      <c r="D710" s="1" t="s">
        <v>1792</v>
      </c>
      <c r="E710" s="7">
        <v>40000000</v>
      </c>
      <c r="F710" s="15"/>
      <c r="G710" s="2" t="s">
        <v>2204</v>
      </c>
    </row>
    <row r="711" spans="1:7" ht="26.4" x14ac:dyDescent="0.3">
      <c r="A711" s="11" t="s">
        <v>1907</v>
      </c>
      <c r="B711" s="11" t="s">
        <v>1908</v>
      </c>
      <c r="C711" s="1" t="s">
        <v>1791</v>
      </c>
      <c r="D711" s="1" t="s">
        <v>1792</v>
      </c>
      <c r="E711" s="7">
        <v>2623871</v>
      </c>
      <c r="F711" s="15">
        <v>2561936</v>
      </c>
      <c r="G711" s="2" t="s">
        <v>1909</v>
      </c>
    </row>
    <row r="712" spans="1:7" ht="39.6" x14ac:dyDescent="0.3">
      <c r="A712" s="11" t="s">
        <v>2212</v>
      </c>
      <c r="B712" s="11" t="s">
        <v>2213</v>
      </c>
      <c r="C712" s="1" t="s">
        <v>1791</v>
      </c>
      <c r="D712" s="1" t="s">
        <v>1792</v>
      </c>
      <c r="E712" s="7">
        <v>2350000</v>
      </c>
      <c r="F712" s="15">
        <v>2000000</v>
      </c>
      <c r="G712" s="2" t="s">
        <v>2528</v>
      </c>
    </row>
    <row r="713" spans="1:7" ht="79.2" x14ac:dyDescent="0.3">
      <c r="A713" s="11" t="s">
        <v>2032</v>
      </c>
      <c r="B713" s="11" t="s">
        <v>2033</v>
      </c>
      <c r="C713" s="1" t="s">
        <v>1791</v>
      </c>
      <c r="D713" s="1" t="s">
        <v>1792</v>
      </c>
      <c r="E713" s="7">
        <v>6968014</v>
      </c>
      <c r="F713" s="15"/>
      <c r="G713" s="2" t="s">
        <v>2034</v>
      </c>
    </row>
    <row r="714" spans="1:7" ht="52.8" x14ac:dyDescent="0.3">
      <c r="A714" s="11" t="s">
        <v>1859</v>
      </c>
      <c r="B714" s="11" t="s">
        <v>1860</v>
      </c>
      <c r="C714" s="1" t="s">
        <v>1791</v>
      </c>
      <c r="D714" s="1" t="s">
        <v>1792</v>
      </c>
      <c r="E714" s="7">
        <v>5841000</v>
      </c>
      <c r="F714" s="15"/>
      <c r="G714" s="2" t="s">
        <v>2527</v>
      </c>
    </row>
    <row r="715" spans="1:7" ht="39.6" x14ac:dyDescent="0.3">
      <c r="A715" s="11" t="s">
        <v>2194</v>
      </c>
      <c r="B715" s="11" t="s">
        <v>2195</v>
      </c>
      <c r="C715" s="1" t="s">
        <v>1791</v>
      </c>
      <c r="D715" s="1" t="s">
        <v>1792</v>
      </c>
      <c r="E715" s="7">
        <v>5000000</v>
      </c>
      <c r="F715" s="15"/>
      <c r="G715" s="2" t="s">
        <v>2525</v>
      </c>
    </row>
    <row r="716" spans="1:7" ht="52.8" x14ac:dyDescent="0.3">
      <c r="A716" s="11" t="s">
        <v>2040</v>
      </c>
      <c r="B716" s="11" t="s">
        <v>2041</v>
      </c>
      <c r="C716" s="1" t="s">
        <v>1791</v>
      </c>
      <c r="D716" s="1" t="s">
        <v>1792</v>
      </c>
      <c r="E716" s="7">
        <v>1200000</v>
      </c>
      <c r="F716" s="15">
        <v>500000</v>
      </c>
      <c r="G716" s="2" t="s">
        <v>2524</v>
      </c>
    </row>
    <row r="717" spans="1:7" ht="66" x14ac:dyDescent="0.3">
      <c r="A717" s="11" t="s">
        <v>2024</v>
      </c>
      <c r="B717" s="11" t="s">
        <v>2025</v>
      </c>
      <c r="C717" s="1" t="s">
        <v>1791</v>
      </c>
      <c r="D717" s="1" t="s">
        <v>1792</v>
      </c>
      <c r="E717" s="7">
        <v>2000000</v>
      </c>
      <c r="F717" s="15">
        <v>1000000</v>
      </c>
      <c r="G717" s="2" t="s">
        <v>2523</v>
      </c>
    </row>
    <row r="718" spans="1:7" ht="39.6" x14ac:dyDescent="0.3">
      <c r="A718" s="11" t="s">
        <v>2113</v>
      </c>
      <c r="B718" s="11" t="s">
        <v>2114</v>
      </c>
      <c r="C718" s="1" t="s">
        <v>1791</v>
      </c>
      <c r="D718" s="1" t="s">
        <v>1792</v>
      </c>
      <c r="E718" s="7">
        <v>3200000</v>
      </c>
      <c r="F718" s="15">
        <v>2000000</v>
      </c>
      <c r="G718" s="2" t="s">
        <v>2115</v>
      </c>
    </row>
    <row r="719" spans="1:7" ht="52.8" x14ac:dyDescent="0.3">
      <c r="A719" s="11" t="s">
        <v>1943</v>
      </c>
      <c r="B719" s="11" t="s">
        <v>1941</v>
      </c>
      <c r="C719" s="1" t="s">
        <v>1791</v>
      </c>
      <c r="D719" s="1" t="s">
        <v>1792</v>
      </c>
      <c r="E719" s="7">
        <v>2500000</v>
      </c>
      <c r="F719" s="15">
        <v>1500000</v>
      </c>
      <c r="G719" s="2" t="s">
        <v>1944</v>
      </c>
    </row>
    <row r="720" spans="1:7" ht="66" x14ac:dyDescent="0.3">
      <c r="A720" s="11" t="s">
        <v>1940</v>
      </c>
      <c r="B720" s="11" t="s">
        <v>1941</v>
      </c>
      <c r="C720" s="1" t="s">
        <v>1791</v>
      </c>
      <c r="D720" s="1" t="s">
        <v>1792</v>
      </c>
      <c r="E720" s="7">
        <v>2000000</v>
      </c>
      <c r="F720" s="15">
        <v>1000000</v>
      </c>
      <c r="G720" s="2" t="s">
        <v>1942</v>
      </c>
    </row>
    <row r="721" spans="1:7" ht="66" x14ac:dyDescent="0.3">
      <c r="A721" s="11" t="s">
        <v>1916</v>
      </c>
      <c r="B721" s="11" t="s">
        <v>1917</v>
      </c>
      <c r="C721" s="1" t="s">
        <v>1791</v>
      </c>
      <c r="D721" s="1" t="s">
        <v>1792</v>
      </c>
      <c r="E721" s="7">
        <v>6000000</v>
      </c>
      <c r="F721" s="15">
        <v>4000000</v>
      </c>
      <c r="G721" s="2" t="s">
        <v>1918</v>
      </c>
    </row>
    <row r="722" spans="1:7" ht="39.6" x14ac:dyDescent="0.3">
      <c r="A722" s="11" t="s">
        <v>2190</v>
      </c>
      <c r="B722" s="11" t="s">
        <v>2191</v>
      </c>
      <c r="C722" s="1" t="s">
        <v>1791</v>
      </c>
      <c r="D722" s="1" t="s">
        <v>184</v>
      </c>
      <c r="E722" s="7">
        <v>1090000</v>
      </c>
      <c r="F722" s="15"/>
      <c r="G722" s="2" t="s">
        <v>2516</v>
      </c>
    </row>
    <row r="723" spans="1:7" ht="52.8" x14ac:dyDescent="0.3">
      <c r="A723" s="11" t="s">
        <v>2061</v>
      </c>
      <c r="B723" s="11" t="s">
        <v>2062</v>
      </c>
      <c r="C723" s="1" t="s">
        <v>1791</v>
      </c>
      <c r="D723" s="1" t="s">
        <v>1792</v>
      </c>
      <c r="E723" s="7">
        <v>2500000</v>
      </c>
      <c r="F723" s="15">
        <v>1250000</v>
      </c>
      <c r="G723" s="2" t="s">
        <v>2063</v>
      </c>
    </row>
    <row r="724" spans="1:7" ht="66" x14ac:dyDescent="0.3">
      <c r="A724" s="11" t="s">
        <v>2072</v>
      </c>
      <c r="B724" s="11" t="s">
        <v>2073</v>
      </c>
      <c r="C724" s="1" t="s">
        <v>1791</v>
      </c>
      <c r="D724" s="1" t="s">
        <v>1792</v>
      </c>
      <c r="E724" s="7">
        <v>5000000</v>
      </c>
      <c r="F724" s="15">
        <v>2500000</v>
      </c>
      <c r="G724" s="2" t="s">
        <v>2074</v>
      </c>
    </row>
    <row r="725" spans="1:7" ht="52.8" x14ac:dyDescent="0.3">
      <c r="A725" s="11" t="s">
        <v>2156</v>
      </c>
      <c r="B725" s="11" t="s">
        <v>2157</v>
      </c>
      <c r="C725" s="1" t="s">
        <v>1791</v>
      </c>
      <c r="D725" s="1" t="s">
        <v>1792</v>
      </c>
      <c r="E725" s="7">
        <v>1500000</v>
      </c>
      <c r="F725" s="15">
        <v>1500000</v>
      </c>
      <c r="G725" s="2" t="s">
        <v>2686</v>
      </c>
    </row>
    <row r="726" spans="1:7" ht="39.6" x14ac:dyDescent="0.3">
      <c r="A726" s="11" t="s">
        <v>2139</v>
      </c>
      <c r="B726" s="11" t="s">
        <v>2140</v>
      </c>
      <c r="C726" s="1" t="s">
        <v>1791</v>
      </c>
      <c r="D726" s="1" t="s">
        <v>1792</v>
      </c>
      <c r="E726" s="7">
        <v>2500000</v>
      </c>
      <c r="F726" s="15">
        <v>1000000</v>
      </c>
      <c r="G726" s="2" t="s">
        <v>2141</v>
      </c>
    </row>
    <row r="727" spans="1:7" ht="52.8" x14ac:dyDescent="0.3">
      <c r="A727" s="11" t="s">
        <v>2134</v>
      </c>
      <c r="B727" s="11" t="s">
        <v>2135</v>
      </c>
      <c r="C727" s="1" t="s">
        <v>1791</v>
      </c>
      <c r="D727" s="1" t="s">
        <v>1792</v>
      </c>
      <c r="E727" s="7">
        <v>25000000</v>
      </c>
      <c r="F727" s="15">
        <v>2000000</v>
      </c>
      <c r="G727" s="2" t="s">
        <v>2136</v>
      </c>
    </row>
    <row r="728" spans="1:7" ht="39.6" x14ac:dyDescent="0.3">
      <c r="A728" s="11" t="s">
        <v>1812</v>
      </c>
      <c r="B728" s="11" t="s">
        <v>1813</v>
      </c>
      <c r="C728" s="1" t="s">
        <v>1791</v>
      </c>
      <c r="D728" s="1" t="s">
        <v>1792</v>
      </c>
      <c r="E728" s="7">
        <v>6500000</v>
      </c>
      <c r="F728" s="15">
        <v>1000000</v>
      </c>
      <c r="G728" s="2" t="s">
        <v>1814</v>
      </c>
    </row>
    <row r="729" spans="1:7" ht="66" x14ac:dyDescent="0.3">
      <c r="A729" s="11" t="s">
        <v>2078</v>
      </c>
      <c r="B729" s="11" t="s">
        <v>2079</v>
      </c>
      <c r="C729" s="1" t="s">
        <v>1791</v>
      </c>
      <c r="D729" s="1" t="s">
        <v>1792</v>
      </c>
      <c r="E729" s="7">
        <v>2426603</v>
      </c>
      <c r="F729" s="15">
        <v>1500000</v>
      </c>
      <c r="G729" s="2" t="s">
        <v>2080</v>
      </c>
    </row>
    <row r="730" spans="1:7" ht="39.6" x14ac:dyDescent="0.3">
      <c r="A730" s="11" t="s">
        <v>1841</v>
      </c>
      <c r="B730" s="11" t="s">
        <v>1842</v>
      </c>
      <c r="C730" s="1" t="s">
        <v>1791</v>
      </c>
      <c r="D730" s="1" t="s">
        <v>1792</v>
      </c>
      <c r="E730" s="7">
        <v>2000000</v>
      </c>
      <c r="F730" s="15">
        <v>1000000</v>
      </c>
      <c r="G730" s="2" t="s">
        <v>1843</v>
      </c>
    </row>
    <row r="731" spans="1:7" ht="52.8" x14ac:dyDescent="0.3">
      <c r="A731" s="11" t="s">
        <v>2028</v>
      </c>
      <c r="B731" s="11" t="s">
        <v>2029</v>
      </c>
      <c r="C731" s="1" t="s">
        <v>1791</v>
      </c>
      <c r="D731" s="1" t="s">
        <v>1792</v>
      </c>
      <c r="E731" s="7">
        <v>1000000</v>
      </c>
      <c r="F731" s="15">
        <v>500000</v>
      </c>
      <c r="G731" s="2" t="s">
        <v>2687</v>
      </c>
    </row>
    <row r="732" spans="1:7" ht="66" x14ac:dyDescent="0.3">
      <c r="A732" s="11" t="s">
        <v>1900</v>
      </c>
      <c r="B732" s="11" t="s">
        <v>1901</v>
      </c>
      <c r="C732" s="1" t="s">
        <v>1791</v>
      </c>
      <c r="D732" s="1" t="s">
        <v>1792</v>
      </c>
      <c r="E732" s="7">
        <v>3016890</v>
      </c>
      <c r="F732" s="15"/>
      <c r="G732" s="2" t="s">
        <v>1902</v>
      </c>
    </row>
    <row r="733" spans="1:7" ht="79.2" x14ac:dyDescent="0.3">
      <c r="A733" s="11" t="s">
        <v>1922</v>
      </c>
      <c r="B733" s="11" t="s">
        <v>1923</v>
      </c>
      <c r="C733" s="1" t="s">
        <v>1791</v>
      </c>
      <c r="D733" s="1" t="s">
        <v>1792</v>
      </c>
      <c r="E733" s="7">
        <v>5000000</v>
      </c>
      <c r="F733" s="15">
        <v>750000</v>
      </c>
      <c r="G733" s="2" t="s">
        <v>1924</v>
      </c>
    </row>
    <row r="734" spans="1:7" ht="66" x14ac:dyDescent="0.3">
      <c r="A734" s="11" t="s">
        <v>2163</v>
      </c>
      <c r="B734" s="11" t="s">
        <v>2164</v>
      </c>
      <c r="C734" s="1" t="s">
        <v>1791</v>
      </c>
      <c r="D734" s="1" t="s">
        <v>1792</v>
      </c>
      <c r="E734" s="7">
        <v>4000000</v>
      </c>
      <c r="F734" s="15">
        <v>1000000</v>
      </c>
      <c r="G734" s="2" t="s">
        <v>2165</v>
      </c>
    </row>
    <row r="735" spans="1:7" ht="79.2" x14ac:dyDescent="0.3">
      <c r="A735" s="11" t="s">
        <v>1990</v>
      </c>
      <c r="B735" s="11" t="s">
        <v>1991</v>
      </c>
      <c r="C735" s="1" t="s">
        <v>1791</v>
      </c>
      <c r="D735" s="1" t="s">
        <v>1792</v>
      </c>
      <c r="E735" s="7">
        <v>12000000</v>
      </c>
      <c r="F735" s="15">
        <v>1000000</v>
      </c>
      <c r="G735" s="2" t="s">
        <v>1992</v>
      </c>
    </row>
    <row r="736" spans="1:7" ht="39.6" x14ac:dyDescent="0.3">
      <c r="A736" s="11" t="s">
        <v>2097</v>
      </c>
      <c r="B736" s="11" t="s">
        <v>2098</v>
      </c>
      <c r="C736" s="1" t="s">
        <v>1791</v>
      </c>
      <c r="D736" s="1" t="s">
        <v>1792</v>
      </c>
      <c r="E736" s="7">
        <v>5000000</v>
      </c>
      <c r="F736" s="15">
        <v>3500000</v>
      </c>
      <c r="G736" s="2" t="s">
        <v>2099</v>
      </c>
    </row>
    <row r="737" spans="1:7" ht="52.8" x14ac:dyDescent="0.3">
      <c r="A737" s="11" t="s">
        <v>2216</v>
      </c>
      <c r="B737" s="11" t="s">
        <v>2217</v>
      </c>
      <c r="C737" s="1" t="s">
        <v>2218</v>
      </c>
      <c r="D737" s="1" t="s">
        <v>2219</v>
      </c>
      <c r="E737" s="7">
        <v>5000000</v>
      </c>
      <c r="F737" s="15">
        <v>1600000</v>
      </c>
      <c r="G737" s="2" t="s">
        <v>2220</v>
      </c>
    </row>
    <row r="738" spans="1:7" ht="52.8" x14ac:dyDescent="0.3">
      <c r="A738" s="11" t="s">
        <v>2221</v>
      </c>
      <c r="B738" s="11" t="s">
        <v>2222</v>
      </c>
      <c r="C738" s="1" t="s">
        <v>2223</v>
      </c>
      <c r="D738" s="1" t="s">
        <v>2224</v>
      </c>
      <c r="E738" s="7">
        <v>800000</v>
      </c>
      <c r="F738" s="15">
        <v>800000</v>
      </c>
      <c r="G738" s="2" t="s">
        <v>2225</v>
      </c>
    </row>
    <row r="739" spans="1:7" ht="39.6" x14ac:dyDescent="0.3">
      <c r="A739" s="11" t="s">
        <v>2230</v>
      </c>
      <c r="B739" s="11" t="s">
        <v>2231</v>
      </c>
      <c r="C739" s="1" t="s">
        <v>2223</v>
      </c>
      <c r="D739" s="1" t="s">
        <v>2232</v>
      </c>
      <c r="E739" s="7">
        <v>1000000</v>
      </c>
      <c r="F739" s="15"/>
      <c r="G739" s="2" t="s">
        <v>2233</v>
      </c>
    </row>
    <row r="740" spans="1:7" ht="39.6" x14ac:dyDescent="0.3">
      <c r="A740" s="11" t="s">
        <v>2226</v>
      </c>
      <c r="B740" s="11" t="s">
        <v>2227</v>
      </c>
      <c r="C740" s="1" t="s">
        <v>2223</v>
      </c>
      <c r="D740" s="1" t="s">
        <v>2228</v>
      </c>
      <c r="E740" s="7">
        <v>3484190</v>
      </c>
      <c r="F740" s="15">
        <v>3000000</v>
      </c>
      <c r="G740" s="2" t="s">
        <v>2229</v>
      </c>
    </row>
    <row r="741" spans="1:7" ht="52.8" x14ac:dyDescent="0.3">
      <c r="A741" s="11" t="s">
        <v>2234</v>
      </c>
      <c r="B741" s="11" t="s">
        <v>2235</v>
      </c>
      <c r="C741" s="1" t="s">
        <v>2236</v>
      </c>
      <c r="D741" s="1" t="s">
        <v>184</v>
      </c>
      <c r="E741" s="7">
        <v>2500000</v>
      </c>
      <c r="F741" s="15">
        <v>2500000</v>
      </c>
      <c r="G741" s="2" t="s">
        <v>2237</v>
      </c>
    </row>
    <row r="742" spans="1:7" ht="66" x14ac:dyDescent="0.3">
      <c r="A742" s="11" t="s">
        <v>2238</v>
      </c>
      <c r="B742" s="11" t="s">
        <v>292</v>
      </c>
      <c r="C742" s="1" t="s">
        <v>2239</v>
      </c>
      <c r="D742" s="1" t="s">
        <v>2240</v>
      </c>
      <c r="E742" s="7">
        <v>600000</v>
      </c>
      <c r="F742" s="15">
        <v>500000</v>
      </c>
      <c r="G742" s="2" t="s">
        <v>2241</v>
      </c>
    </row>
    <row r="743" spans="1:7" ht="52.8" x14ac:dyDescent="0.3">
      <c r="A743" s="11" t="s">
        <v>2246</v>
      </c>
      <c r="B743" s="11" t="s">
        <v>2247</v>
      </c>
      <c r="C743" s="1" t="s">
        <v>2239</v>
      </c>
      <c r="D743" s="1" t="s">
        <v>2248</v>
      </c>
      <c r="E743" s="7">
        <v>1103759</v>
      </c>
      <c r="F743" s="15">
        <v>500000</v>
      </c>
      <c r="G743" s="2" t="s">
        <v>2249</v>
      </c>
    </row>
    <row r="744" spans="1:7" ht="66" x14ac:dyDescent="0.3">
      <c r="A744" s="11" t="s">
        <v>2250</v>
      </c>
      <c r="B744" s="11" t="s">
        <v>2251</v>
      </c>
      <c r="C744" s="1" t="s">
        <v>2239</v>
      </c>
      <c r="D744" s="1" t="s">
        <v>2252</v>
      </c>
      <c r="E744" s="7">
        <v>1000000</v>
      </c>
      <c r="F744" s="15">
        <v>500000</v>
      </c>
      <c r="G744" s="2" t="s">
        <v>2253</v>
      </c>
    </row>
    <row r="745" spans="1:7" ht="52.8" x14ac:dyDescent="0.3">
      <c r="A745" s="11" t="s">
        <v>2242</v>
      </c>
      <c r="B745" s="11" t="s">
        <v>2243</v>
      </c>
      <c r="C745" s="1" t="s">
        <v>2239</v>
      </c>
      <c r="D745" s="1" t="s">
        <v>2244</v>
      </c>
      <c r="E745" s="7">
        <v>519156</v>
      </c>
      <c r="F745" s="15">
        <v>519156</v>
      </c>
      <c r="G745" s="2" t="s">
        <v>2245</v>
      </c>
    </row>
    <row r="746" spans="1:7" ht="39.6" x14ac:dyDescent="0.3">
      <c r="A746" s="11" t="s">
        <v>2265</v>
      </c>
      <c r="B746" s="11" t="s">
        <v>2266</v>
      </c>
      <c r="C746" s="1" t="s">
        <v>2256</v>
      </c>
      <c r="D746" s="1" t="s">
        <v>2267</v>
      </c>
      <c r="E746" s="7">
        <v>2850000</v>
      </c>
      <c r="F746" s="15"/>
      <c r="G746" s="2" t="s">
        <v>2268</v>
      </c>
    </row>
    <row r="747" spans="1:7" ht="66" x14ac:dyDescent="0.3">
      <c r="A747" s="11" t="s">
        <v>2262</v>
      </c>
      <c r="B747" s="11" t="s">
        <v>2263</v>
      </c>
      <c r="C747" s="1" t="s">
        <v>2256</v>
      </c>
      <c r="D747" s="1" t="s">
        <v>2264</v>
      </c>
      <c r="E747" s="7">
        <v>500000</v>
      </c>
      <c r="F747" s="15">
        <v>440000</v>
      </c>
      <c r="G747" s="2" t="s">
        <v>2697</v>
      </c>
    </row>
    <row r="748" spans="1:7" ht="66" x14ac:dyDescent="0.3">
      <c r="A748" s="11" t="s">
        <v>2254</v>
      </c>
      <c r="B748" s="11" t="s">
        <v>2255</v>
      </c>
      <c r="C748" s="1" t="s">
        <v>2256</v>
      </c>
      <c r="D748" s="1" t="s">
        <v>2257</v>
      </c>
      <c r="E748" s="7">
        <v>2500000</v>
      </c>
      <c r="F748" s="15"/>
      <c r="G748" s="2" t="s">
        <v>2698</v>
      </c>
    </row>
    <row r="749" spans="1:7" ht="52.8" x14ac:dyDescent="0.3">
      <c r="A749" s="11" t="s">
        <v>2258</v>
      </c>
      <c r="B749" s="11" t="s">
        <v>2259</v>
      </c>
      <c r="C749" s="1" t="s">
        <v>2256</v>
      </c>
      <c r="D749" s="1" t="s">
        <v>2260</v>
      </c>
      <c r="E749" s="7">
        <v>2637764</v>
      </c>
      <c r="F749" s="15">
        <v>2400000</v>
      </c>
      <c r="G749" s="2" t="s">
        <v>2261</v>
      </c>
    </row>
    <row r="750" spans="1:7" ht="66" x14ac:dyDescent="0.3">
      <c r="A750" s="11" t="s">
        <v>2274</v>
      </c>
      <c r="B750" s="11" t="s">
        <v>2275</v>
      </c>
      <c r="C750" s="1" t="s">
        <v>2271</v>
      </c>
      <c r="D750" s="1" t="s">
        <v>2276</v>
      </c>
      <c r="E750" s="7">
        <v>1150000</v>
      </c>
      <c r="F750" s="15">
        <v>500000</v>
      </c>
      <c r="G750" s="2" t="s">
        <v>2277</v>
      </c>
    </row>
    <row r="751" spans="1:7" ht="26.4" x14ac:dyDescent="0.3">
      <c r="A751" s="11" t="s">
        <v>2269</v>
      </c>
      <c r="B751" s="11" t="s">
        <v>2270</v>
      </c>
      <c r="C751" s="1" t="s">
        <v>2271</v>
      </c>
      <c r="D751" s="1" t="s">
        <v>2272</v>
      </c>
      <c r="E751" s="7">
        <v>2000000</v>
      </c>
      <c r="F751" s="15">
        <v>1100000</v>
      </c>
      <c r="G751" s="2" t="s">
        <v>2273</v>
      </c>
    </row>
    <row r="752" spans="1:7" ht="26.4" x14ac:dyDescent="0.3">
      <c r="A752" s="11" t="s">
        <v>2278</v>
      </c>
      <c r="B752" s="11" t="s">
        <v>2279</v>
      </c>
      <c r="C752" s="1" t="s">
        <v>2271</v>
      </c>
      <c r="D752" s="1" t="s">
        <v>2272</v>
      </c>
      <c r="E752" s="7">
        <v>1100000</v>
      </c>
      <c r="F752" s="15"/>
      <c r="G752" s="2" t="s">
        <v>2280</v>
      </c>
    </row>
    <row r="753" spans="1:7" ht="52.8" x14ac:dyDescent="0.3">
      <c r="A753" s="11" t="s">
        <v>2286</v>
      </c>
      <c r="B753" s="11" t="s">
        <v>2287</v>
      </c>
      <c r="C753" s="1" t="s">
        <v>2283</v>
      </c>
      <c r="D753" s="1" t="s">
        <v>2284</v>
      </c>
      <c r="E753" s="7">
        <v>500000</v>
      </c>
      <c r="F753" s="15"/>
      <c r="G753" s="2" t="s">
        <v>2288</v>
      </c>
    </row>
    <row r="754" spans="1:7" ht="52.8" x14ac:dyDescent="0.3">
      <c r="A754" s="11" t="s">
        <v>2281</v>
      </c>
      <c r="B754" s="11" t="s">
        <v>2282</v>
      </c>
      <c r="C754" s="1" t="s">
        <v>2283</v>
      </c>
      <c r="D754" s="1" t="s">
        <v>2284</v>
      </c>
      <c r="E754" s="7">
        <v>1330000</v>
      </c>
      <c r="F754" s="15"/>
      <c r="G754" s="2" t="s">
        <v>2285</v>
      </c>
    </row>
    <row r="755" spans="1:7" ht="26.4" x14ac:dyDescent="0.3">
      <c r="A755" s="11" t="s">
        <v>2289</v>
      </c>
      <c r="B755" s="11" t="s">
        <v>34</v>
      </c>
      <c r="C755" s="1" t="s">
        <v>2283</v>
      </c>
      <c r="D755" s="1" t="s">
        <v>2290</v>
      </c>
      <c r="E755" s="7">
        <v>2000000</v>
      </c>
      <c r="F755" s="15">
        <v>2000000</v>
      </c>
      <c r="G755" s="2" t="s">
        <v>2291</v>
      </c>
    </row>
    <row r="756" spans="1:7" ht="66" x14ac:dyDescent="0.3">
      <c r="A756" s="11" t="s">
        <v>2297</v>
      </c>
      <c r="B756" s="11" t="s">
        <v>2293</v>
      </c>
      <c r="C756" s="1" t="s">
        <v>2294</v>
      </c>
      <c r="D756" s="1" t="s">
        <v>2295</v>
      </c>
      <c r="E756" s="7">
        <v>5000000</v>
      </c>
      <c r="F756" s="15"/>
      <c r="G756" s="2" t="s">
        <v>2298</v>
      </c>
    </row>
    <row r="757" spans="1:7" ht="66" x14ac:dyDescent="0.3">
      <c r="A757" s="11" t="s">
        <v>2292</v>
      </c>
      <c r="B757" s="11" t="s">
        <v>2293</v>
      </c>
      <c r="C757" s="1" t="s">
        <v>2294</v>
      </c>
      <c r="D757" s="1" t="s">
        <v>2295</v>
      </c>
      <c r="E757" s="7">
        <v>1000000</v>
      </c>
      <c r="F757" s="15">
        <v>500000</v>
      </c>
      <c r="G757" s="2" t="s">
        <v>2296</v>
      </c>
    </row>
    <row r="758" spans="1:7" ht="52.8" x14ac:dyDescent="0.3">
      <c r="A758" s="11" t="s">
        <v>2332</v>
      </c>
      <c r="B758" s="11" t="s">
        <v>2333</v>
      </c>
      <c r="C758" s="1" t="s">
        <v>2301</v>
      </c>
      <c r="D758" s="1" t="s">
        <v>2333</v>
      </c>
      <c r="E758" s="7">
        <v>3000000</v>
      </c>
      <c r="F758" s="15"/>
      <c r="G758" s="2" t="s">
        <v>2334</v>
      </c>
    </row>
    <row r="759" spans="1:7" ht="39.6" x14ac:dyDescent="0.3">
      <c r="A759" s="11" t="s">
        <v>2352</v>
      </c>
      <c r="B759" s="11" t="s">
        <v>2353</v>
      </c>
      <c r="C759" s="1" t="s">
        <v>2301</v>
      </c>
      <c r="D759" s="1" t="s">
        <v>2300</v>
      </c>
      <c r="E759" s="7">
        <v>1338235</v>
      </c>
      <c r="F759" s="15"/>
      <c r="G759" s="2" t="s">
        <v>2354</v>
      </c>
    </row>
    <row r="760" spans="1:7" ht="39.6" x14ac:dyDescent="0.3">
      <c r="A760" s="11" t="s">
        <v>2335</v>
      </c>
      <c r="B760" s="11" t="s">
        <v>2336</v>
      </c>
      <c r="C760" s="1" t="s">
        <v>2301</v>
      </c>
      <c r="D760" s="1" t="s">
        <v>2305</v>
      </c>
      <c r="E760" s="7">
        <v>10000000</v>
      </c>
      <c r="F760" s="15"/>
      <c r="G760" s="2" t="s">
        <v>2337</v>
      </c>
    </row>
    <row r="761" spans="1:7" ht="52.8" x14ac:dyDescent="0.3">
      <c r="A761" s="11" t="s">
        <v>2311</v>
      </c>
      <c r="B761" s="11" t="s">
        <v>2312</v>
      </c>
      <c r="C761" s="1" t="s">
        <v>2301</v>
      </c>
      <c r="D761" s="1" t="s">
        <v>2305</v>
      </c>
      <c r="E761" s="7">
        <v>4000000</v>
      </c>
      <c r="F761" s="15">
        <v>2000000</v>
      </c>
      <c r="G761" s="2" t="s">
        <v>2313</v>
      </c>
    </row>
    <row r="762" spans="1:7" ht="79.2" x14ac:dyDescent="0.3">
      <c r="A762" s="11" t="s">
        <v>2307</v>
      </c>
      <c r="B762" s="11" t="s">
        <v>2308</v>
      </c>
      <c r="C762" s="1" t="s">
        <v>2301</v>
      </c>
      <c r="D762" s="1" t="s">
        <v>2309</v>
      </c>
      <c r="E762" s="7">
        <v>950000</v>
      </c>
      <c r="F762" s="15"/>
      <c r="G762" s="2" t="s">
        <v>2310</v>
      </c>
    </row>
    <row r="763" spans="1:7" ht="66" x14ac:dyDescent="0.3">
      <c r="A763" s="11" t="s">
        <v>2338</v>
      </c>
      <c r="B763" s="11" t="s">
        <v>2339</v>
      </c>
      <c r="C763" s="1" t="s">
        <v>2301</v>
      </c>
      <c r="D763" s="1" t="s">
        <v>2340</v>
      </c>
      <c r="E763" s="7">
        <v>2760000</v>
      </c>
      <c r="F763" s="15">
        <v>500000</v>
      </c>
      <c r="G763" s="2" t="s">
        <v>2341</v>
      </c>
    </row>
    <row r="764" spans="1:7" ht="39.6" x14ac:dyDescent="0.3">
      <c r="A764" s="11" t="s">
        <v>2324</v>
      </c>
      <c r="B764" s="11" t="s">
        <v>2325</v>
      </c>
      <c r="C764" s="1" t="s">
        <v>2301</v>
      </c>
      <c r="D764" s="1" t="s">
        <v>2326</v>
      </c>
      <c r="E764" s="7">
        <v>2000000</v>
      </c>
      <c r="F764" s="15"/>
      <c r="G764" s="2" t="s">
        <v>2327</v>
      </c>
    </row>
    <row r="765" spans="1:7" ht="26.4" x14ac:dyDescent="0.3">
      <c r="A765" s="11" t="s">
        <v>2328</v>
      </c>
      <c r="B765" s="11" t="s">
        <v>2329</v>
      </c>
      <c r="C765" s="1" t="s">
        <v>2301</v>
      </c>
      <c r="D765" s="1" t="s">
        <v>2330</v>
      </c>
      <c r="E765" s="7">
        <v>5000000</v>
      </c>
      <c r="F765" s="15"/>
      <c r="G765" s="2" t="s">
        <v>2331</v>
      </c>
    </row>
    <row r="766" spans="1:7" ht="26.4" x14ac:dyDescent="0.3">
      <c r="A766" s="11" t="s">
        <v>2355</v>
      </c>
      <c r="B766" s="11" t="s">
        <v>2356</v>
      </c>
      <c r="C766" s="1" t="s">
        <v>2301</v>
      </c>
      <c r="D766" s="1" t="s">
        <v>2357</v>
      </c>
      <c r="E766" s="7">
        <v>2500000</v>
      </c>
      <c r="F766" s="15">
        <v>2000000</v>
      </c>
      <c r="G766" s="2" t="s">
        <v>2358</v>
      </c>
    </row>
    <row r="767" spans="1:7" ht="39.6" x14ac:dyDescent="0.3">
      <c r="A767" s="11" t="s">
        <v>2303</v>
      </c>
      <c r="B767" s="11" t="s">
        <v>2304</v>
      </c>
      <c r="C767" s="1" t="s">
        <v>2301</v>
      </c>
      <c r="D767" s="1" t="s">
        <v>2305</v>
      </c>
      <c r="E767" s="7">
        <v>3500000</v>
      </c>
      <c r="F767" s="15"/>
      <c r="G767" s="2" t="s">
        <v>2306</v>
      </c>
    </row>
    <row r="768" spans="1:7" ht="52.8" x14ac:dyDescent="0.3">
      <c r="A768" s="11" t="s">
        <v>2320</v>
      </c>
      <c r="B768" s="11" t="s">
        <v>2321</v>
      </c>
      <c r="C768" s="1" t="s">
        <v>2301</v>
      </c>
      <c r="D768" s="1" t="s">
        <v>2322</v>
      </c>
      <c r="E768" s="7">
        <v>1000000</v>
      </c>
      <c r="F768" s="15"/>
      <c r="G768" s="2" t="s">
        <v>2323</v>
      </c>
    </row>
    <row r="769" spans="1:7" ht="26.4" x14ac:dyDescent="0.3">
      <c r="A769" s="11" t="s">
        <v>2317</v>
      </c>
      <c r="B769" s="11" t="s">
        <v>2318</v>
      </c>
      <c r="C769" s="1" t="s">
        <v>2301</v>
      </c>
      <c r="D769" s="1" t="s">
        <v>2318</v>
      </c>
      <c r="E769" s="7">
        <v>4306202</v>
      </c>
      <c r="F769" s="15"/>
      <c r="G769" s="2" t="s">
        <v>2319</v>
      </c>
    </row>
    <row r="770" spans="1:7" ht="79.2" x14ac:dyDescent="0.3">
      <c r="A770" s="11" t="s">
        <v>2299</v>
      </c>
      <c r="B770" s="11" t="s">
        <v>2300</v>
      </c>
      <c r="C770" s="1" t="s">
        <v>2301</v>
      </c>
      <c r="D770" s="1" t="s">
        <v>2300</v>
      </c>
      <c r="E770" s="7">
        <v>650000</v>
      </c>
      <c r="F770" s="15">
        <v>650000</v>
      </c>
      <c r="G770" s="2" t="s">
        <v>2302</v>
      </c>
    </row>
    <row r="771" spans="1:7" ht="26.4" x14ac:dyDescent="0.3">
      <c r="A771" s="11" t="s">
        <v>2314</v>
      </c>
      <c r="B771" s="11" t="s">
        <v>2315</v>
      </c>
      <c r="C771" s="1" t="s">
        <v>2301</v>
      </c>
      <c r="D771" s="1" t="s">
        <v>2305</v>
      </c>
      <c r="E771" s="7">
        <v>2645600</v>
      </c>
      <c r="F771" s="15"/>
      <c r="G771" s="2" t="s">
        <v>2316</v>
      </c>
    </row>
    <row r="772" spans="1:7" ht="39.6" x14ac:dyDescent="0.3">
      <c r="A772" s="11" t="s">
        <v>2349</v>
      </c>
      <c r="B772" s="11" t="s">
        <v>2350</v>
      </c>
      <c r="C772" s="1" t="s">
        <v>2301</v>
      </c>
      <c r="D772" s="1" t="s">
        <v>2347</v>
      </c>
      <c r="E772" s="7">
        <v>1700000</v>
      </c>
      <c r="F772" s="15"/>
      <c r="G772" s="2" t="s">
        <v>2351</v>
      </c>
    </row>
    <row r="773" spans="1:7" ht="39.6" x14ac:dyDescent="0.3">
      <c r="A773" s="11" t="s">
        <v>2345</v>
      </c>
      <c r="B773" s="11" t="s">
        <v>2346</v>
      </c>
      <c r="C773" s="1" t="s">
        <v>2301</v>
      </c>
      <c r="D773" s="1" t="s">
        <v>2347</v>
      </c>
      <c r="E773" s="7">
        <v>2500000</v>
      </c>
      <c r="F773" s="15"/>
      <c r="G773" s="2" t="s">
        <v>2348</v>
      </c>
    </row>
    <row r="774" spans="1:7" ht="52.8" x14ac:dyDescent="0.3">
      <c r="A774" s="11" t="s">
        <v>2342</v>
      </c>
      <c r="B774" s="11" t="s">
        <v>2343</v>
      </c>
      <c r="C774" s="1" t="s">
        <v>2301</v>
      </c>
      <c r="D774" s="1" t="s">
        <v>2318</v>
      </c>
      <c r="E774" s="7">
        <v>1500000</v>
      </c>
      <c r="F774" s="15"/>
      <c r="G774" s="2" t="s">
        <v>2344</v>
      </c>
    </row>
    <row r="775" spans="1:7" ht="39.6" x14ac:dyDescent="0.3">
      <c r="A775" s="11" t="s">
        <v>2364</v>
      </c>
      <c r="B775" s="11" t="s">
        <v>2365</v>
      </c>
      <c r="C775" s="1" t="s">
        <v>2361</v>
      </c>
      <c r="D775" s="1" t="s">
        <v>2366</v>
      </c>
      <c r="E775" s="7">
        <v>2500000</v>
      </c>
      <c r="F775" s="15"/>
      <c r="G775" s="2" t="s">
        <v>2367</v>
      </c>
    </row>
    <row r="776" spans="1:7" ht="52.8" x14ac:dyDescent="0.3">
      <c r="A776" s="11" t="s">
        <v>2359</v>
      </c>
      <c r="B776" s="11" t="s">
        <v>2360</v>
      </c>
      <c r="C776" s="1" t="s">
        <v>2361</v>
      </c>
      <c r="D776" s="1" t="s">
        <v>2362</v>
      </c>
      <c r="E776" s="7">
        <v>1500000</v>
      </c>
      <c r="F776" s="15">
        <v>1500000</v>
      </c>
      <c r="G776" s="2" t="s">
        <v>2363</v>
      </c>
    </row>
    <row r="777" spans="1:7" ht="39.6" x14ac:dyDescent="0.3">
      <c r="A777" s="11" t="s">
        <v>2368</v>
      </c>
      <c r="B777" s="11" t="s">
        <v>2369</v>
      </c>
      <c r="C777" s="1" t="s">
        <v>2361</v>
      </c>
      <c r="D777" s="1" t="s">
        <v>2370</v>
      </c>
      <c r="E777" s="7">
        <v>1500000</v>
      </c>
      <c r="F777" s="15"/>
      <c r="G777" s="2" t="s">
        <v>2371</v>
      </c>
    </row>
    <row r="778" spans="1:7" ht="26.4" x14ac:dyDescent="0.3">
      <c r="A778" s="11" t="s">
        <v>2376</v>
      </c>
      <c r="B778" s="11" t="s">
        <v>2377</v>
      </c>
      <c r="C778" s="1" t="s">
        <v>2374</v>
      </c>
      <c r="D778" s="1" t="s">
        <v>2378</v>
      </c>
      <c r="E778" s="7">
        <v>5000000</v>
      </c>
      <c r="F778" s="15">
        <v>5000000</v>
      </c>
      <c r="G778" s="2" t="s">
        <v>2379</v>
      </c>
    </row>
    <row r="779" spans="1:7" ht="66" x14ac:dyDescent="0.3">
      <c r="A779" s="11" t="s">
        <v>2380</v>
      </c>
      <c r="B779" s="11" t="s">
        <v>2381</v>
      </c>
      <c r="C779" s="1" t="s">
        <v>2374</v>
      </c>
      <c r="D779" s="1" t="s">
        <v>1540</v>
      </c>
      <c r="E779" s="7">
        <v>2100000</v>
      </c>
      <c r="F779" s="15">
        <v>2100000</v>
      </c>
      <c r="G779" s="2" t="s">
        <v>2382</v>
      </c>
    </row>
    <row r="780" spans="1:7" ht="39.6" x14ac:dyDescent="0.3">
      <c r="A780" s="11" t="s">
        <v>2391</v>
      </c>
      <c r="B780" s="11" t="s">
        <v>2392</v>
      </c>
      <c r="C780" s="1" t="s">
        <v>2374</v>
      </c>
      <c r="D780" s="1" t="s">
        <v>2393</v>
      </c>
      <c r="E780" s="7">
        <v>4750000</v>
      </c>
      <c r="F780" s="15"/>
      <c r="G780" s="2" t="s">
        <v>2394</v>
      </c>
    </row>
    <row r="781" spans="1:7" ht="52.8" x14ac:dyDescent="0.3">
      <c r="A781" s="11" t="s">
        <v>2372</v>
      </c>
      <c r="B781" s="11" t="s">
        <v>2373</v>
      </c>
      <c r="C781" s="1" t="s">
        <v>2374</v>
      </c>
      <c r="D781" s="1" t="s">
        <v>1540</v>
      </c>
      <c r="E781" s="7">
        <v>2000000</v>
      </c>
      <c r="F781" s="15">
        <v>1000000</v>
      </c>
      <c r="G781" s="2" t="s">
        <v>2375</v>
      </c>
    </row>
    <row r="782" spans="1:7" ht="66" x14ac:dyDescent="0.3">
      <c r="A782" s="11" t="s">
        <v>2387</v>
      </c>
      <c r="B782" s="11" t="s">
        <v>2388</v>
      </c>
      <c r="C782" s="1" t="s">
        <v>2374</v>
      </c>
      <c r="D782" s="1" t="s">
        <v>2389</v>
      </c>
      <c r="E782" s="7">
        <v>10000000</v>
      </c>
      <c r="F782" s="15">
        <v>4000000</v>
      </c>
      <c r="G782" s="2" t="s">
        <v>2390</v>
      </c>
    </row>
    <row r="783" spans="1:7" ht="26.4" x14ac:dyDescent="0.3">
      <c r="A783" s="11" t="s">
        <v>2395</v>
      </c>
      <c r="B783" s="11" t="s">
        <v>2396</v>
      </c>
      <c r="C783" s="1" t="s">
        <v>2374</v>
      </c>
      <c r="D783" s="1" t="s">
        <v>2397</v>
      </c>
      <c r="E783" s="7">
        <v>3000000</v>
      </c>
      <c r="F783" s="15">
        <v>3000000</v>
      </c>
      <c r="G783" s="2" t="s">
        <v>2398</v>
      </c>
    </row>
    <row r="784" spans="1:7" ht="66" x14ac:dyDescent="0.3">
      <c r="A784" s="11" t="s">
        <v>2383</v>
      </c>
      <c r="B784" s="11" t="s">
        <v>2384</v>
      </c>
      <c r="C784" s="1" t="s">
        <v>2374</v>
      </c>
      <c r="D784" s="1" t="s">
        <v>2385</v>
      </c>
      <c r="E784" s="7">
        <v>1500000</v>
      </c>
      <c r="F784" s="15">
        <v>1500000</v>
      </c>
      <c r="G784" s="2" t="s">
        <v>2386</v>
      </c>
    </row>
    <row r="785" spans="1:7" ht="66" x14ac:dyDescent="0.3">
      <c r="A785" s="11" t="s">
        <v>2403</v>
      </c>
      <c r="B785" s="11" t="s">
        <v>2404</v>
      </c>
      <c r="C785" s="1" t="s">
        <v>2401</v>
      </c>
      <c r="D785" s="1" t="s">
        <v>2405</v>
      </c>
      <c r="E785" s="7">
        <v>1000000</v>
      </c>
      <c r="F785" s="15"/>
      <c r="G785" s="2" t="s">
        <v>2406</v>
      </c>
    </row>
    <row r="786" spans="1:7" ht="26.4" x14ac:dyDescent="0.3">
      <c r="A786" s="11" t="s">
        <v>2399</v>
      </c>
      <c r="B786" s="11" t="s">
        <v>2400</v>
      </c>
      <c r="C786" s="1" t="s">
        <v>2401</v>
      </c>
      <c r="D786" s="1" t="s">
        <v>184</v>
      </c>
      <c r="E786" s="7">
        <v>1000000</v>
      </c>
      <c r="F786" s="15"/>
      <c r="G786" s="2" t="s">
        <v>2402</v>
      </c>
    </row>
    <row r="787" spans="1:7" ht="39.6" x14ac:dyDescent="0.3">
      <c r="A787" s="11" t="s">
        <v>2480</v>
      </c>
      <c r="B787" s="11" t="s">
        <v>2481</v>
      </c>
      <c r="C787" s="1" t="s">
        <v>2409</v>
      </c>
      <c r="D787" s="1" t="s">
        <v>2410</v>
      </c>
      <c r="E787" s="7">
        <v>1500000</v>
      </c>
      <c r="F787" s="15"/>
      <c r="G787" s="2" t="s">
        <v>2482</v>
      </c>
    </row>
    <row r="788" spans="1:7" ht="52.8" x14ac:dyDescent="0.3">
      <c r="A788" s="11" t="s">
        <v>2429</v>
      </c>
      <c r="B788" s="11" t="s">
        <v>2430</v>
      </c>
      <c r="C788" s="1" t="s">
        <v>2409</v>
      </c>
      <c r="D788" s="1" t="s">
        <v>2430</v>
      </c>
      <c r="E788" s="7">
        <v>1250000</v>
      </c>
      <c r="F788" s="15">
        <v>1000000</v>
      </c>
      <c r="G788" s="2" t="s">
        <v>2431</v>
      </c>
    </row>
    <row r="789" spans="1:7" ht="66" x14ac:dyDescent="0.3">
      <c r="A789" s="11" t="s">
        <v>2467</v>
      </c>
      <c r="B789" s="11" t="s">
        <v>2451</v>
      </c>
      <c r="C789" s="1" t="s">
        <v>2409</v>
      </c>
      <c r="D789" s="1" t="s">
        <v>2410</v>
      </c>
      <c r="E789" s="7">
        <v>4850000</v>
      </c>
      <c r="F789" s="15">
        <v>1500000</v>
      </c>
      <c r="G789" s="2" t="s">
        <v>2468</v>
      </c>
    </row>
    <row r="790" spans="1:7" ht="52.8" x14ac:dyDescent="0.3">
      <c r="A790" s="11" t="s">
        <v>2486</v>
      </c>
      <c r="B790" s="11" t="s">
        <v>2487</v>
      </c>
      <c r="C790" s="1" t="s">
        <v>2409</v>
      </c>
      <c r="D790" s="1" t="s">
        <v>2410</v>
      </c>
      <c r="E790" s="7">
        <v>5000000</v>
      </c>
      <c r="F790" s="15"/>
      <c r="G790" s="2" t="s">
        <v>2488</v>
      </c>
    </row>
    <row r="791" spans="1:7" ht="26.4" x14ac:dyDescent="0.3">
      <c r="A791" s="11" t="s">
        <v>2471</v>
      </c>
      <c r="B791" s="11" t="s">
        <v>2472</v>
      </c>
      <c r="C791" s="1" t="s">
        <v>2409</v>
      </c>
      <c r="D791" s="1" t="s">
        <v>2410</v>
      </c>
      <c r="E791" s="7">
        <v>7248910</v>
      </c>
      <c r="F791" s="15">
        <v>5000000</v>
      </c>
      <c r="G791" s="2" t="s">
        <v>2473</v>
      </c>
    </row>
    <row r="792" spans="1:7" ht="39.6" x14ac:dyDescent="0.3">
      <c r="A792" s="11" t="s">
        <v>2489</v>
      </c>
      <c r="B792" s="11" t="s">
        <v>2490</v>
      </c>
      <c r="C792" s="1" t="s">
        <v>2409</v>
      </c>
      <c r="D792" s="1" t="s">
        <v>2410</v>
      </c>
      <c r="E792" s="7">
        <v>2000000</v>
      </c>
      <c r="F792" s="15">
        <v>2000000</v>
      </c>
      <c r="G792" s="2" t="s">
        <v>2491</v>
      </c>
    </row>
    <row r="793" spans="1:7" ht="52.8" x14ac:dyDescent="0.3">
      <c r="A793" s="11" t="s">
        <v>2450</v>
      </c>
      <c r="B793" s="11" t="s">
        <v>2451</v>
      </c>
      <c r="C793" s="1" t="s">
        <v>2409</v>
      </c>
      <c r="D793" s="1" t="s">
        <v>2410</v>
      </c>
      <c r="E793" s="7">
        <v>8000000</v>
      </c>
      <c r="F793" s="15"/>
      <c r="G793" s="2" t="s">
        <v>2452</v>
      </c>
    </row>
    <row r="794" spans="1:7" ht="66" x14ac:dyDescent="0.3">
      <c r="A794" s="11" t="s">
        <v>2426</v>
      </c>
      <c r="B794" s="11" t="s">
        <v>2427</v>
      </c>
      <c r="C794" s="1" t="s">
        <v>2409</v>
      </c>
      <c r="D794" s="1" t="s">
        <v>2410</v>
      </c>
      <c r="E794" s="7">
        <v>5000000</v>
      </c>
      <c r="F794" s="15">
        <v>2000000</v>
      </c>
      <c r="G794" s="2" t="s">
        <v>2428</v>
      </c>
    </row>
    <row r="795" spans="1:7" ht="52.8" x14ac:dyDescent="0.3">
      <c r="A795" s="11" t="s">
        <v>2420</v>
      </c>
      <c r="B795" s="11" t="s">
        <v>2421</v>
      </c>
      <c r="C795" s="1" t="s">
        <v>2409</v>
      </c>
      <c r="D795" s="1" t="s">
        <v>2421</v>
      </c>
      <c r="E795" s="7">
        <v>2913557</v>
      </c>
      <c r="F795" s="15"/>
      <c r="G795" s="2" t="s">
        <v>2422</v>
      </c>
    </row>
    <row r="796" spans="1:7" ht="39.6" x14ac:dyDescent="0.3">
      <c r="A796" s="11" t="s">
        <v>2447</v>
      </c>
      <c r="B796" s="11" t="s">
        <v>2427</v>
      </c>
      <c r="C796" s="1" t="s">
        <v>2409</v>
      </c>
      <c r="D796" s="1" t="s">
        <v>2448</v>
      </c>
      <c r="E796" s="7">
        <v>1000000</v>
      </c>
      <c r="F796" s="15">
        <v>1000000</v>
      </c>
      <c r="G796" s="2" t="s">
        <v>2449</v>
      </c>
    </row>
    <row r="797" spans="1:7" ht="66" x14ac:dyDescent="0.3">
      <c r="A797" s="11" t="s">
        <v>2432</v>
      </c>
      <c r="B797" s="11" t="s">
        <v>2433</v>
      </c>
      <c r="C797" s="1" t="s">
        <v>2409</v>
      </c>
      <c r="D797" s="1" t="s">
        <v>2434</v>
      </c>
      <c r="E797" s="7">
        <v>5500000</v>
      </c>
      <c r="F797" s="15">
        <v>5500000</v>
      </c>
      <c r="G797" s="2" t="s">
        <v>2435</v>
      </c>
    </row>
    <row r="798" spans="1:7" ht="39.6" x14ac:dyDescent="0.3">
      <c r="A798" s="11" t="s">
        <v>2456</v>
      </c>
      <c r="B798" s="11" t="s">
        <v>2457</v>
      </c>
      <c r="C798" s="1" t="s">
        <v>2409</v>
      </c>
      <c r="D798" s="1" t="s">
        <v>1457</v>
      </c>
      <c r="E798" s="7">
        <v>750000</v>
      </c>
      <c r="F798" s="15"/>
      <c r="G798" s="2" t="s">
        <v>2458</v>
      </c>
    </row>
    <row r="799" spans="1:7" ht="39.6" x14ac:dyDescent="0.3">
      <c r="A799" s="11" t="s">
        <v>2423</v>
      </c>
      <c r="B799" s="11" t="s">
        <v>2424</v>
      </c>
      <c r="C799" s="1" t="s">
        <v>2409</v>
      </c>
      <c r="D799" s="1" t="s">
        <v>1079</v>
      </c>
      <c r="E799" s="7">
        <v>2000000</v>
      </c>
      <c r="F799" s="15"/>
      <c r="G799" s="2" t="s">
        <v>2425</v>
      </c>
    </row>
    <row r="800" spans="1:7" ht="66" x14ac:dyDescent="0.3">
      <c r="A800" s="11" t="s">
        <v>2407</v>
      </c>
      <c r="B800" s="11" t="s">
        <v>2408</v>
      </c>
      <c r="C800" s="1" t="s">
        <v>2409</v>
      </c>
      <c r="D800" s="1" t="s">
        <v>2410</v>
      </c>
      <c r="E800" s="7">
        <v>3250000</v>
      </c>
      <c r="F800" s="15">
        <v>500000</v>
      </c>
      <c r="G800" s="2" t="s">
        <v>2508</v>
      </c>
    </row>
    <row r="801" spans="1:7" ht="39.6" x14ac:dyDescent="0.3">
      <c r="A801" s="11" t="s">
        <v>2477</v>
      </c>
      <c r="B801" s="11" t="s">
        <v>2478</v>
      </c>
      <c r="C801" s="1" t="s">
        <v>2409</v>
      </c>
      <c r="D801" s="1" t="s">
        <v>1457</v>
      </c>
      <c r="E801" s="7">
        <v>3225000</v>
      </c>
      <c r="F801" s="15"/>
      <c r="G801" s="2" t="s">
        <v>2479</v>
      </c>
    </row>
    <row r="802" spans="1:7" ht="79.2" x14ac:dyDescent="0.3">
      <c r="A802" s="11" t="s">
        <v>2417</v>
      </c>
      <c r="B802" s="11" t="s">
        <v>2418</v>
      </c>
      <c r="C802" s="1" t="s">
        <v>2409</v>
      </c>
      <c r="D802" s="1" t="s">
        <v>2418</v>
      </c>
      <c r="E802" s="7">
        <v>4000000</v>
      </c>
      <c r="F802" s="15">
        <v>2000000</v>
      </c>
      <c r="G802" s="2" t="s">
        <v>2419</v>
      </c>
    </row>
    <row r="803" spans="1:7" ht="26.4" x14ac:dyDescent="0.3">
      <c r="A803" s="11" t="s">
        <v>2463</v>
      </c>
      <c r="B803" s="11" t="s">
        <v>2464</v>
      </c>
      <c r="C803" s="1" t="s">
        <v>2409</v>
      </c>
      <c r="D803" s="1" t="s">
        <v>2465</v>
      </c>
      <c r="E803" s="7">
        <v>5000000</v>
      </c>
      <c r="F803" s="15">
        <v>4500000</v>
      </c>
      <c r="G803" s="2" t="s">
        <v>2466</v>
      </c>
    </row>
    <row r="804" spans="1:7" ht="52.8" x14ac:dyDescent="0.3">
      <c r="A804" s="11" t="s">
        <v>2483</v>
      </c>
      <c r="B804" s="11" t="s">
        <v>2484</v>
      </c>
      <c r="C804" s="1" t="s">
        <v>2409</v>
      </c>
      <c r="D804" s="1" t="s">
        <v>2410</v>
      </c>
      <c r="E804" s="7">
        <v>1714966</v>
      </c>
      <c r="F804" s="15">
        <v>500000</v>
      </c>
      <c r="G804" s="2" t="s">
        <v>2485</v>
      </c>
    </row>
    <row r="805" spans="1:7" ht="39.6" x14ac:dyDescent="0.3">
      <c r="A805" s="11" t="s">
        <v>2453</v>
      </c>
      <c r="B805" s="11" t="s">
        <v>2454</v>
      </c>
      <c r="C805" s="1" t="s">
        <v>2409</v>
      </c>
      <c r="D805" s="1" t="s">
        <v>2434</v>
      </c>
      <c r="E805" s="7">
        <v>1000000</v>
      </c>
      <c r="F805" s="15">
        <v>1000000</v>
      </c>
      <c r="G805" s="2" t="s">
        <v>2455</v>
      </c>
    </row>
    <row r="806" spans="1:7" ht="26.4" x14ac:dyDescent="0.3">
      <c r="A806" s="11" t="s">
        <v>2414</v>
      </c>
      <c r="B806" s="11" t="s">
        <v>2415</v>
      </c>
      <c r="C806" s="1" t="s">
        <v>2409</v>
      </c>
      <c r="D806" s="1" t="s">
        <v>2410</v>
      </c>
      <c r="E806" s="7">
        <v>2000000</v>
      </c>
      <c r="F806" s="15">
        <v>2000000</v>
      </c>
      <c r="G806" s="2" t="s">
        <v>2416</v>
      </c>
    </row>
    <row r="807" spans="1:7" ht="52.8" x14ac:dyDescent="0.3">
      <c r="A807" s="11" t="s">
        <v>2443</v>
      </c>
      <c r="B807" s="11" t="s">
        <v>2444</v>
      </c>
      <c r="C807" s="1" t="s">
        <v>2409</v>
      </c>
      <c r="D807" s="1" t="s">
        <v>2445</v>
      </c>
      <c r="E807" s="7">
        <v>5000000</v>
      </c>
      <c r="F807" s="15"/>
      <c r="G807" s="2" t="s">
        <v>2446</v>
      </c>
    </row>
    <row r="808" spans="1:7" ht="52.8" x14ac:dyDescent="0.3">
      <c r="A808" s="11" t="s">
        <v>2440</v>
      </c>
      <c r="B808" s="11" t="s">
        <v>2441</v>
      </c>
      <c r="C808" s="1" t="s">
        <v>2409</v>
      </c>
      <c r="D808" s="1" t="s">
        <v>2441</v>
      </c>
      <c r="E808" s="7">
        <v>3000000</v>
      </c>
      <c r="F808" s="15">
        <v>3000000</v>
      </c>
      <c r="G808" s="2" t="s">
        <v>2442</v>
      </c>
    </row>
    <row r="809" spans="1:7" ht="66" x14ac:dyDescent="0.3">
      <c r="A809" s="11" t="s">
        <v>2411</v>
      </c>
      <c r="B809" s="11" t="s">
        <v>2412</v>
      </c>
      <c r="C809" s="1" t="s">
        <v>2409</v>
      </c>
      <c r="D809" s="1" t="s">
        <v>2412</v>
      </c>
      <c r="E809" s="7">
        <v>895000</v>
      </c>
      <c r="F809" s="15"/>
      <c r="G809" s="2" t="s">
        <v>2413</v>
      </c>
    </row>
    <row r="810" spans="1:7" ht="79.2" x14ac:dyDescent="0.3">
      <c r="A810" s="11" t="s">
        <v>2436</v>
      </c>
      <c r="B810" s="11" t="s">
        <v>2437</v>
      </c>
      <c r="C810" s="1" t="s">
        <v>2409</v>
      </c>
      <c r="D810" s="1" t="s">
        <v>2438</v>
      </c>
      <c r="E810" s="7">
        <v>775000</v>
      </c>
      <c r="F810" s="15">
        <v>775000</v>
      </c>
      <c r="G810" s="2" t="s">
        <v>2439</v>
      </c>
    </row>
    <row r="811" spans="1:7" ht="39.6" x14ac:dyDescent="0.3">
      <c r="A811" s="11" t="s">
        <v>2474</v>
      </c>
      <c r="B811" s="11" t="s">
        <v>2475</v>
      </c>
      <c r="C811" s="1" t="s">
        <v>2409</v>
      </c>
      <c r="D811" s="1" t="s">
        <v>2410</v>
      </c>
      <c r="E811" s="7">
        <v>4000000</v>
      </c>
      <c r="F811" s="15">
        <v>4000000</v>
      </c>
      <c r="G811" s="2" t="s">
        <v>2476</v>
      </c>
    </row>
    <row r="812" spans="1:7" ht="52.8" x14ac:dyDescent="0.3">
      <c r="A812" s="11" t="s">
        <v>2459</v>
      </c>
      <c r="B812" s="11" t="s">
        <v>2460</v>
      </c>
      <c r="C812" s="1" t="s">
        <v>2409</v>
      </c>
      <c r="D812" s="1" t="s">
        <v>2461</v>
      </c>
      <c r="E812" s="7">
        <v>5000000</v>
      </c>
      <c r="F812" s="15">
        <v>4000000</v>
      </c>
      <c r="G812" s="2" t="s">
        <v>2462</v>
      </c>
    </row>
    <row r="813" spans="1:7" ht="52.8" x14ac:dyDescent="0.3">
      <c r="A813" s="11" t="s">
        <v>2469</v>
      </c>
      <c r="B813" s="11" t="s">
        <v>2427</v>
      </c>
      <c r="C813" s="1" t="s">
        <v>2409</v>
      </c>
      <c r="D813" s="1" t="s">
        <v>2410</v>
      </c>
      <c r="E813" s="7">
        <v>1000000</v>
      </c>
      <c r="F813" s="15">
        <v>1000000</v>
      </c>
      <c r="G813" s="2" t="s">
        <v>2470</v>
      </c>
    </row>
    <row r="815" spans="1:7" x14ac:dyDescent="0.3">
      <c r="E815" s="8"/>
    </row>
    <row r="816" spans="1:7" ht="15" x14ac:dyDescent="0.35">
      <c r="F816" s="16"/>
    </row>
    <row r="819" spans="5:5" x14ac:dyDescent="0.3">
      <c r="E819" s="17"/>
    </row>
    <row r="820" spans="5:5" x14ac:dyDescent="0.3">
      <c r="E820" s="17"/>
    </row>
  </sheetData>
  <sheetProtection algorithmName="SHA-512" hashValue="kentU7SmIjUxWsKqLygcfxsb77n73k7oIvxcxdFj5jjygst1fVc2TcKFek7UipB60S/pdfe3L9qRlbEKDbpcRQ==" saltValue="HfxU/2oZj6VqlQHBRvHmLg==" spinCount="100000" sheet="1" objects="1" scenarios="1" sort="0" autoFilter="0"/>
  <autoFilter ref="A6:G815" xr:uid="{00000000-0001-0000-0000-000000000000}"/>
  <sortState xmlns:xlrd2="http://schemas.microsoft.com/office/spreadsheetml/2017/richdata2" ref="A7:G813">
    <sortCondition ref="C7:C813"/>
    <sortCondition ref="A7:A813"/>
  </sortState>
  <mergeCells count="4">
    <mergeCell ref="A3:G3"/>
    <mergeCell ref="A1:G1"/>
    <mergeCell ref="A2:G2"/>
    <mergeCell ref="A4:H4"/>
  </mergeCells>
  <pageMargins left="1" right="1" top="1" bottom="1.45" header="1" footer="1"/>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D2D96D-DA1A-4655-981B-554AF455AB73}"/>
</file>

<file path=customXml/itemProps2.xml><?xml version="1.0" encoding="utf-8"?>
<ds:datastoreItem xmlns:ds="http://schemas.openxmlformats.org/officeDocument/2006/customXml" ds:itemID="{7DD4715F-D525-4BD7-9FDF-04CBE80465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6FF132F-5F38-4C87-B6D0-DF49C1FD2D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RACPProjectList</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Reidlinger, Holli J</dc:creator>
  <cp:lastModifiedBy>Yeager, Wendy</cp:lastModifiedBy>
  <dcterms:created xsi:type="dcterms:W3CDTF">2022-08-31T17:28:06Z</dcterms:created>
  <dcterms:modified xsi:type="dcterms:W3CDTF">2024-05-28T12:48:18Z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ies>
</file>