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hegruber\Downloads\"/>
    </mc:Choice>
  </mc:AlternateContent>
  <xr:revisionPtr revIDLastSave="0" documentId="13_ncr:1_{1877DD8C-6501-49F0-A8F4-DA25689659AA}" xr6:coauthVersionLast="47" xr6:coauthVersionMax="47" xr10:uidLastSave="{00000000-0000-0000-0000-000000000000}"/>
  <bookViews>
    <workbookView xWindow="-120" yWindow="-120" windowWidth="29040" windowHeight="15840" firstSheet="1" activeTab="1" xr2:uid="{0CFEE09F-4980-4F42-9271-32C8D252BF84}"/>
  </bookViews>
  <sheets>
    <sheet name="_com.sap.ip.bi.xl.hiddensheet" sheetId="3" state="veryHidden" r:id="rId1"/>
    <sheet name="TICKET" sheetId="1" r:id="rId2"/>
    <sheet name="Off-Table Payscale (FORM)" sheetId="6" r:id="rId3"/>
    <sheet name="Off-Table Payscale (EXAMPLE)" sheetId="5" r:id="rId4"/>
    <sheet name="data" sheetId="2" state="hidden" r:id="rId5"/>
  </sheets>
  <definedNames>
    <definedName name="_xlnm.Print_Area" localSheetId="1">TICKET!$A$1:$B$36</definedName>
    <definedName name="SAPCrosstab1">data!$A$1:$C$75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6" l="1"/>
  <c r="H29" i="6"/>
  <c r="H28" i="6"/>
  <c r="H27" i="6"/>
  <c r="H26" i="6"/>
  <c r="H25" i="6"/>
  <c r="H24" i="6"/>
  <c r="H23" i="6"/>
  <c r="H22" i="6"/>
  <c r="H21" i="6"/>
  <c r="H10" i="6"/>
  <c r="H11" i="6"/>
  <c r="H12" i="6"/>
  <c r="H13" i="6"/>
  <c r="H14" i="6"/>
  <c r="H15" i="6"/>
  <c r="H7" i="6"/>
  <c r="H8" i="6"/>
  <c r="H9" i="6"/>
  <c r="H6" i="6"/>
  <c r="H10" i="5"/>
  <c r="G11" i="5"/>
  <c r="H11" i="5"/>
  <c r="F5" i="5"/>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alcChain>
</file>

<file path=xl/sharedStrings.xml><?xml version="1.0" encoding="utf-8"?>
<sst xmlns="http://schemas.openxmlformats.org/spreadsheetml/2006/main" count="216" uniqueCount="187">
  <si>
    <t>Issue Category:</t>
  </si>
  <si>
    <t>Business area</t>
  </si>
  <si>
    <t>10</t>
  </si>
  <si>
    <t>Aging</t>
  </si>
  <si>
    <t>11</t>
  </si>
  <si>
    <t>Corrections</t>
  </si>
  <si>
    <t>12</t>
  </si>
  <si>
    <t>Labor &amp; Industry</t>
  </si>
  <si>
    <t>13</t>
  </si>
  <si>
    <t>Military &amp; Veterans Affairs</t>
  </si>
  <si>
    <t>14</t>
  </si>
  <si>
    <t>Attorney General</t>
  </si>
  <si>
    <t>15</t>
  </si>
  <si>
    <t>General Services</t>
  </si>
  <si>
    <t>16</t>
  </si>
  <si>
    <t>Education</t>
  </si>
  <si>
    <t>17</t>
  </si>
  <si>
    <t>Public Utility Commission</t>
  </si>
  <si>
    <t>18</t>
  </si>
  <si>
    <t>Revenue</t>
  </si>
  <si>
    <t>19</t>
  </si>
  <si>
    <t>State Department</t>
  </si>
  <si>
    <t>20</t>
  </si>
  <si>
    <t>State Police</t>
  </si>
  <si>
    <t>21</t>
  </si>
  <si>
    <t>Human Services</t>
  </si>
  <si>
    <t>22</t>
  </si>
  <si>
    <t>Fish &amp; Boat Commission</t>
  </si>
  <si>
    <t>23</t>
  </si>
  <si>
    <t>Game Commission</t>
  </si>
  <si>
    <t>24</t>
  </si>
  <si>
    <t>Community &amp; Economic Develop</t>
  </si>
  <si>
    <t>25</t>
  </si>
  <si>
    <t>Parole Board</t>
  </si>
  <si>
    <t>26</t>
  </si>
  <si>
    <t>Liquor Control Board</t>
  </si>
  <si>
    <t>27</t>
  </si>
  <si>
    <t>Milk Marketing Board</t>
  </si>
  <si>
    <t>28</t>
  </si>
  <si>
    <t>Lieutenant Governor</t>
  </si>
  <si>
    <t>30</t>
  </si>
  <si>
    <t>Historical &amp; Museum Commission</t>
  </si>
  <si>
    <t>31</t>
  </si>
  <si>
    <t>PA Emergency Management Agency</t>
  </si>
  <si>
    <t>32</t>
  </si>
  <si>
    <t>Civil Service Commission</t>
  </si>
  <si>
    <t>33</t>
  </si>
  <si>
    <t>PA Infrastructure Investment</t>
  </si>
  <si>
    <t>34</t>
  </si>
  <si>
    <t>PA Public Television Network</t>
  </si>
  <si>
    <t>35</t>
  </si>
  <si>
    <t>Environmental Protection</t>
  </si>
  <si>
    <t>36</t>
  </si>
  <si>
    <t>State Tax Equalization Board</t>
  </si>
  <si>
    <t>37</t>
  </si>
  <si>
    <t>Environmental Hearing Board</t>
  </si>
  <si>
    <t>38</t>
  </si>
  <si>
    <t>Conservation &amp; Natural Resourc</t>
  </si>
  <si>
    <t>39</t>
  </si>
  <si>
    <t>PA Higher Education Assistance</t>
  </si>
  <si>
    <t>40</t>
  </si>
  <si>
    <t>Ethics Commission</t>
  </si>
  <si>
    <t>41</t>
  </si>
  <si>
    <t>Senate</t>
  </si>
  <si>
    <t>42</t>
  </si>
  <si>
    <t>House of Representatives</t>
  </si>
  <si>
    <t>43</t>
  </si>
  <si>
    <t>Health Care Cost Containment</t>
  </si>
  <si>
    <t>44</t>
  </si>
  <si>
    <t>Legislative Reference Bureau</t>
  </si>
  <si>
    <t>45</t>
  </si>
  <si>
    <t>Legislative Misc &amp; Commissions</t>
  </si>
  <si>
    <t>46</t>
  </si>
  <si>
    <t>Joint State Government Comm.</t>
  </si>
  <si>
    <t>47</t>
  </si>
  <si>
    <t>Legislative Budget and Finance</t>
  </si>
  <si>
    <t>48</t>
  </si>
  <si>
    <t>Legislative Data Processing</t>
  </si>
  <si>
    <t>49</t>
  </si>
  <si>
    <t>Air &amp; Water Pollution Control</t>
  </si>
  <si>
    <t>51</t>
  </si>
  <si>
    <t>Supreme Court</t>
  </si>
  <si>
    <t>52</t>
  </si>
  <si>
    <t>Superior Court</t>
  </si>
  <si>
    <t>53</t>
  </si>
  <si>
    <t>Courts of Common Pleas</t>
  </si>
  <si>
    <t>57</t>
  </si>
  <si>
    <t>Miscellaneous Judges</t>
  </si>
  <si>
    <t>58</t>
  </si>
  <si>
    <t>Commonwealth Court</t>
  </si>
  <si>
    <t>59</t>
  </si>
  <si>
    <t>Magisterial District Judges</t>
  </si>
  <si>
    <t>60</t>
  </si>
  <si>
    <t>Governor's Office - Loans</t>
  </si>
  <si>
    <t>61</t>
  </si>
  <si>
    <t>Philadelphia Traffic Court</t>
  </si>
  <si>
    <t>62</t>
  </si>
  <si>
    <t>Philadelphia Municipal Court</t>
  </si>
  <si>
    <t>63</t>
  </si>
  <si>
    <t>Regulatory Review Commission</t>
  </si>
  <si>
    <t>64</t>
  </si>
  <si>
    <t>Thaddeus Stevens Coll of Tech</t>
  </si>
  <si>
    <t>65</t>
  </si>
  <si>
    <t>PA Gaming Control Board</t>
  </si>
  <si>
    <t>66</t>
  </si>
  <si>
    <t>PA Securities Commission</t>
  </si>
  <si>
    <t>67</t>
  </si>
  <si>
    <t>Health</t>
  </si>
  <si>
    <t>68</t>
  </si>
  <si>
    <t>Agriculture</t>
  </si>
  <si>
    <t>70</t>
  </si>
  <si>
    <t>State Employees' Ret Sys</t>
  </si>
  <si>
    <t>71</t>
  </si>
  <si>
    <t>PA Municipal Retirement Board</t>
  </si>
  <si>
    <t>72</t>
  </si>
  <si>
    <t>Pub School Employees' Ret Sys</t>
  </si>
  <si>
    <t>73</t>
  </si>
  <si>
    <t>Treasury</t>
  </si>
  <si>
    <t>74</t>
  </si>
  <si>
    <t>Drug and Alcohol Programs</t>
  </si>
  <si>
    <t>75</t>
  </si>
  <si>
    <t>Banking &amp; Securities</t>
  </si>
  <si>
    <t>76</t>
  </si>
  <si>
    <t>Insurance Fraud Prevention</t>
  </si>
  <si>
    <t>77</t>
  </si>
  <si>
    <t>Automobile Theft Prevention</t>
  </si>
  <si>
    <t>78</t>
  </si>
  <si>
    <t>Transportation</t>
  </si>
  <si>
    <t>79</t>
  </si>
  <si>
    <t>Insurance</t>
  </si>
  <si>
    <t>81</t>
  </si>
  <si>
    <t>Executive Offices</t>
  </si>
  <si>
    <t>83</t>
  </si>
  <si>
    <t>Patient Safety Authority</t>
  </si>
  <si>
    <t>84</t>
  </si>
  <si>
    <t>PA eHealth Partnership Auth</t>
  </si>
  <si>
    <t>88</t>
  </si>
  <si>
    <t>PA Port Authorities</t>
  </si>
  <si>
    <t>90</t>
  </si>
  <si>
    <t>System of Higher Education</t>
  </si>
  <si>
    <t>92</t>
  </si>
  <si>
    <t>Auditor General</t>
  </si>
  <si>
    <t>94</t>
  </si>
  <si>
    <t>PA Housing Finance Agency</t>
  </si>
  <si>
    <t>95</t>
  </si>
  <si>
    <t>PA Intergovernmental CO-OP</t>
  </si>
  <si>
    <t>99</t>
  </si>
  <si>
    <t>Governor's Office</t>
  </si>
  <si>
    <t>Overall Result</t>
  </si>
  <si>
    <t xml:space="preserve"> </t>
  </si>
  <si>
    <t>Fund</t>
  </si>
  <si>
    <t>Fund Center</t>
  </si>
  <si>
    <t>Categories</t>
  </si>
  <si>
    <t>Budget Prep Access</t>
  </si>
  <si>
    <t>Input Forms Issues</t>
  </si>
  <si>
    <t>Reporting Issues</t>
  </si>
  <si>
    <t>Employee Name 
(as apprears in SAP:</t>
  </si>
  <si>
    <t>Agency:</t>
  </si>
  <si>
    <t>BUDGETPREP ISSUE FORM</t>
  </si>
  <si>
    <t xml:space="preserve">Can you replicate the issue? </t>
  </si>
  <si>
    <t>P00#:</t>
  </si>
  <si>
    <t>Prompts</t>
  </si>
  <si>
    <t>Issue Focus</t>
  </si>
  <si>
    <t>Description of Issue:
(provide details and screen shots of the issues that are being seen)</t>
  </si>
  <si>
    <t>General Assistance</t>
  </si>
  <si>
    <t>Date/Time Issue Occurred</t>
  </si>
  <si>
    <t>Report or Input Form (or N/A)</t>
  </si>
  <si>
    <t>Pos Fil, Vac, New</t>
  </si>
  <si>
    <t>Pay Periods</t>
  </si>
  <si>
    <t>Bi-weekly Amt</t>
  </si>
  <si>
    <t>EXAMPLE</t>
  </si>
  <si>
    <t>Position#</t>
  </si>
  <si>
    <t>Job#</t>
  </si>
  <si>
    <t>Base Salary</t>
  </si>
  <si>
    <t>FTE</t>
  </si>
  <si>
    <t>Vacant</t>
  </si>
  <si>
    <t>Decsion Pacakge</t>
  </si>
  <si>
    <t>Current:</t>
  </si>
  <si>
    <t>Requested Update:</t>
  </si>
  <si>
    <t>Update to Vacant, Leave Without Pay, or New Position Complement Detail Form</t>
  </si>
  <si>
    <t>Fiscal Year</t>
  </si>
  <si>
    <t xml:space="preserve">  Version</t>
  </si>
  <si>
    <t>What steps have you done to try and fix the issue?</t>
  </si>
  <si>
    <t>New Position</t>
  </si>
  <si>
    <t>For payscales DS, GM, IP, IS, PA and XH, that do not have payscale tables associated with Budget Prep, all Vacant, LWOP and New Positions will come up with 0.00 as a biweekly amount, and subsequently the salary amount. You may request these  complement fields be updated to allow the system to generate all benefit related fields. 
This can be marked as "General Assistance" on the TICKET. Please use the FORM tab when requeting this information.</t>
  </si>
  <si>
    <t>(please email to ra-obgbobudgetprep@pa.gov)</t>
  </si>
  <si>
    <r>
      <t xml:space="preserve">please email to </t>
    </r>
    <r>
      <rPr>
        <u/>
        <sz val="11"/>
        <color rgb="FF0070C0"/>
        <rFont val="Aptos Narrow"/>
        <family val="2"/>
        <scheme val="minor"/>
      </rPr>
      <t>ra-obgbobudgetprep@pa.gov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</si>
</sst>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4" x14ac:knownFonts="1">
    <font>
      <sz val="11"/>
      <color theme="1"/>
      <name val="Aptos Narrow"/>
      <family val="2"/>
      <scheme val="minor"/>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1"/>
      <color theme="1"/>
      <name val="Aptos"/>
      <family val="2"/>
    </font>
    <font>
      <b/>
      <i/>
      <u/>
      <sz val="14"/>
      <color theme="1"/>
      <name val="Aptos"/>
      <family val="2"/>
    </font>
    <font>
      <b/>
      <sz val="11"/>
      <color theme="1"/>
      <name val="Aptos"/>
      <family val="2"/>
    </font>
    <font>
      <sz val="11"/>
      <color theme="1"/>
      <name val="Aptos Narrow"/>
      <family val="2"/>
      <scheme val="minor"/>
    </font>
    <font>
      <b/>
      <sz val="11"/>
      <color theme="1"/>
      <name val="Aptos Narrow"/>
      <family val="2"/>
      <scheme val="minor"/>
    </font>
    <font>
      <b/>
      <sz val="9"/>
      <color rgb="FFFFFFFF"/>
      <name val="Arial"/>
      <family val="2"/>
    </font>
    <font>
      <sz val="10"/>
      <color rgb="FFFF0000"/>
      <name val="Aptos Narrow"/>
      <family val="2"/>
      <scheme val="minor"/>
    </font>
    <font>
      <u/>
      <sz val="11"/>
      <color theme="10"/>
      <name val="Aptos Narrow"/>
      <family val="2"/>
      <scheme val="minor"/>
    </font>
    <font>
      <u/>
      <sz val="11"/>
      <color rgb="FFFF0000"/>
      <name val="Aptos Narrow"/>
      <family val="2"/>
      <scheme val="minor"/>
    </font>
    <font>
      <u/>
      <sz val="11"/>
      <color rgb="FF0070C0"/>
      <name val="Aptos Narrow"/>
      <family val="2"/>
      <scheme val="minor"/>
    </font>
  </fonts>
  <fills count="21">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04357B"/>
        <bgColor indexed="64"/>
      </patternFill>
    </fill>
    <fill>
      <patternFill patternType="solid">
        <fgColor theme="0"/>
        <bgColor indexed="64"/>
      </patternFill>
    </fill>
  </fills>
  <borders count="40">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theme="3" tint="-0.2499465926084170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rgb="FFBFBFBF"/>
      </right>
      <top style="thin">
        <color rgb="FFBFBFBF"/>
      </top>
      <bottom/>
      <diagonal/>
    </border>
    <border>
      <left style="thin">
        <color rgb="FFBFBFBF"/>
      </left>
      <right style="medium">
        <color indexed="64"/>
      </right>
      <top style="thin">
        <color rgb="FFBFBFBF"/>
      </top>
      <bottom/>
      <diagonal/>
    </border>
    <border>
      <left/>
      <right style="thin">
        <color rgb="FFBFBFBF"/>
      </right>
      <top/>
      <bottom/>
      <diagonal/>
    </border>
    <border>
      <left style="thin">
        <color rgb="FFBFBFBF"/>
      </left>
      <right style="medium">
        <color indexed="64"/>
      </right>
      <top/>
      <bottom/>
      <diagonal/>
    </border>
  </borders>
  <cellStyleXfs count="43">
    <xf numFmtId="0" fontId="0" fillId="0" borderId="0"/>
    <xf numFmtId="0" fontId="1" fillId="2" borderId="1" applyNumberFormat="0" applyAlignment="0" applyProtection="0">
      <alignment horizontal="left" vertical="center" indent="1"/>
    </xf>
    <xf numFmtId="164" fontId="2" fillId="0" borderId="2" applyNumberFormat="0" applyProtection="0">
      <alignment horizontal="right" vertical="center"/>
    </xf>
    <xf numFmtId="164" fontId="1" fillId="0" borderId="3" applyNumberFormat="0" applyProtection="0">
      <alignment horizontal="right" vertical="center"/>
    </xf>
    <xf numFmtId="164" fontId="2" fillId="3" borderId="1" applyNumberFormat="0" applyAlignment="0" applyProtection="0">
      <alignment horizontal="left" vertical="center" indent="1"/>
    </xf>
    <xf numFmtId="0" fontId="3" fillId="4" borderId="3" applyNumberFormat="0" applyAlignment="0">
      <alignment horizontal="left" vertical="center" indent="1"/>
      <protection locked="0"/>
    </xf>
    <xf numFmtId="0" fontId="3" fillId="5" borderId="3" applyNumberFormat="0" applyAlignment="0" applyProtection="0">
      <alignment horizontal="left" vertical="center" indent="1"/>
    </xf>
    <xf numFmtId="164" fontId="2" fillId="6" borderId="2" applyNumberFormat="0" applyBorder="0">
      <alignment horizontal="right" vertical="center"/>
      <protection locked="0"/>
    </xf>
    <xf numFmtId="0" fontId="3" fillId="4" borderId="3" applyNumberFormat="0" applyAlignment="0">
      <alignment horizontal="left" vertical="center" indent="1"/>
      <protection locked="0"/>
    </xf>
    <xf numFmtId="164" fontId="1" fillId="5" borderId="3" applyNumberFormat="0" applyProtection="0">
      <alignment horizontal="right" vertical="center"/>
    </xf>
    <xf numFmtId="164" fontId="1" fillId="6" borderId="3" applyNumberFormat="0" applyBorder="0">
      <alignment horizontal="right" vertical="center"/>
      <protection locked="0"/>
    </xf>
    <xf numFmtId="164" fontId="4" fillId="7" borderId="4" applyNumberFormat="0" applyBorder="0" applyAlignment="0" applyProtection="0">
      <alignment horizontal="right" vertical="center" indent="1"/>
    </xf>
    <xf numFmtId="164" fontId="5" fillId="8" borderId="4" applyNumberFormat="0" applyBorder="0" applyAlignment="0" applyProtection="0">
      <alignment horizontal="right" vertical="center" indent="1"/>
    </xf>
    <xf numFmtId="164" fontId="5" fillId="9" borderId="4" applyNumberFormat="0" applyBorder="0" applyAlignment="0" applyProtection="0">
      <alignment horizontal="right" vertical="center" indent="1"/>
    </xf>
    <xf numFmtId="164" fontId="6" fillId="10" borderId="4" applyNumberFormat="0" applyBorder="0" applyAlignment="0" applyProtection="0">
      <alignment horizontal="right" vertical="center" indent="1"/>
    </xf>
    <xf numFmtId="164" fontId="6" fillId="11" borderId="4" applyNumberFormat="0" applyBorder="0" applyAlignment="0" applyProtection="0">
      <alignment horizontal="right" vertical="center" indent="1"/>
    </xf>
    <xf numFmtId="164" fontId="6" fillId="12" borderId="4" applyNumberFormat="0" applyBorder="0" applyAlignment="0" applyProtection="0">
      <alignment horizontal="right" vertical="center" indent="1"/>
    </xf>
    <xf numFmtId="164" fontId="7" fillId="13" borderId="4" applyNumberFormat="0" applyBorder="0" applyAlignment="0" applyProtection="0">
      <alignment horizontal="right" vertical="center" indent="1"/>
    </xf>
    <xf numFmtId="164" fontId="7" fillId="14" borderId="4" applyNumberFormat="0" applyBorder="0" applyAlignment="0" applyProtection="0">
      <alignment horizontal="right" vertical="center" indent="1"/>
    </xf>
    <xf numFmtId="164" fontId="7" fillId="15" borderId="4" applyNumberFormat="0" applyBorder="0" applyAlignment="0" applyProtection="0">
      <alignment horizontal="right" vertical="center" indent="1"/>
    </xf>
    <xf numFmtId="0" fontId="8" fillId="0" borderId="1" applyNumberFormat="0" applyFont="0" applyFill="0" applyAlignment="0" applyProtection="0"/>
    <xf numFmtId="164" fontId="9" fillId="3" borderId="0" applyNumberFormat="0" applyAlignment="0" applyProtection="0">
      <alignment horizontal="left" vertical="center" indent="1"/>
    </xf>
    <xf numFmtId="0" fontId="8" fillId="0" borderId="5" applyNumberFormat="0" applyFont="0" applyFill="0" applyAlignment="0" applyProtection="0"/>
    <xf numFmtId="164" fontId="2" fillId="0" borderId="2" applyNumberFormat="0" applyFill="0" applyBorder="0" applyAlignment="0" applyProtection="0">
      <alignment horizontal="right" vertical="center"/>
    </xf>
    <xf numFmtId="164" fontId="2" fillId="3" borderId="1" applyNumberFormat="0" applyAlignment="0" applyProtection="0">
      <alignment horizontal="left" vertical="center" indent="1"/>
    </xf>
    <xf numFmtId="0" fontId="1" fillId="2" borderId="3" applyNumberFormat="0" applyAlignment="0" applyProtection="0">
      <alignment horizontal="left" vertical="center" indent="1"/>
    </xf>
    <xf numFmtId="0" fontId="3" fillId="16" borderId="1" applyNumberFormat="0" applyAlignment="0" applyProtection="0">
      <alignment horizontal="left" vertical="center" indent="1"/>
    </xf>
    <xf numFmtId="0" fontId="3" fillId="17" borderId="1" applyNumberFormat="0" applyAlignment="0" applyProtection="0">
      <alignment horizontal="left" vertical="center" indent="1"/>
    </xf>
    <xf numFmtId="0" fontId="3" fillId="18" borderId="1" applyNumberFormat="0" applyAlignment="0" applyProtection="0">
      <alignment horizontal="left" vertical="center" indent="1"/>
    </xf>
    <xf numFmtId="0" fontId="3" fillId="6" borderId="1" applyNumberFormat="0" applyAlignment="0" applyProtection="0">
      <alignment horizontal="left" vertical="center" indent="1"/>
    </xf>
    <xf numFmtId="0" fontId="3" fillId="5" borderId="3" applyNumberFormat="0" applyAlignment="0" applyProtection="0">
      <alignment horizontal="left" vertical="center" indent="1"/>
    </xf>
    <xf numFmtId="0" fontId="10" fillId="0" borderId="6" applyNumberFormat="0" applyFill="0" applyBorder="0" applyAlignment="0" applyProtection="0"/>
    <xf numFmtId="0" fontId="11" fillId="0" borderId="6" applyNumberFormat="0" applyBorder="0" applyAlignment="0" applyProtection="0"/>
    <xf numFmtId="0" fontId="10" fillId="4" borderId="3" applyNumberFormat="0" applyAlignment="0">
      <alignment horizontal="left" vertical="center" indent="1"/>
      <protection locked="0"/>
    </xf>
    <xf numFmtId="0" fontId="10" fillId="4" borderId="3" applyNumberFormat="0" applyAlignment="0">
      <alignment horizontal="left" vertical="center" indent="1"/>
      <protection locked="0"/>
    </xf>
    <xf numFmtId="0" fontId="10" fillId="5" borderId="3" applyNumberFormat="0" applyAlignment="0" applyProtection="0">
      <alignment horizontal="left" vertical="center" indent="1"/>
    </xf>
    <xf numFmtId="164" fontId="12" fillId="5" borderId="3" applyNumberFormat="0" applyProtection="0">
      <alignment horizontal="right" vertical="center"/>
    </xf>
    <xf numFmtId="164" fontId="13" fillId="6" borderId="2" applyNumberFormat="0" applyBorder="0">
      <alignment horizontal="right" vertical="center"/>
      <protection locked="0"/>
    </xf>
    <xf numFmtId="164" fontId="12" fillId="6" borderId="3" applyNumberFormat="0" applyBorder="0">
      <alignment horizontal="right" vertical="center"/>
      <protection locked="0"/>
    </xf>
    <xf numFmtId="164" fontId="2" fillId="0" borderId="2" applyNumberFormat="0" applyFill="0" applyBorder="0" applyAlignment="0" applyProtection="0">
      <alignment horizontal="right" vertical="center"/>
    </xf>
    <xf numFmtId="43" fontId="17" fillId="0" borderId="0" applyFont="0" applyFill="0" applyBorder="0" applyAlignment="0" applyProtection="0"/>
    <xf numFmtId="44" fontId="17" fillId="0" borderId="0" applyFont="0" applyFill="0" applyBorder="0" applyAlignment="0" applyProtection="0"/>
    <xf numFmtId="0" fontId="21" fillId="0" borderId="0" applyNumberFormat="0" applyFill="0" applyBorder="0" applyAlignment="0" applyProtection="0"/>
  </cellStyleXfs>
  <cellXfs count="84">
    <xf numFmtId="0" fontId="0" fillId="0" borderId="0" xfId="0"/>
    <xf numFmtId="0" fontId="1" fillId="2" borderId="1" xfId="1" applyNumberFormat="1" applyAlignment="1"/>
    <xf numFmtId="0" fontId="1" fillId="2" borderId="7" xfId="25" applyNumberFormat="1" applyBorder="1" applyAlignment="1"/>
    <xf numFmtId="0" fontId="2" fillId="3" borderId="1" xfId="24" applyNumberFormat="1" applyAlignment="1"/>
    <xf numFmtId="0" fontId="1" fillId="2" borderId="9" xfId="25" applyNumberFormat="1" applyBorder="1" applyAlignment="1"/>
    <xf numFmtId="0" fontId="1" fillId="2" borderId="1" xfId="1" quotePrefix="1" applyNumberFormat="1" applyAlignment="1"/>
    <xf numFmtId="0" fontId="2" fillId="3" borderId="1" xfId="24" quotePrefix="1" applyNumberFormat="1" applyAlignment="1"/>
    <xf numFmtId="0" fontId="1" fillId="2" borderId="8" xfId="25" quotePrefix="1" applyNumberFormat="1" applyBorder="1" applyAlignment="1"/>
    <xf numFmtId="0" fontId="14" fillId="0" borderId="0" xfId="0" applyFont="1"/>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left" vertical="center"/>
    </xf>
    <xf numFmtId="0" fontId="16" fillId="0" borderId="0" xfId="0" applyFont="1"/>
    <xf numFmtId="0" fontId="16" fillId="0" borderId="14" xfId="0" applyFont="1" applyBorder="1" applyAlignment="1">
      <alignment horizontal="right" wrapText="1"/>
    </xf>
    <xf numFmtId="0" fontId="16" fillId="0" borderId="17" xfId="0" applyFont="1" applyBorder="1" applyAlignment="1">
      <alignment horizontal="right"/>
    </xf>
    <xf numFmtId="0" fontId="16" fillId="0" borderId="16" xfId="0" applyFont="1" applyBorder="1" applyAlignment="1">
      <alignment horizontal="right"/>
    </xf>
    <xf numFmtId="0" fontId="16" fillId="0" borderId="14" xfId="0" applyFont="1" applyBorder="1" applyAlignment="1">
      <alignment horizontal="righ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19" fillId="19" borderId="23" xfId="0" applyFont="1" applyFill="1" applyBorder="1" applyAlignment="1">
      <alignment horizontal="left"/>
    </xf>
    <xf numFmtId="0" fontId="19" fillId="19" borderId="0" xfId="0" applyFont="1" applyFill="1" applyAlignment="1">
      <alignment horizontal="left"/>
    </xf>
    <xf numFmtId="0" fontId="14" fillId="0" borderId="35" xfId="0" applyFont="1" applyBorder="1" applyAlignment="1">
      <alignment horizontal="left" vertical="center"/>
    </xf>
    <xf numFmtId="0" fontId="18" fillId="20" borderId="23" xfId="0" applyFont="1" applyFill="1" applyBorder="1"/>
    <xf numFmtId="0" fontId="0" fillId="20" borderId="0" xfId="0" applyFill="1"/>
    <xf numFmtId="0" fontId="0" fillId="20" borderId="11" xfId="0" applyFill="1" applyBorder="1"/>
    <xf numFmtId="0" fontId="0" fillId="20" borderId="23" xfId="0" applyFill="1" applyBorder="1"/>
    <xf numFmtId="0" fontId="0" fillId="20" borderId="30" xfId="0" applyFill="1" applyBorder="1"/>
    <xf numFmtId="0" fontId="0" fillId="20" borderId="27" xfId="0" applyFill="1" applyBorder="1"/>
    <xf numFmtId="0" fontId="0" fillId="20" borderId="31" xfId="0" applyFill="1" applyBorder="1"/>
    <xf numFmtId="0" fontId="0" fillId="20" borderId="26" xfId="0" applyFill="1" applyBorder="1"/>
    <xf numFmtId="0" fontId="0" fillId="20" borderId="29" xfId="0" applyFill="1" applyBorder="1"/>
    <xf numFmtId="0" fontId="0" fillId="20" borderId="24" xfId="0" applyFill="1" applyBorder="1"/>
    <xf numFmtId="0" fontId="0" fillId="20" borderId="18" xfId="0" applyFill="1" applyBorder="1"/>
    <xf numFmtId="0" fontId="0" fillId="20" borderId="12" xfId="0" applyFill="1" applyBorder="1"/>
    <xf numFmtId="0" fontId="19" fillId="19" borderId="36" xfId="0" applyFont="1" applyFill="1" applyBorder="1" applyAlignment="1">
      <alignment horizontal="left"/>
    </xf>
    <xf numFmtId="0" fontId="19" fillId="19" borderId="37" xfId="0" applyFont="1" applyFill="1" applyBorder="1" applyAlignment="1">
      <alignment horizontal="left"/>
    </xf>
    <xf numFmtId="0" fontId="18" fillId="20" borderId="23" xfId="0" applyFont="1" applyFill="1" applyBorder="1" applyAlignment="1">
      <alignment horizontal="center"/>
    </xf>
    <xf numFmtId="0" fontId="18" fillId="20" borderId="0" xfId="0" applyFont="1" applyFill="1" applyAlignment="1">
      <alignment horizontal="center"/>
    </xf>
    <xf numFmtId="0" fontId="18" fillId="20" borderId="11" xfId="0" applyFont="1" applyFill="1" applyBorder="1" applyAlignment="1">
      <alignment horizontal="center"/>
    </xf>
    <xf numFmtId="44" fontId="0" fillId="20" borderId="25" xfId="41" applyFont="1" applyFill="1" applyBorder="1"/>
    <xf numFmtId="44" fontId="0" fillId="20" borderId="35" xfId="41" applyFont="1" applyFill="1" applyBorder="1"/>
    <xf numFmtId="2" fontId="0" fillId="20" borderId="25" xfId="40" applyNumberFormat="1" applyFont="1" applyFill="1" applyBorder="1"/>
    <xf numFmtId="49" fontId="0" fillId="20" borderId="17" xfId="0" applyNumberFormat="1" applyFill="1" applyBorder="1"/>
    <xf numFmtId="49" fontId="0" fillId="20" borderId="25" xfId="0" applyNumberFormat="1" applyFill="1" applyBorder="1"/>
    <xf numFmtId="0" fontId="19" fillId="19" borderId="23" xfId="0" applyFont="1" applyFill="1" applyBorder="1" applyAlignment="1">
      <alignment horizontal="center"/>
    </xf>
    <xf numFmtId="0" fontId="19" fillId="19" borderId="0" xfId="0" applyFont="1" applyFill="1" applyAlignment="1">
      <alignment horizontal="center"/>
    </xf>
    <xf numFmtId="0" fontId="19" fillId="19" borderId="38" xfId="0" applyFont="1" applyFill="1" applyBorder="1" applyAlignment="1">
      <alignment horizontal="center"/>
    </xf>
    <xf numFmtId="0" fontId="19" fillId="19" borderId="39" xfId="0" applyFont="1" applyFill="1" applyBorder="1" applyAlignment="1">
      <alignment horizontal="center"/>
    </xf>
    <xf numFmtId="0" fontId="15" fillId="0" borderId="0" xfId="0" applyFont="1" applyAlignment="1">
      <alignment horizont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6" fillId="0" borderId="16" xfId="0" applyFont="1" applyBorder="1" applyAlignment="1">
      <alignment horizontal="center" vertical="top"/>
    </xf>
    <xf numFmtId="0" fontId="22" fillId="0" borderId="18" xfId="42" applyFont="1" applyBorder="1" applyAlignment="1">
      <alignment horizontal="center"/>
    </xf>
    <xf numFmtId="0" fontId="18" fillId="20" borderId="32" xfId="0" applyFont="1" applyFill="1" applyBorder="1" applyAlignment="1">
      <alignment horizontal="center"/>
    </xf>
    <xf numFmtId="0" fontId="18" fillId="20" borderId="33" xfId="0" applyFont="1" applyFill="1" applyBorder="1" applyAlignment="1">
      <alignment horizontal="center"/>
    </xf>
    <xf numFmtId="0" fontId="18" fillId="20" borderId="34" xfId="0" applyFont="1" applyFill="1" applyBorder="1" applyAlignment="1">
      <alignment horizontal="center"/>
    </xf>
    <xf numFmtId="0" fontId="18" fillId="20" borderId="23" xfId="0" applyFont="1" applyFill="1" applyBorder="1" applyAlignment="1">
      <alignment horizontal="left"/>
    </xf>
    <xf numFmtId="0" fontId="18" fillId="20" borderId="0" xfId="0" applyFont="1" applyFill="1" applyAlignment="1">
      <alignment horizontal="left"/>
    </xf>
    <xf numFmtId="0" fontId="18" fillId="20" borderId="11" xfId="0" applyFont="1" applyFill="1" applyBorder="1" applyAlignment="1">
      <alignment horizontal="left"/>
    </xf>
    <xf numFmtId="0" fontId="20" fillId="20" borderId="21" xfId="0" applyFont="1" applyFill="1" applyBorder="1" applyAlignment="1">
      <alignment horizontal="center"/>
    </xf>
    <xf numFmtId="0" fontId="20" fillId="20" borderId="22" xfId="0" applyFont="1" applyFill="1" applyBorder="1" applyAlignment="1">
      <alignment horizontal="center"/>
    </xf>
    <xf numFmtId="0" fontId="20" fillId="20" borderId="10" xfId="0" applyFont="1" applyFill="1" applyBorder="1" applyAlignment="1">
      <alignment horizontal="center"/>
    </xf>
    <xf numFmtId="0" fontId="0" fillId="20" borderId="32" xfId="0" applyFill="1" applyBorder="1" applyAlignment="1">
      <alignment horizontal="center"/>
    </xf>
    <xf numFmtId="0" fontId="0" fillId="20" borderId="33" xfId="0" applyFill="1" applyBorder="1" applyAlignment="1">
      <alignment horizontal="center"/>
    </xf>
    <xf numFmtId="0" fontId="0" fillId="20" borderId="34" xfId="0" applyFill="1" applyBorder="1" applyAlignment="1">
      <alignment horizontal="center"/>
    </xf>
    <xf numFmtId="0" fontId="18" fillId="20" borderId="28" xfId="0" applyFont="1" applyFill="1" applyBorder="1" applyAlignment="1">
      <alignment horizontal="left"/>
    </xf>
    <xf numFmtId="0" fontId="18" fillId="20" borderId="26" xfId="0" applyFont="1" applyFill="1" applyBorder="1" applyAlignment="1">
      <alignment horizontal="left"/>
    </xf>
    <xf numFmtId="0" fontId="0" fillId="20" borderId="28" xfId="0" applyFill="1" applyBorder="1" applyAlignment="1">
      <alignment horizontal="left" vertical="center" wrapText="1"/>
    </xf>
    <xf numFmtId="0" fontId="0" fillId="20" borderId="26" xfId="0" applyFill="1" applyBorder="1" applyAlignment="1">
      <alignment horizontal="left" vertical="center" wrapText="1"/>
    </xf>
    <xf numFmtId="0" fontId="0" fillId="20" borderId="29" xfId="0" applyFill="1" applyBorder="1" applyAlignment="1">
      <alignment horizontal="left" vertical="center" wrapText="1"/>
    </xf>
    <xf numFmtId="0" fontId="0" fillId="20" borderId="23" xfId="0" applyFill="1" applyBorder="1" applyAlignment="1">
      <alignment horizontal="left" vertical="center" wrapText="1"/>
    </xf>
    <xf numFmtId="0" fontId="0" fillId="20" borderId="0" xfId="0" applyFill="1" applyAlignment="1">
      <alignment horizontal="left" vertical="center" wrapText="1"/>
    </xf>
    <xf numFmtId="0" fontId="0" fillId="20" borderId="11" xfId="0" applyFill="1" applyBorder="1" applyAlignment="1">
      <alignment horizontal="left" vertical="center" wrapText="1"/>
    </xf>
    <xf numFmtId="0" fontId="0" fillId="20" borderId="30" xfId="0" applyFill="1" applyBorder="1" applyAlignment="1">
      <alignment horizontal="left" vertical="center" wrapText="1"/>
    </xf>
    <xf numFmtId="0" fontId="0" fillId="20" borderId="27" xfId="0" applyFill="1" applyBorder="1" applyAlignment="1">
      <alignment horizontal="left" vertical="center" wrapText="1"/>
    </xf>
    <xf numFmtId="0" fontId="0" fillId="20" borderId="31" xfId="0" applyFill="1" applyBorder="1" applyAlignment="1">
      <alignment horizontal="left" vertical="center" wrapText="1"/>
    </xf>
  </cellXfs>
  <cellStyles count="43">
    <cellStyle name="Comma" xfId="40" builtinId="3"/>
    <cellStyle name="Currency" xfId="41" builtinId="4"/>
    <cellStyle name="Hyperlink" xfId="42" builtinId="8"/>
    <cellStyle name="Normal" xfId="0" builtinId="0"/>
    <cellStyle name="SAPBorder" xfId="20" xr:uid="{7A2176F5-884A-4CD4-A737-A3DA6BF7336C}"/>
    <cellStyle name="SAPDataCell" xfId="2" xr:uid="{3F7E342F-8B3C-4650-B948-3B61D443B492}"/>
    <cellStyle name="SAPDataRemoved" xfId="21" xr:uid="{99D26322-5141-485E-BB54-E93CECD1B1D8}"/>
    <cellStyle name="SAPDataTotalCell" xfId="3" xr:uid="{0CD24394-0C5F-4D75-8E10-697B3414A333}"/>
    <cellStyle name="SAPDimensionCell" xfId="1" xr:uid="{9515BC39-514C-4D1F-B03E-916744651B0D}"/>
    <cellStyle name="SAPEditableDataCell" xfId="5" xr:uid="{EDAF09F8-1038-496E-B2E0-D23109C73728}"/>
    <cellStyle name="SAPEditableDataTotalCell" xfId="8" xr:uid="{5BC54A5E-FCCE-4BDF-8B93-7FC80844E272}"/>
    <cellStyle name="SAPEmphasized" xfId="31" xr:uid="{50929B65-9858-4FE6-9BE4-1C0100C572CB}"/>
    <cellStyle name="SAPEmphasizedEditableDataCell" xfId="33" xr:uid="{EBFC4B3A-E30C-4033-B878-125B3FBF4A54}"/>
    <cellStyle name="SAPEmphasizedEditableDataTotalCell" xfId="34" xr:uid="{1D08C873-A0E6-4C87-9186-8771F4F51D4D}"/>
    <cellStyle name="SAPEmphasizedLockedDataCell" xfId="37" xr:uid="{142861F7-1113-4D36-96BF-064911C85408}"/>
    <cellStyle name="SAPEmphasizedLockedDataTotalCell" xfId="38" xr:uid="{14D0CF94-D83C-4C81-A800-E7582705B9F3}"/>
    <cellStyle name="SAPEmphasizedReadonlyDataCell" xfId="35" xr:uid="{AD47BC2F-1440-4531-9630-77875AEB69FA}"/>
    <cellStyle name="SAPEmphasizedReadonlyDataTotalCell" xfId="36" xr:uid="{7770B97A-85A8-4DC5-AE65-AAB658952F12}"/>
    <cellStyle name="SAPEmphasizedTotal" xfId="32" xr:uid="{666BC0CD-255A-4E72-87D7-E69C3A2E1A96}"/>
    <cellStyle name="SAPError" xfId="22" xr:uid="{6A77FBC2-0E02-4046-BF94-51C4D3581228}"/>
    <cellStyle name="SAPExceptionLevel1" xfId="11" xr:uid="{8E63FCB3-A275-483A-86B3-BC235F26DAE3}"/>
    <cellStyle name="SAPExceptionLevel2" xfId="12" xr:uid="{D65C0A54-6A9D-4DBE-96AB-58E3C0CBB3A9}"/>
    <cellStyle name="SAPExceptionLevel3" xfId="13" xr:uid="{29A7AEC4-4764-4C76-9DDA-1DD16E012936}"/>
    <cellStyle name="SAPExceptionLevel4" xfId="14" xr:uid="{E354CBF5-9152-402D-8702-2395CB640B16}"/>
    <cellStyle name="SAPExceptionLevel5" xfId="15" xr:uid="{3DD09435-A3A2-4A2B-B8B3-91DEFB3E1AC8}"/>
    <cellStyle name="SAPExceptionLevel6" xfId="16" xr:uid="{A39F826B-1AA6-498C-BB82-2CFE07627443}"/>
    <cellStyle name="SAPExceptionLevel7" xfId="17" xr:uid="{1FA40C36-62DD-4D9F-AC09-9F137E703213}"/>
    <cellStyle name="SAPExceptionLevel8" xfId="18" xr:uid="{0BC89EA6-CAB3-44B8-9D7D-838473D5E8CF}"/>
    <cellStyle name="SAPExceptionLevel9" xfId="19" xr:uid="{7EC2369A-4AEC-46D2-9B9E-EDE1CAC5B569}"/>
    <cellStyle name="SAPFormula" xfId="39" xr:uid="{36CF44A8-0F17-49B5-A183-CC150129B155}"/>
    <cellStyle name="SAPGroupingFillCell" xfId="4" xr:uid="{4B813FE5-6518-4EB5-9511-434771A325BC}"/>
    <cellStyle name="SAPHierarchyCell0" xfId="26" xr:uid="{C874BC92-8117-4A38-9D30-17533679DEB0}"/>
    <cellStyle name="SAPHierarchyCell1" xfId="27" xr:uid="{6C5BD6F3-2567-4FD7-BE2C-AB17BA3126D4}"/>
    <cellStyle name="SAPHierarchyCell2" xfId="28" xr:uid="{8564825D-0CF4-46A3-9493-60D388B99C41}"/>
    <cellStyle name="SAPHierarchyCell3" xfId="29" xr:uid="{C3A8FD7E-7DED-4FBD-B273-993E1E32D989}"/>
    <cellStyle name="SAPHierarchyCell4" xfId="30" xr:uid="{D404216E-2875-4819-BBC3-459BA00F697B}"/>
    <cellStyle name="SAPLockedDataCell" xfId="7" xr:uid="{A5FA6148-27A4-4B17-BED4-37ECFCAC07CD}"/>
    <cellStyle name="SAPLockedDataTotalCell" xfId="10" xr:uid="{814D00C2-480C-4C45-AE11-0A1AD4A25178}"/>
    <cellStyle name="SAPMemberCell" xfId="24" xr:uid="{620FF773-2F3A-46C3-8114-22FD12D9F71B}"/>
    <cellStyle name="SAPMemberTotalCell" xfId="25" xr:uid="{69A53180-EA3D-42AD-A94C-5FAC97F53399}"/>
    <cellStyle name="SAPMessageText" xfId="23" xr:uid="{450AB04E-86BE-4672-86CA-DDF20367521E}"/>
    <cellStyle name="SAPReadonlyDataCell" xfId="6" xr:uid="{C3521B2C-0F39-4BC7-8915-F49A6BE26B34}"/>
    <cellStyle name="SAPReadonlyDataTotalCell" xfId="9" xr:uid="{FDDFD244-9896-4427-AC00-FC1DDFDF1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1.bin"/><Relationship Id="rId1" Type="http://schemas.openxmlformats.org/officeDocument/2006/relationships/hyperlink" Target="mailto:ra-obgbobudgetprep@pa.gov"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98E8-B78F-4E1E-B19D-D714DF7E0E91}">
  <dimension ref="A1"/>
  <sheetViews>
    <sheetView workbookViewId="0"/>
  </sheetViews>
  <sheetFormatPr defaultRowHeight="15"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BFCE-8D58-41A7-926C-7E86248DD319}">
  <sheetPr>
    <tabColor rgb="FF00B0F0"/>
  </sheetPr>
  <dimension ref="A1:B35"/>
  <sheetViews>
    <sheetView tabSelected="1" topLeftCell="A2" zoomScaleNormal="100" workbookViewId="0">
      <selection activeCell="B13" sqref="B13"/>
    </sheetView>
  </sheetViews>
  <sheetFormatPr defaultRowHeight="15" x14ac:dyDescent="0.25"/>
  <cols>
    <col min="1" max="1" width="29.140625" style="13" bestFit="1" customWidth="1"/>
    <col min="2" max="2" width="62" style="11" customWidth="1"/>
    <col min="3" max="3" width="11.7109375" style="8" customWidth="1"/>
    <col min="4" max="16384" width="9.140625" style="8"/>
  </cols>
  <sheetData>
    <row r="1" spans="1:2" ht="18.75" x14ac:dyDescent="0.3">
      <c r="A1" s="50" t="s">
        <v>158</v>
      </c>
      <c r="B1" s="50"/>
    </row>
    <row r="2" spans="1:2" ht="15.75" thickBot="1" x14ac:dyDescent="0.3">
      <c r="A2" s="60" t="s">
        <v>186</v>
      </c>
      <c r="B2" s="60"/>
    </row>
    <row r="3" spans="1:2" ht="30" x14ac:dyDescent="0.25">
      <c r="A3" s="14" t="s">
        <v>156</v>
      </c>
      <c r="B3" s="9"/>
    </row>
    <row r="4" spans="1:2" x14ac:dyDescent="0.25">
      <c r="A4" s="15" t="s">
        <v>160</v>
      </c>
      <c r="B4" s="12"/>
    </row>
    <row r="5" spans="1:2" ht="15.75" thickBot="1" x14ac:dyDescent="0.3">
      <c r="A5" s="16" t="s">
        <v>157</v>
      </c>
      <c r="B5" s="10"/>
    </row>
    <row r="6" spans="1:2" x14ac:dyDescent="0.25">
      <c r="B6" s="8"/>
    </row>
    <row r="7" spans="1:2" ht="15.75" thickBot="1" x14ac:dyDescent="0.3">
      <c r="A7" s="13" t="s">
        <v>162</v>
      </c>
      <c r="B7" s="8"/>
    </row>
    <row r="8" spans="1:2" x14ac:dyDescent="0.25">
      <c r="A8" s="17" t="s">
        <v>0</v>
      </c>
      <c r="B8" s="9"/>
    </row>
    <row r="9" spans="1:2" x14ac:dyDescent="0.25">
      <c r="A9" s="15" t="s">
        <v>165</v>
      </c>
      <c r="B9" s="12"/>
    </row>
    <row r="10" spans="1:2" ht="15.75" thickBot="1" x14ac:dyDescent="0.3">
      <c r="A10" s="16" t="s">
        <v>166</v>
      </c>
      <c r="B10" s="10"/>
    </row>
    <row r="11" spans="1:2" x14ac:dyDescent="0.25">
      <c r="B11" s="8"/>
    </row>
    <row r="12" spans="1:2" ht="15.75" thickBot="1" x14ac:dyDescent="0.3">
      <c r="A12" s="13" t="s">
        <v>161</v>
      </c>
      <c r="B12" s="8"/>
    </row>
    <row r="13" spans="1:2" x14ac:dyDescent="0.25">
      <c r="A13" s="17" t="s">
        <v>180</v>
      </c>
      <c r="B13" s="9"/>
    </row>
    <row r="14" spans="1:2" x14ac:dyDescent="0.25">
      <c r="A14" s="15" t="s">
        <v>181</v>
      </c>
      <c r="B14" s="12"/>
    </row>
    <row r="15" spans="1:2" x14ac:dyDescent="0.25">
      <c r="A15" s="15" t="s">
        <v>150</v>
      </c>
      <c r="B15" s="12"/>
    </row>
    <row r="16" spans="1:2" x14ac:dyDescent="0.25">
      <c r="A16" s="15" t="s">
        <v>151</v>
      </c>
      <c r="B16" s="23"/>
    </row>
    <row r="17" spans="1:2" ht="15.75" thickBot="1" x14ac:dyDescent="0.3">
      <c r="A17" s="16" t="s">
        <v>176</v>
      </c>
      <c r="B17" s="10"/>
    </row>
    <row r="18" spans="1:2" x14ac:dyDescent="0.25">
      <c r="B18" s="8"/>
    </row>
    <row r="19" spans="1:2" ht="15.75" thickBot="1" x14ac:dyDescent="0.3">
      <c r="B19" s="8"/>
    </row>
    <row r="20" spans="1:2" x14ac:dyDescent="0.25">
      <c r="A20" s="53" t="s">
        <v>163</v>
      </c>
      <c r="B20" s="56"/>
    </row>
    <row r="21" spans="1:2" x14ac:dyDescent="0.25">
      <c r="A21" s="54"/>
      <c r="B21" s="57"/>
    </row>
    <row r="22" spans="1:2" x14ac:dyDescent="0.25">
      <c r="A22" s="54"/>
      <c r="B22" s="57"/>
    </row>
    <row r="23" spans="1:2" x14ac:dyDescent="0.25">
      <c r="A23" s="54"/>
      <c r="B23" s="57"/>
    </row>
    <row r="24" spans="1:2" x14ac:dyDescent="0.25">
      <c r="A24" s="54"/>
      <c r="B24" s="57"/>
    </row>
    <row r="25" spans="1:2" x14ac:dyDescent="0.25">
      <c r="A25" s="54"/>
      <c r="B25" s="57"/>
    </row>
    <row r="26" spans="1:2" ht="15.75" thickBot="1" x14ac:dyDescent="0.3">
      <c r="A26" s="55"/>
      <c r="B26" s="58"/>
    </row>
    <row r="27" spans="1:2" x14ac:dyDescent="0.25">
      <c r="B27" s="8"/>
    </row>
    <row r="28" spans="1:2" ht="15.75" thickBot="1" x14ac:dyDescent="0.3">
      <c r="B28" s="8"/>
    </row>
    <row r="29" spans="1:2" x14ac:dyDescent="0.25">
      <c r="A29" s="53" t="s">
        <v>182</v>
      </c>
      <c r="B29" s="56"/>
    </row>
    <row r="30" spans="1:2" x14ac:dyDescent="0.25">
      <c r="A30" s="54"/>
      <c r="B30" s="57"/>
    </row>
    <row r="31" spans="1:2" ht="15.75" thickBot="1" x14ac:dyDescent="0.3">
      <c r="A31" s="59"/>
      <c r="B31" s="58"/>
    </row>
    <row r="32" spans="1:2" x14ac:dyDescent="0.25">
      <c r="B32" s="8"/>
    </row>
    <row r="33" spans="1:2" ht="15.75" thickBot="1" x14ac:dyDescent="0.3">
      <c r="B33" s="8"/>
    </row>
    <row r="34" spans="1:2" x14ac:dyDescent="0.25">
      <c r="A34" s="53" t="s">
        <v>159</v>
      </c>
      <c r="B34" s="51"/>
    </row>
    <row r="35" spans="1:2" ht="15.75" thickBot="1" x14ac:dyDescent="0.3">
      <c r="A35" s="59"/>
      <c r="B35" s="52"/>
    </row>
  </sheetData>
  <mergeCells count="8">
    <mergeCell ref="A1:B1"/>
    <mergeCell ref="B34:B35"/>
    <mergeCell ref="A20:A26"/>
    <mergeCell ref="B20:B26"/>
    <mergeCell ref="A34:A35"/>
    <mergeCell ref="A29:A31"/>
    <mergeCell ref="B29:B31"/>
    <mergeCell ref="A2:B2"/>
  </mergeCells>
  <hyperlinks>
    <hyperlink ref="A2:B2" r:id="rId1" display="(please email to ra-obgbobudgetprep@pa.gov)" xr:uid="{143899BC-05D6-4E00-BA4B-4ABC93E12752}"/>
  </hyperlinks>
  <pageMargins left="0.7" right="0.7" top="0.75" bottom="0.75" header="0.3" footer="0.3"/>
  <pageSetup orientation="portrait" horizontalDpi="1200" verticalDpi="1200" r:id="rId2"/>
  <customProperties>
    <customPr name="_pios_id" r:id="rId3"/>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F9BDA5A4-E23B-44FA-8DCD-55BF3C3BD328}">
          <x14:formula1>
            <xm:f>data!$C$2:$C$74</xm:f>
          </x14:formula1>
          <xm:sqref>B5 B14</xm:sqref>
        </x14:dataValidation>
        <x14:dataValidation type="list" allowBlank="1" showInputMessage="1" showErrorMessage="1" xr:uid="{E496116B-6FE5-402B-B64E-E4215BA10CD4}">
          <x14:formula1>
            <xm:f>data!$F$2:$F$5</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4A54-E1A4-4630-B0D9-9767E46DB5FE}">
  <sheetPr>
    <tabColor rgb="FF00B050"/>
  </sheetPr>
  <dimension ref="A1:I33"/>
  <sheetViews>
    <sheetView workbookViewId="0">
      <selection activeCell="M10" sqref="M10"/>
    </sheetView>
  </sheetViews>
  <sheetFormatPr defaultRowHeight="15" x14ac:dyDescent="0.25"/>
  <cols>
    <col min="1" max="1" width="15.7109375" customWidth="1"/>
    <col min="2" max="2" width="19.7109375" customWidth="1"/>
    <col min="3" max="6" width="11.85546875" customWidth="1"/>
    <col min="7" max="8" width="19.7109375" customWidth="1"/>
  </cols>
  <sheetData>
    <row r="1" spans="1:8" ht="15.75" thickBot="1" x14ac:dyDescent="0.3">
      <c r="A1" s="61" t="s">
        <v>179</v>
      </c>
      <c r="B1" s="62"/>
      <c r="C1" s="62"/>
      <c r="D1" s="62"/>
      <c r="E1" s="62"/>
      <c r="F1" s="62"/>
      <c r="G1" s="62"/>
      <c r="H1" s="63"/>
    </row>
    <row r="2" spans="1:8" x14ac:dyDescent="0.25">
      <c r="A2" s="67" t="s">
        <v>185</v>
      </c>
      <c r="B2" s="68"/>
      <c r="C2" s="68"/>
      <c r="D2" s="68"/>
      <c r="E2" s="68"/>
      <c r="F2" s="68"/>
      <c r="G2" s="68"/>
      <c r="H2" s="69"/>
    </row>
    <row r="3" spans="1:8" x14ac:dyDescent="0.25">
      <c r="A3" s="38"/>
      <c r="B3" s="39"/>
      <c r="C3" s="39"/>
      <c r="D3" s="39"/>
      <c r="E3" s="39"/>
      <c r="F3" s="39"/>
      <c r="G3" s="39"/>
      <c r="H3" s="40"/>
    </row>
    <row r="4" spans="1:8" x14ac:dyDescent="0.25">
      <c r="A4" s="64" t="s">
        <v>177</v>
      </c>
      <c r="B4" s="65"/>
      <c r="C4" s="65"/>
      <c r="D4" s="65"/>
      <c r="E4" s="65"/>
      <c r="F4" s="65"/>
      <c r="G4" s="65"/>
      <c r="H4" s="66"/>
    </row>
    <row r="5" spans="1:8" s="18" customFormat="1" x14ac:dyDescent="0.25">
      <c r="A5" s="46" t="s">
        <v>151</v>
      </c>
      <c r="B5" s="47" t="s">
        <v>167</v>
      </c>
      <c r="C5" s="47" t="s">
        <v>171</v>
      </c>
      <c r="D5" s="47" t="s">
        <v>172</v>
      </c>
      <c r="E5" s="47" t="s">
        <v>174</v>
      </c>
      <c r="F5" s="47" t="s">
        <v>168</v>
      </c>
      <c r="G5" s="48" t="s">
        <v>169</v>
      </c>
      <c r="H5" s="49" t="s">
        <v>173</v>
      </c>
    </row>
    <row r="6" spans="1:8" x14ac:dyDescent="0.25">
      <c r="A6" s="44"/>
      <c r="B6" s="45"/>
      <c r="C6" s="45"/>
      <c r="D6" s="45"/>
      <c r="E6" s="43"/>
      <c r="F6" s="43"/>
      <c r="G6" s="41"/>
      <c r="H6" s="42">
        <f>+F6*G6</f>
        <v>0</v>
      </c>
    </row>
    <row r="7" spans="1:8" x14ac:dyDescent="0.25">
      <c r="A7" s="44"/>
      <c r="B7" s="45"/>
      <c r="C7" s="45"/>
      <c r="D7" s="45"/>
      <c r="E7" s="43"/>
      <c r="F7" s="43"/>
      <c r="G7" s="41"/>
      <c r="H7" s="42">
        <f t="shared" ref="H7:H15" si="0">+F7*G7</f>
        <v>0</v>
      </c>
    </row>
    <row r="8" spans="1:8" x14ac:dyDescent="0.25">
      <c r="A8" s="44"/>
      <c r="B8" s="45"/>
      <c r="C8" s="45"/>
      <c r="D8" s="45"/>
      <c r="E8" s="43"/>
      <c r="F8" s="43"/>
      <c r="G8" s="41"/>
      <c r="H8" s="42">
        <f t="shared" si="0"/>
        <v>0</v>
      </c>
    </row>
    <row r="9" spans="1:8" x14ac:dyDescent="0.25">
      <c r="A9" s="44"/>
      <c r="B9" s="45"/>
      <c r="C9" s="45"/>
      <c r="D9" s="45"/>
      <c r="E9" s="43"/>
      <c r="F9" s="43"/>
      <c r="G9" s="41"/>
      <c r="H9" s="42">
        <f t="shared" si="0"/>
        <v>0</v>
      </c>
    </row>
    <row r="10" spans="1:8" x14ac:dyDescent="0.25">
      <c r="A10" s="44"/>
      <c r="B10" s="45"/>
      <c r="C10" s="45"/>
      <c r="D10" s="45"/>
      <c r="E10" s="43"/>
      <c r="F10" s="43"/>
      <c r="G10" s="41"/>
      <c r="H10" s="42">
        <f t="shared" si="0"/>
        <v>0</v>
      </c>
    </row>
    <row r="11" spans="1:8" x14ac:dyDescent="0.25">
      <c r="A11" s="44"/>
      <c r="B11" s="45"/>
      <c r="C11" s="45"/>
      <c r="D11" s="45"/>
      <c r="E11" s="43"/>
      <c r="F11" s="43"/>
      <c r="G11" s="41"/>
      <c r="H11" s="42">
        <f t="shared" si="0"/>
        <v>0</v>
      </c>
    </row>
    <row r="12" spans="1:8" x14ac:dyDescent="0.25">
      <c r="A12" s="44"/>
      <c r="B12" s="45"/>
      <c r="C12" s="45"/>
      <c r="D12" s="45"/>
      <c r="E12" s="43"/>
      <c r="F12" s="43"/>
      <c r="G12" s="41"/>
      <c r="H12" s="42">
        <f t="shared" si="0"/>
        <v>0</v>
      </c>
    </row>
    <row r="13" spans="1:8" x14ac:dyDescent="0.25">
      <c r="A13" s="44"/>
      <c r="B13" s="45"/>
      <c r="C13" s="45"/>
      <c r="D13" s="45"/>
      <c r="E13" s="43"/>
      <c r="F13" s="43"/>
      <c r="G13" s="41"/>
      <c r="H13" s="42">
        <f t="shared" si="0"/>
        <v>0</v>
      </c>
    </row>
    <row r="14" spans="1:8" x14ac:dyDescent="0.25">
      <c r="A14" s="44"/>
      <c r="B14" s="45"/>
      <c r="C14" s="45"/>
      <c r="D14" s="45"/>
      <c r="E14" s="43"/>
      <c r="F14" s="43"/>
      <c r="G14" s="41"/>
      <c r="H14" s="42">
        <f t="shared" si="0"/>
        <v>0</v>
      </c>
    </row>
    <row r="15" spans="1:8" x14ac:dyDescent="0.25">
      <c r="A15" s="44"/>
      <c r="B15" s="45"/>
      <c r="C15" s="45"/>
      <c r="D15" s="45"/>
      <c r="E15" s="43"/>
      <c r="F15" s="43"/>
      <c r="G15" s="41"/>
      <c r="H15" s="42">
        <f t="shared" si="0"/>
        <v>0</v>
      </c>
    </row>
    <row r="16" spans="1:8" x14ac:dyDescent="0.25">
      <c r="A16" s="27"/>
      <c r="B16" s="25"/>
      <c r="C16" s="25"/>
      <c r="D16" s="25"/>
      <c r="E16" s="25"/>
      <c r="F16" s="25"/>
      <c r="G16" s="25"/>
      <c r="H16" s="26"/>
    </row>
    <row r="17" spans="1:9" x14ac:dyDescent="0.25">
      <c r="A17" s="27"/>
      <c r="B17" s="25"/>
      <c r="C17" s="25"/>
      <c r="D17" s="25"/>
      <c r="E17" s="25"/>
      <c r="F17" s="25"/>
      <c r="G17" s="25"/>
      <c r="H17" s="26"/>
    </row>
    <row r="18" spans="1:9" x14ac:dyDescent="0.25">
      <c r="A18" s="27"/>
      <c r="B18" s="25"/>
      <c r="C18" s="25"/>
      <c r="D18" s="25"/>
      <c r="E18" s="25"/>
      <c r="F18" s="25"/>
      <c r="G18" s="25"/>
      <c r="H18" s="26"/>
    </row>
    <row r="19" spans="1:9" x14ac:dyDescent="0.25">
      <c r="A19" s="64" t="s">
        <v>178</v>
      </c>
      <c r="B19" s="65"/>
      <c r="C19" s="65"/>
      <c r="D19" s="65"/>
      <c r="E19" s="65"/>
      <c r="F19" s="65"/>
      <c r="G19" s="65"/>
      <c r="H19" s="66"/>
      <c r="I19" s="20"/>
    </row>
    <row r="20" spans="1:9" s="18" customFormat="1" x14ac:dyDescent="0.25">
      <c r="A20" s="46" t="s">
        <v>151</v>
      </c>
      <c r="B20" s="47" t="s">
        <v>167</v>
      </c>
      <c r="C20" s="47" t="s">
        <v>171</v>
      </c>
      <c r="D20" s="47" t="s">
        <v>172</v>
      </c>
      <c r="E20" s="47" t="s">
        <v>174</v>
      </c>
      <c r="F20" s="47" t="s">
        <v>168</v>
      </c>
      <c r="G20" s="48" t="s">
        <v>169</v>
      </c>
      <c r="H20" s="49" t="s">
        <v>173</v>
      </c>
      <c r="I20" s="19"/>
    </row>
    <row r="21" spans="1:9" x14ac:dyDescent="0.25">
      <c r="A21" s="44"/>
      <c r="B21" s="45"/>
      <c r="C21" s="45"/>
      <c r="D21" s="45"/>
      <c r="E21" s="43"/>
      <c r="F21" s="43"/>
      <c r="G21" s="41"/>
      <c r="H21" s="42">
        <f>+F21*G21</f>
        <v>0</v>
      </c>
    </row>
    <row r="22" spans="1:9" x14ac:dyDescent="0.25">
      <c r="A22" s="44"/>
      <c r="B22" s="45"/>
      <c r="C22" s="45"/>
      <c r="D22" s="45"/>
      <c r="E22" s="43"/>
      <c r="F22" s="43"/>
      <c r="G22" s="41"/>
      <c r="H22" s="42">
        <f t="shared" ref="H22:H30" si="1">+F22*G22</f>
        <v>0</v>
      </c>
    </row>
    <row r="23" spans="1:9" x14ac:dyDescent="0.25">
      <c r="A23" s="44"/>
      <c r="B23" s="45"/>
      <c r="C23" s="45"/>
      <c r="D23" s="45"/>
      <c r="E23" s="43"/>
      <c r="F23" s="43"/>
      <c r="G23" s="41"/>
      <c r="H23" s="42">
        <f t="shared" si="1"/>
        <v>0</v>
      </c>
    </row>
    <row r="24" spans="1:9" x14ac:dyDescent="0.25">
      <c r="A24" s="44"/>
      <c r="B24" s="45"/>
      <c r="C24" s="45"/>
      <c r="D24" s="45"/>
      <c r="E24" s="43"/>
      <c r="F24" s="43"/>
      <c r="G24" s="41"/>
      <c r="H24" s="42">
        <f t="shared" si="1"/>
        <v>0</v>
      </c>
    </row>
    <row r="25" spans="1:9" x14ac:dyDescent="0.25">
      <c r="A25" s="44"/>
      <c r="B25" s="45"/>
      <c r="C25" s="45"/>
      <c r="D25" s="45"/>
      <c r="E25" s="43"/>
      <c r="F25" s="43"/>
      <c r="G25" s="41"/>
      <c r="H25" s="42">
        <f t="shared" si="1"/>
        <v>0</v>
      </c>
    </row>
    <row r="26" spans="1:9" x14ac:dyDescent="0.25">
      <c r="A26" s="44"/>
      <c r="B26" s="45"/>
      <c r="C26" s="45"/>
      <c r="D26" s="45"/>
      <c r="E26" s="43"/>
      <c r="F26" s="43"/>
      <c r="G26" s="41"/>
      <c r="H26" s="42">
        <f t="shared" si="1"/>
        <v>0</v>
      </c>
    </row>
    <row r="27" spans="1:9" x14ac:dyDescent="0.25">
      <c r="A27" s="44"/>
      <c r="B27" s="45"/>
      <c r="C27" s="45"/>
      <c r="D27" s="45"/>
      <c r="E27" s="43"/>
      <c r="F27" s="43"/>
      <c r="G27" s="41"/>
      <c r="H27" s="42">
        <f t="shared" si="1"/>
        <v>0</v>
      </c>
    </row>
    <row r="28" spans="1:9" x14ac:dyDescent="0.25">
      <c r="A28" s="44"/>
      <c r="B28" s="45"/>
      <c r="C28" s="45"/>
      <c r="D28" s="45"/>
      <c r="E28" s="43"/>
      <c r="F28" s="43"/>
      <c r="G28" s="41"/>
      <c r="H28" s="42">
        <f t="shared" si="1"/>
        <v>0</v>
      </c>
    </row>
    <row r="29" spans="1:9" x14ac:dyDescent="0.25">
      <c r="A29" s="44"/>
      <c r="B29" s="45"/>
      <c r="C29" s="45"/>
      <c r="D29" s="45"/>
      <c r="E29" s="43"/>
      <c r="F29" s="43"/>
      <c r="G29" s="41"/>
      <c r="H29" s="42">
        <f t="shared" si="1"/>
        <v>0</v>
      </c>
    </row>
    <row r="30" spans="1:9" x14ac:dyDescent="0.25">
      <c r="A30" s="44"/>
      <c r="B30" s="45"/>
      <c r="C30" s="45"/>
      <c r="D30" s="45"/>
      <c r="E30" s="43"/>
      <c r="F30" s="43"/>
      <c r="G30" s="41"/>
      <c r="H30" s="42">
        <f t="shared" si="1"/>
        <v>0</v>
      </c>
    </row>
    <row r="31" spans="1:9" x14ac:dyDescent="0.25">
      <c r="A31" s="27"/>
      <c r="B31" s="25"/>
      <c r="C31" s="25"/>
      <c r="D31" s="25"/>
      <c r="E31" s="25"/>
      <c r="F31" s="25"/>
      <c r="G31" s="25"/>
      <c r="H31" s="26"/>
    </row>
    <row r="32" spans="1:9" ht="15.75" thickBot="1" x14ac:dyDescent="0.3">
      <c r="A32" s="33"/>
      <c r="B32" s="34"/>
      <c r="C32" s="34"/>
      <c r="D32" s="34"/>
      <c r="E32" s="34"/>
      <c r="F32" s="34"/>
      <c r="G32" s="34"/>
      <c r="H32" s="35"/>
    </row>
    <row r="33" spans="1:9" x14ac:dyDescent="0.25">
      <c r="A33" s="20"/>
      <c r="B33" s="20"/>
      <c r="C33" s="20"/>
      <c r="D33" s="20"/>
      <c r="E33" s="20"/>
      <c r="F33" s="20"/>
      <c r="G33" s="20"/>
      <c r="H33" s="20"/>
      <c r="I33" s="20"/>
    </row>
  </sheetData>
  <mergeCells count="4">
    <mergeCell ref="A1:H1"/>
    <mergeCell ref="A4:H4"/>
    <mergeCell ref="A19:H19"/>
    <mergeCell ref="A2:H2"/>
  </mergeCells>
  <pageMargins left="0.7" right="0.7" top="0.75" bottom="0.75" header="0.3" footer="0.3"/>
  <pageSetup orientation="landscape"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178DE-EDAA-45D4-ACDB-98383A3285E2}">
  <dimension ref="A1:I21"/>
  <sheetViews>
    <sheetView workbookViewId="0">
      <selection activeCell="A15" sqref="A15:H20"/>
    </sheetView>
  </sheetViews>
  <sheetFormatPr defaultRowHeight="15" x14ac:dyDescent="0.25"/>
  <cols>
    <col min="1" max="1" width="13.7109375" customWidth="1"/>
    <col min="2" max="2" width="20.140625" customWidth="1"/>
    <col min="3" max="4" width="8.7109375" customWidth="1"/>
    <col min="5" max="5" width="8.28515625" customWidth="1"/>
    <col min="6" max="6" width="10.7109375" bestFit="1" customWidth="1"/>
    <col min="7" max="7" width="20" bestFit="1" customWidth="1"/>
    <col min="8" max="8" width="17.7109375" customWidth="1"/>
  </cols>
  <sheetData>
    <row r="1" spans="1:9" ht="15.75" thickBot="1" x14ac:dyDescent="0.3">
      <c r="A1" s="70" t="s">
        <v>170</v>
      </c>
      <c r="B1" s="71"/>
      <c r="C1" s="71"/>
      <c r="D1" s="71"/>
      <c r="E1" s="71"/>
      <c r="F1" s="71"/>
      <c r="G1" s="71"/>
      <c r="H1" s="72"/>
    </row>
    <row r="2" spans="1:9" x14ac:dyDescent="0.25">
      <c r="A2" s="24" t="s">
        <v>177</v>
      </c>
      <c r="B2" s="25"/>
      <c r="C2" s="25"/>
      <c r="D2" s="25"/>
      <c r="E2" s="25"/>
      <c r="F2" s="25"/>
      <c r="G2" s="25"/>
      <c r="H2" s="26"/>
    </row>
    <row r="3" spans="1:9" x14ac:dyDescent="0.25">
      <c r="A3" s="21" t="s">
        <v>151</v>
      </c>
      <c r="B3" s="22" t="s">
        <v>167</v>
      </c>
      <c r="C3" s="22" t="s">
        <v>171</v>
      </c>
      <c r="D3" s="22" t="s">
        <v>172</v>
      </c>
      <c r="E3" s="22" t="s">
        <v>174</v>
      </c>
      <c r="F3" s="22" t="s">
        <v>168</v>
      </c>
      <c r="G3" s="36" t="s">
        <v>169</v>
      </c>
      <c r="H3" s="37" t="s">
        <v>173</v>
      </c>
    </row>
    <row r="4" spans="1:9" x14ac:dyDescent="0.25">
      <c r="A4" s="44">
        <v>7999999999</v>
      </c>
      <c r="B4" s="45" t="s">
        <v>175</v>
      </c>
      <c r="C4" s="45">
        <v>12345678</v>
      </c>
      <c r="D4" s="45">
        <v>7654321</v>
      </c>
      <c r="E4" s="43">
        <v>1</v>
      </c>
      <c r="F4" s="43">
        <v>13</v>
      </c>
      <c r="G4" s="41">
        <v>0</v>
      </c>
      <c r="H4" s="42">
        <v>0</v>
      </c>
    </row>
    <row r="5" spans="1:9" x14ac:dyDescent="0.25">
      <c r="A5" s="44">
        <v>7999999999</v>
      </c>
      <c r="B5" s="45" t="s">
        <v>183</v>
      </c>
      <c r="C5" s="45"/>
      <c r="D5" s="45">
        <v>7654321</v>
      </c>
      <c r="E5" s="43">
        <v>5</v>
      </c>
      <c r="F5" s="43">
        <f>5*26.1</f>
        <v>130.5</v>
      </c>
      <c r="G5" s="41">
        <v>0</v>
      </c>
      <c r="H5" s="42">
        <v>0</v>
      </c>
    </row>
    <row r="6" spans="1:9" x14ac:dyDescent="0.25">
      <c r="A6" s="28"/>
      <c r="B6" s="29"/>
      <c r="C6" s="29"/>
      <c r="D6" s="29"/>
      <c r="E6" s="29"/>
      <c r="F6" s="29"/>
      <c r="G6" s="29"/>
      <c r="H6" s="30"/>
    </row>
    <row r="7" spans="1:9" x14ac:dyDescent="0.25">
      <c r="A7" s="27"/>
      <c r="B7" s="25"/>
      <c r="C7" s="25"/>
      <c r="D7" s="25"/>
      <c r="E7" s="25"/>
      <c r="F7" s="25"/>
      <c r="G7" s="25"/>
      <c r="H7" s="26"/>
    </row>
    <row r="8" spans="1:9" x14ac:dyDescent="0.25">
      <c r="A8" s="73" t="s">
        <v>178</v>
      </c>
      <c r="B8" s="74"/>
      <c r="C8" s="31"/>
      <c r="D8" s="31"/>
      <c r="E8" s="31"/>
      <c r="F8" s="31"/>
      <c r="G8" s="31"/>
      <c r="H8" s="32"/>
      <c r="I8" s="20"/>
    </row>
    <row r="9" spans="1:9" x14ac:dyDescent="0.25">
      <c r="A9" s="21" t="s">
        <v>151</v>
      </c>
      <c r="B9" s="22" t="s">
        <v>167</v>
      </c>
      <c r="C9" s="22" t="s">
        <v>171</v>
      </c>
      <c r="D9" s="22" t="s">
        <v>172</v>
      </c>
      <c r="E9" s="22" t="s">
        <v>174</v>
      </c>
      <c r="F9" s="22" t="s">
        <v>168</v>
      </c>
      <c r="G9" s="36" t="s">
        <v>169</v>
      </c>
      <c r="H9" s="37" t="s">
        <v>173</v>
      </c>
      <c r="I9" s="20"/>
    </row>
    <row r="10" spans="1:9" x14ac:dyDescent="0.25">
      <c r="A10" s="44">
        <v>7999999999</v>
      </c>
      <c r="B10" s="45" t="s">
        <v>175</v>
      </c>
      <c r="C10" s="45">
        <v>12345678</v>
      </c>
      <c r="D10" s="45">
        <v>7654321</v>
      </c>
      <c r="E10" s="43">
        <v>1</v>
      </c>
      <c r="F10" s="43">
        <v>26.1</v>
      </c>
      <c r="G10" s="41">
        <v>2684.25</v>
      </c>
      <c r="H10" s="42">
        <f>+F10*G10</f>
        <v>70058.925000000003</v>
      </c>
    </row>
    <row r="11" spans="1:9" x14ac:dyDescent="0.25">
      <c r="A11" s="44">
        <v>7999999999</v>
      </c>
      <c r="B11" s="45" t="s">
        <v>183</v>
      </c>
      <c r="C11" s="45"/>
      <c r="D11" s="45">
        <v>7654321</v>
      </c>
      <c r="E11" s="43">
        <v>5</v>
      </c>
      <c r="F11" s="43">
        <v>130.5</v>
      </c>
      <c r="G11" s="41">
        <f>+G10*E11</f>
        <v>13421.25</v>
      </c>
      <c r="H11" s="42">
        <f>+G11/E11*F11</f>
        <v>350294.625</v>
      </c>
    </row>
    <row r="12" spans="1:9" x14ac:dyDescent="0.25">
      <c r="A12" s="28"/>
      <c r="B12" s="29"/>
      <c r="C12" s="29"/>
      <c r="D12" s="29"/>
      <c r="E12" s="29"/>
      <c r="F12" s="29"/>
      <c r="G12" s="29"/>
      <c r="H12" s="30"/>
    </row>
    <row r="13" spans="1:9" ht="15.75" thickBot="1" x14ac:dyDescent="0.3">
      <c r="A13" s="33"/>
      <c r="B13" s="34"/>
      <c r="C13" s="34"/>
      <c r="D13" s="34"/>
      <c r="E13" s="34"/>
      <c r="F13" s="34"/>
      <c r="G13" s="34"/>
      <c r="H13" s="35"/>
    </row>
    <row r="14" spans="1:9" x14ac:dyDescent="0.25">
      <c r="A14" s="27"/>
      <c r="B14" s="25"/>
      <c r="C14" s="25"/>
      <c r="D14" s="25"/>
      <c r="E14" s="25"/>
      <c r="F14" s="25"/>
      <c r="G14" s="25"/>
      <c r="H14" s="26"/>
      <c r="I14" s="20"/>
    </row>
    <row r="15" spans="1:9" ht="15" customHeight="1" x14ac:dyDescent="0.25">
      <c r="A15" s="75" t="s">
        <v>184</v>
      </c>
      <c r="B15" s="76"/>
      <c r="C15" s="76"/>
      <c r="D15" s="76"/>
      <c r="E15" s="76"/>
      <c r="F15" s="76"/>
      <c r="G15" s="76"/>
      <c r="H15" s="77"/>
      <c r="I15" s="20"/>
    </row>
    <row r="16" spans="1:9" x14ac:dyDescent="0.25">
      <c r="A16" s="78"/>
      <c r="B16" s="79"/>
      <c r="C16" s="79"/>
      <c r="D16" s="79"/>
      <c r="E16" s="79"/>
      <c r="F16" s="79"/>
      <c r="G16" s="79"/>
      <c r="H16" s="80"/>
      <c r="I16" s="20"/>
    </row>
    <row r="17" spans="1:9" x14ac:dyDescent="0.25">
      <c r="A17" s="78"/>
      <c r="B17" s="79"/>
      <c r="C17" s="79"/>
      <c r="D17" s="79"/>
      <c r="E17" s="79"/>
      <c r="F17" s="79"/>
      <c r="G17" s="79"/>
      <c r="H17" s="80"/>
      <c r="I17" s="20"/>
    </row>
    <row r="18" spans="1:9" x14ac:dyDescent="0.25">
      <c r="A18" s="78"/>
      <c r="B18" s="79"/>
      <c r="C18" s="79"/>
      <c r="D18" s="79"/>
      <c r="E18" s="79"/>
      <c r="F18" s="79"/>
      <c r="G18" s="79"/>
      <c r="H18" s="80"/>
    </row>
    <row r="19" spans="1:9" x14ac:dyDescent="0.25">
      <c r="A19" s="78"/>
      <c r="B19" s="79"/>
      <c r="C19" s="79"/>
      <c r="D19" s="79"/>
      <c r="E19" s="79"/>
      <c r="F19" s="79"/>
      <c r="G19" s="79"/>
      <c r="H19" s="80"/>
    </row>
    <row r="20" spans="1:9" x14ac:dyDescent="0.25">
      <c r="A20" s="81"/>
      <c r="B20" s="82"/>
      <c r="C20" s="82"/>
      <c r="D20" s="82"/>
      <c r="E20" s="82"/>
      <c r="F20" s="82"/>
      <c r="G20" s="82"/>
      <c r="H20" s="83"/>
    </row>
    <row r="21" spans="1:9" ht="15.75" thickBot="1" x14ac:dyDescent="0.3">
      <c r="A21" s="33"/>
      <c r="B21" s="34"/>
      <c r="C21" s="34"/>
      <c r="D21" s="34"/>
      <c r="E21" s="34"/>
      <c r="F21" s="34"/>
      <c r="G21" s="34"/>
      <c r="H21" s="35"/>
    </row>
  </sheetData>
  <mergeCells count="3">
    <mergeCell ref="A1:H1"/>
    <mergeCell ref="A8:B8"/>
    <mergeCell ref="A15:H20"/>
  </mergeCells>
  <pageMargins left="0.7" right="0.7" top="0.75" bottom="0.75" header="0.3" footer="0.3"/>
  <pageSetup orientation="landscape" horizontalDpi="1200" verticalDpi="120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C8B1B-8B32-48DB-9A97-C014FA68274C}">
  <dimension ref="A1:F75"/>
  <sheetViews>
    <sheetView workbookViewId="0">
      <selection activeCell="H10" sqref="H10"/>
    </sheetView>
  </sheetViews>
  <sheetFormatPr defaultRowHeight="15" x14ac:dyDescent="0.25"/>
  <cols>
    <col min="1" max="1" width="14.140625" bestFit="1" customWidth="1"/>
    <col min="2" max="2" width="31.140625" bestFit="1" customWidth="1"/>
    <col min="3" max="3" width="33.85546875" bestFit="1" customWidth="1"/>
    <col min="6" max="6" width="18.28515625" bestFit="1" customWidth="1"/>
    <col min="9" max="9" width="18.28515625" bestFit="1" customWidth="1"/>
  </cols>
  <sheetData>
    <row r="1" spans="1:6" x14ac:dyDescent="0.25">
      <c r="A1" s="5" t="s">
        <v>1</v>
      </c>
      <c r="B1" s="1"/>
      <c r="C1" s="5" t="s">
        <v>149</v>
      </c>
      <c r="F1" t="s">
        <v>152</v>
      </c>
    </row>
    <row r="2" spans="1:6" x14ac:dyDescent="0.25">
      <c r="A2" s="6" t="s">
        <v>2</v>
      </c>
      <c r="B2" s="6" t="s">
        <v>3</v>
      </c>
      <c r="C2" s="3" t="str">
        <f t="shared" ref="C2:C33" si="0">CONCATENATE(A2,$C$1,B2)</f>
        <v>10 Aging</v>
      </c>
      <c r="F2" t="s">
        <v>153</v>
      </c>
    </row>
    <row r="3" spans="1:6" x14ac:dyDescent="0.25">
      <c r="A3" s="6" t="s">
        <v>4</v>
      </c>
      <c r="B3" s="6" t="s">
        <v>5</v>
      </c>
      <c r="C3" s="3" t="str">
        <f t="shared" si="0"/>
        <v>11 Corrections</v>
      </c>
      <c r="F3" t="s">
        <v>154</v>
      </c>
    </row>
    <row r="4" spans="1:6" x14ac:dyDescent="0.25">
      <c r="A4" s="6" t="s">
        <v>6</v>
      </c>
      <c r="B4" s="6" t="s">
        <v>7</v>
      </c>
      <c r="C4" s="3" t="str">
        <f t="shared" si="0"/>
        <v>12 Labor &amp; Industry</v>
      </c>
      <c r="F4" t="s">
        <v>155</v>
      </c>
    </row>
    <row r="5" spans="1:6" x14ac:dyDescent="0.25">
      <c r="A5" s="6" t="s">
        <v>8</v>
      </c>
      <c r="B5" s="6" t="s">
        <v>9</v>
      </c>
      <c r="C5" s="3" t="str">
        <f t="shared" si="0"/>
        <v>13 Military &amp; Veterans Affairs</v>
      </c>
      <c r="F5" t="s">
        <v>164</v>
      </c>
    </row>
    <row r="6" spans="1:6" x14ac:dyDescent="0.25">
      <c r="A6" s="6" t="s">
        <v>10</v>
      </c>
      <c r="B6" s="6" t="s">
        <v>11</v>
      </c>
      <c r="C6" s="3" t="str">
        <f t="shared" si="0"/>
        <v>14 Attorney General</v>
      </c>
    </row>
    <row r="7" spans="1:6" x14ac:dyDescent="0.25">
      <c r="A7" s="6" t="s">
        <v>12</v>
      </c>
      <c r="B7" s="6" t="s">
        <v>13</v>
      </c>
      <c r="C7" s="3" t="str">
        <f t="shared" si="0"/>
        <v>15 General Services</v>
      </c>
    </row>
    <row r="8" spans="1:6" x14ac:dyDescent="0.25">
      <c r="A8" s="6" t="s">
        <v>14</v>
      </c>
      <c r="B8" s="6" t="s">
        <v>15</v>
      </c>
      <c r="C8" s="3" t="str">
        <f t="shared" si="0"/>
        <v>16 Education</v>
      </c>
    </row>
    <row r="9" spans="1:6" x14ac:dyDescent="0.25">
      <c r="A9" s="6" t="s">
        <v>16</v>
      </c>
      <c r="B9" s="6" t="s">
        <v>17</v>
      </c>
      <c r="C9" s="3" t="str">
        <f t="shared" si="0"/>
        <v>17 Public Utility Commission</v>
      </c>
    </row>
    <row r="10" spans="1:6" x14ac:dyDescent="0.25">
      <c r="A10" s="6" t="s">
        <v>18</v>
      </c>
      <c r="B10" s="6" t="s">
        <v>19</v>
      </c>
      <c r="C10" s="3" t="str">
        <f t="shared" si="0"/>
        <v>18 Revenue</v>
      </c>
    </row>
    <row r="11" spans="1:6" x14ac:dyDescent="0.25">
      <c r="A11" s="6" t="s">
        <v>20</v>
      </c>
      <c r="B11" s="6" t="s">
        <v>21</v>
      </c>
      <c r="C11" s="3" t="str">
        <f t="shared" si="0"/>
        <v>19 State Department</v>
      </c>
    </row>
    <row r="12" spans="1:6" x14ac:dyDescent="0.25">
      <c r="A12" s="6" t="s">
        <v>22</v>
      </c>
      <c r="B12" s="6" t="s">
        <v>23</v>
      </c>
      <c r="C12" s="3" t="str">
        <f t="shared" si="0"/>
        <v>20 State Police</v>
      </c>
    </row>
    <row r="13" spans="1:6" x14ac:dyDescent="0.25">
      <c r="A13" s="6" t="s">
        <v>24</v>
      </c>
      <c r="B13" s="6" t="s">
        <v>25</v>
      </c>
      <c r="C13" s="3" t="str">
        <f t="shared" si="0"/>
        <v>21 Human Services</v>
      </c>
    </row>
    <row r="14" spans="1:6" x14ac:dyDescent="0.25">
      <c r="A14" s="6" t="s">
        <v>26</v>
      </c>
      <c r="B14" s="6" t="s">
        <v>27</v>
      </c>
      <c r="C14" s="3" t="str">
        <f t="shared" si="0"/>
        <v>22 Fish &amp; Boat Commission</v>
      </c>
    </row>
    <row r="15" spans="1:6" x14ac:dyDescent="0.25">
      <c r="A15" s="6" t="s">
        <v>28</v>
      </c>
      <c r="B15" s="6" t="s">
        <v>29</v>
      </c>
      <c r="C15" s="3" t="str">
        <f t="shared" si="0"/>
        <v>23 Game Commission</v>
      </c>
    </row>
    <row r="16" spans="1:6" x14ac:dyDescent="0.25">
      <c r="A16" s="6" t="s">
        <v>30</v>
      </c>
      <c r="B16" s="6" t="s">
        <v>31</v>
      </c>
      <c r="C16" s="3" t="str">
        <f t="shared" si="0"/>
        <v>24 Community &amp; Economic Develop</v>
      </c>
    </row>
    <row r="17" spans="1:3" x14ac:dyDescent="0.25">
      <c r="A17" s="6" t="s">
        <v>32</v>
      </c>
      <c r="B17" s="6" t="s">
        <v>33</v>
      </c>
      <c r="C17" s="3" t="str">
        <f t="shared" si="0"/>
        <v>25 Parole Board</v>
      </c>
    </row>
    <row r="18" spans="1:3" x14ac:dyDescent="0.25">
      <c r="A18" s="6" t="s">
        <v>34</v>
      </c>
      <c r="B18" s="6" t="s">
        <v>35</v>
      </c>
      <c r="C18" s="3" t="str">
        <f t="shared" si="0"/>
        <v>26 Liquor Control Board</v>
      </c>
    </row>
    <row r="19" spans="1:3" x14ac:dyDescent="0.25">
      <c r="A19" s="6" t="s">
        <v>36</v>
      </c>
      <c r="B19" s="6" t="s">
        <v>37</v>
      </c>
      <c r="C19" s="3" t="str">
        <f t="shared" si="0"/>
        <v>27 Milk Marketing Board</v>
      </c>
    </row>
    <row r="20" spans="1:3" x14ac:dyDescent="0.25">
      <c r="A20" s="6" t="s">
        <v>38</v>
      </c>
      <c r="B20" s="6" t="s">
        <v>39</v>
      </c>
      <c r="C20" s="3" t="str">
        <f t="shared" si="0"/>
        <v>28 Lieutenant Governor</v>
      </c>
    </row>
    <row r="21" spans="1:3" x14ac:dyDescent="0.25">
      <c r="A21" s="6" t="s">
        <v>40</v>
      </c>
      <c r="B21" s="6" t="s">
        <v>41</v>
      </c>
      <c r="C21" s="3" t="str">
        <f t="shared" si="0"/>
        <v>30 Historical &amp; Museum Commission</v>
      </c>
    </row>
    <row r="22" spans="1:3" x14ac:dyDescent="0.25">
      <c r="A22" s="6" t="s">
        <v>42</v>
      </c>
      <c r="B22" s="6" t="s">
        <v>43</v>
      </c>
      <c r="C22" s="3" t="str">
        <f t="shared" si="0"/>
        <v>31 PA Emergency Management Agency</v>
      </c>
    </row>
    <row r="23" spans="1:3" x14ac:dyDescent="0.25">
      <c r="A23" s="6" t="s">
        <v>44</v>
      </c>
      <c r="B23" s="6" t="s">
        <v>45</v>
      </c>
      <c r="C23" s="3" t="str">
        <f t="shared" si="0"/>
        <v>32 Civil Service Commission</v>
      </c>
    </row>
    <row r="24" spans="1:3" x14ac:dyDescent="0.25">
      <c r="A24" s="6" t="s">
        <v>46</v>
      </c>
      <c r="B24" s="6" t="s">
        <v>47</v>
      </c>
      <c r="C24" s="3" t="str">
        <f t="shared" si="0"/>
        <v>33 PA Infrastructure Investment</v>
      </c>
    </row>
    <row r="25" spans="1:3" x14ac:dyDescent="0.25">
      <c r="A25" s="6" t="s">
        <v>48</v>
      </c>
      <c r="B25" s="6" t="s">
        <v>49</v>
      </c>
      <c r="C25" s="3" t="str">
        <f t="shared" si="0"/>
        <v>34 PA Public Television Network</v>
      </c>
    </row>
    <row r="26" spans="1:3" x14ac:dyDescent="0.25">
      <c r="A26" s="6" t="s">
        <v>50</v>
      </c>
      <c r="B26" s="6" t="s">
        <v>51</v>
      </c>
      <c r="C26" s="3" t="str">
        <f t="shared" si="0"/>
        <v>35 Environmental Protection</v>
      </c>
    </row>
    <row r="27" spans="1:3" x14ac:dyDescent="0.25">
      <c r="A27" s="6" t="s">
        <v>52</v>
      </c>
      <c r="B27" s="6" t="s">
        <v>53</v>
      </c>
      <c r="C27" s="3" t="str">
        <f t="shared" si="0"/>
        <v>36 State Tax Equalization Board</v>
      </c>
    </row>
    <row r="28" spans="1:3" x14ac:dyDescent="0.25">
      <c r="A28" s="6" t="s">
        <v>54</v>
      </c>
      <c r="B28" s="6" t="s">
        <v>55</v>
      </c>
      <c r="C28" s="3" t="str">
        <f t="shared" si="0"/>
        <v>37 Environmental Hearing Board</v>
      </c>
    </row>
    <row r="29" spans="1:3" x14ac:dyDescent="0.25">
      <c r="A29" s="6" t="s">
        <v>56</v>
      </c>
      <c r="B29" s="6" t="s">
        <v>57</v>
      </c>
      <c r="C29" s="3" t="str">
        <f t="shared" si="0"/>
        <v>38 Conservation &amp; Natural Resourc</v>
      </c>
    </row>
    <row r="30" spans="1:3" x14ac:dyDescent="0.25">
      <c r="A30" s="6" t="s">
        <v>58</v>
      </c>
      <c r="B30" s="6" t="s">
        <v>59</v>
      </c>
      <c r="C30" s="3" t="str">
        <f t="shared" si="0"/>
        <v>39 PA Higher Education Assistance</v>
      </c>
    </row>
    <row r="31" spans="1:3" x14ac:dyDescent="0.25">
      <c r="A31" s="6" t="s">
        <v>60</v>
      </c>
      <c r="B31" s="6" t="s">
        <v>61</v>
      </c>
      <c r="C31" s="3" t="str">
        <f t="shared" si="0"/>
        <v>40 Ethics Commission</v>
      </c>
    </row>
    <row r="32" spans="1:3" x14ac:dyDescent="0.25">
      <c r="A32" s="6" t="s">
        <v>62</v>
      </c>
      <c r="B32" s="6" t="s">
        <v>63</v>
      </c>
      <c r="C32" s="3" t="str">
        <f t="shared" si="0"/>
        <v>41 Senate</v>
      </c>
    </row>
    <row r="33" spans="1:3" x14ac:dyDescent="0.25">
      <c r="A33" s="6" t="s">
        <v>64</v>
      </c>
      <c r="B33" s="6" t="s">
        <v>65</v>
      </c>
      <c r="C33" s="3" t="str">
        <f t="shared" si="0"/>
        <v>42 House of Representatives</v>
      </c>
    </row>
    <row r="34" spans="1:3" x14ac:dyDescent="0.25">
      <c r="A34" s="6" t="s">
        <v>66</v>
      </c>
      <c r="B34" s="6" t="s">
        <v>67</v>
      </c>
      <c r="C34" s="3" t="str">
        <f t="shared" ref="C34:C65" si="1">CONCATENATE(A34,$C$1,B34)</f>
        <v>43 Health Care Cost Containment</v>
      </c>
    </row>
    <row r="35" spans="1:3" x14ac:dyDescent="0.25">
      <c r="A35" s="6" t="s">
        <v>68</v>
      </c>
      <c r="B35" s="6" t="s">
        <v>69</v>
      </c>
      <c r="C35" s="3" t="str">
        <f t="shared" si="1"/>
        <v>44 Legislative Reference Bureau</v>
      </c>
    </row>
    <row r="36" spans="1:3" x14ac:dyDescent="0.25">
      <c r="A36" s="6" t="s">
        <v>70</v>
      </c>
      <c r="B36" s="6" t="s">
        <v>71</v>
      </c>
      <c r="C36" s="3" t="str">
        <f t="shared" si="1"/>
        <v>45 Legislative Misc &amp; Commissions</v>
      </c>
    </row>
    <row r="37" spans="1:3" x14ac:dyDescent="0.25">
      <c r="A37" s="6" t="s">
        <v>72</v>
      </c>
      <c r="B37" s="6" t="s">
        <v>73</v>
      </c>
      <c r="C37" s="3" t="str">
        <f t="shared" si="1"/>
        <v>46 Joint State Government Comm.</v>
      </c>
    </row>
    <row r="38" spans="1:3" x14ac:dyDescent="0.25">
      <c r="A38" s="6" t="s">
        <v>74</v>
      </c>
      <c r="B38" s="6" t="s">
        <v>75</v>
      </c>
      <c r="C38" s="3" t="str">
        <f t="shared" si="1"/>
        <v>47 Legislative Budget and Finance</v>
      </c>
    </row>
    <row r="39" spans="1:3" x14ac:dyDescent="0.25">
      <c r="A39" s="6" t="s">
        <v>76</v>
      </c>
      <c r="B39" s="6" t="s">
        <v>77</v>
      </c>
      <c r="C39" s="3" t="str">
        <f t="shared" si="1"/>
        <v>48 Legislative Data Processing</v>
      </c>
    </row>
    <row r="40" spans="1:3" x14ac:dyDescent="0.25">
      <c r="A40" s="6" t="s">
        <v>78</v>
      </c>
      <c r="B40" s="6" t="s">
        <v>79</v>
      </c>
      <c r="C40" s="3" t="str">
        <f t="shared" si="1"/>
        <v>49 Air &amp; Water Pollution Control</v>
      </c>
    </row>
    <row r="41" spans="1:3" x14ac:dyDescent="0.25">
      <c r="A41" s="6" t="s">
        <v>80</v>
      </c>
      <c r="B41" s="6" t="s">
        <v>81</v>
      </c>
      <c r="C41" s="3" t="str">
        <f t="shared" si="1"/>
        <v>51 Supreme Court</v>
      </c>
    </row>
    <row r="42" spans="1:3" x14ac:dyDescent="0.25">
      <c r="A42" s="6" t="s">
        <v>82</v>
      </c>
      <c r="B42" s="6" t="s">
        <v>83</v>
      </c>
      <c r="C42" s="3" t="str">
        <f t="shared" si="1"/>
        <v>52 Superior Court</v>
      </c>
    </row>
    <row r="43" spans="1:3" x14ac:dyDescent="0.25">
      <c r="A43" s="6" t="s">
        <v>84</v>
      </c>
      <c r="B43" s="6" t="s">
        <v>85</v>
      </c>
      <c r="C43" s="3" t="str">
        <f t="shared" si="1"/>
        <v>53 Courts of Common Pleas</v>
      </c>
    </row>
    <row r="44" spans="1:3" x14ac:dyDescent="0.25">
      <c r="A44" s="6" t="s">
        <v>86</v>
      </c>
      <c r="B44" s="6" t="s">
        <v>87</v>
      </c>
      <c r="C44" s="3" t="str">
        <f t="shared" si="1"/>
        <v>57 Miscellaneous Judges</v>
      </c>
    </row>
    <row r="45" spans="1:3" x14ac:dyDescent="0.25">
      <c r="A45" s="6" t="s">
        <v>88</v>
      </c>
      <c r="B45" s="6" t="s">
        <v>89</v>
      </c>
      <c r="C45" s="3" t="str">
        <f t="shared" si="1"/>
        <v>58 Commonwealth Court</v>
      </c>
    </row>
    <row r="46" spans="1:3" x14ac:dyDescent="0.25">
      <c r="A46" s="6" t="s">
        <v>90</v>
      </c>
      <c r="B46" s="6" t="s">
        <v>91</v>
      </c>
      <c r="C46" s="3" t="str">
        <f t="shared" si="1"/>
        <v>59 Magisterial District Judges</v>
      </c>
    </row>
    <row r="47" spans="1:3" x14ac:dyDescent="0.25">
      <c r="A47" s="6" t="s">
        <v>92</v>
      </c>
      <c r="B47" s="6" t="s">
        <v>93</v>
      </c>
      <c r="C47" s="3" t="str">
        <f t="shared" si="1"/>
        <v>60 Governor's Office - Loans</v>
      </c>
    </row>
    <row r="48" spans="1:3" x14ac:dyDescent="0.25">
      <c r="A48" s="6" t="s">
        <v>94</v>
      </c>
      <c r="B48" s="6" t="s">
        <v>95</v>
      </c>
      <c r="C48" s="3" t="str">
        <f t="shared" si="1"/>
        <v>61 Philadelphia Traffic Court</v>
      </c>
    </row>
    <row r="49" spans="1:3" x14ac:dyDescent="0.25">
      <c r="A49" s="6" t="s">
        <v>96</v>
      </c>
      <c r="B49" s="6" t="s">
        <v>97</v>
      </c>
      <c r="C49" s="3" t="str">
        <f t="shared" si="1"/>
        <v>62 Philadelphia Municipal Court</v>
      </c>
    </row>
    <row r="50" spans="1:3" x14ac:dyDescent="0.25">
      <c r="A50" s="6" t="s">
        <v>98</v>
      </c>
      <c r="B50" s="6" t="s">
        <v>99</v>
      </c>
      <c r="C50" s="3" t="str">
        <f t="shared" si="1"/>
        <v>63 Regulatory Review Commission</v>
      </c>
    </row>
    <row r="51" spans="1:3" x14ac:dyDescent="0.25">
      <c r="A51" s="6" t="s">
        <v>100</v>
      </c>
      <c r="B51" s="6" t="s">
        <v>101</v>
      </c>
      <c r="C51" s="3" t="str">
        <f t="shared" si="1"/>
        <v>64 Thaddeus Stevens Coll of Tech</v>
      </c>
    </row>
    <row r="52" spans="1:3" x14ac:dyDescent="0.25">
      <c r="A52" s="6" t="s">
        <v>102</v>
      </c>
      <c r="B52" s="6" t="s">
        <v>103</v>
      </c>
      <c r="C52" s="3" t="str">
        <f t="shared" si="1"/>
        <v>65 PA Gaming Control Board</v>
      </c>
    </row>
    <row r="53" spans="1:3" x14ac:dyDescent="0.25">
      <c r="A53" s="6" t="s">
        <v>104</v>
      </c>
      <c r="B53" s="6" t="s">
        <v>105</v>
      </c>
      <c r="C53" s="3" t="str">
        <f t="shared" si="1"/>
        <v>66 PA Securities Commission</v>
      </c>
    </row>
    <row r="54" spans="1:3" x14ac:dyDescent="0.25">
      <c r="A54" s="6" t="s">
        <v>106</v>
      </c>
      <c r="B54" s="6" t="s">
        <v>107</v>
      </c>
      <c r="C54" s="3" t="str">
        <f t="shared" si="1"/>
        <v>67 Health</v>
      </c>
    </row>
    <row r="55" spans="1:3" x14ac:dyDescent="0.25">
      <c r="A55" s="6" t="s">
        <v>108</v>
      </c>
      <c r="B55" s="6" t="s">
        <v>109</v>
      </c>
      <c r="C55" s="3" t="str">
        <f t="shared" si="1"/>
        <v>68 Agriculture</v>
      </c>
    </row>
    <row r="56" spans="1:3" x14ac:dyDescent="0.25">
      <c r="A56" s="6" t="s">
        <v>110</v>
      </c>
      <c r="B56" s="6" t="s">
        <v>111</v>
      </c>
      <c r="C56" s="3" t="str">
        <f t="shared" si="1"/>
        <v>70 State Employees' Ret Sys</v>
      </c>
    </row>
    <row r="57" spans="1:3" x14ac:dyDescent="0.25">
      <c r="A57" s="6" t="s">
        <v>112</v>
      </c>
      <c r="B57" s="6" t="s">
        <v>113</v>
      </c>
      <c r="C57" s="3" t="str">
        <f t="shared" si="1"/>
        <v>71 PA Municipal Retirement Board</v>
      </c>
    </row>
    <row r="58" spans="1:3" x14ac:dyDescent="0.25">
      <c r="A58" s="6" t="s">
        <v>114</v>
      </c>
      <c r="B58" s="6" t="s">
        <v>115</v>
      </c>
      <c r="C58" s="3" t="str">
        <f t="shared" si="1"/>
        <v>72 Pub School Employees' Ret Sys</v>
      </c>
    </row>
    <row r="59" spans="1:3" x14ac:dyDescent="0.25">
      <c r="A59" s="6" t="s">
        <v>116</v>
      </c>
      <c r="B59" s="6" t="s">
        <v>117</v>
      </c>
      <c r="C59" s="3" t="str">
        <f t="shared" si="1"/>
        <v>73 Treasury</v>
      </c>
    </row>
    <row r="60" spans="1:3" x14ac:dyDescent="0.25">
      <c r="A60" s="6" t="s">
        <v>118</v>
      </c>
      <c r="B60" s="6" t="s">
        <v>119</v>
      </c>
      <c r="C60" s="3" t="str">
        <f t="shared" si="1"/>
        <v>74 Drug and Alcohol Programs</v>
      </c>
    </row>
    <row r="61" spans="1:3" x14ac:dyDescent="0.25">
      <c r="A61" s="6" t="s">
        <v>120</v>
      </c>
      <c r="B61" s="6" t="s">
        <v>121</v>
      </c>
      <c r="C61" s="3" t="str">
        <f t="shared" si="1"/>
        <v>75 Banking &amp; Securities</v>
      </c>
    </row>
    <row r="62" spans="1:3" x14ac:dyDescent="0.25">
      <c r="A62" s="6" t="s">
        <v>122</v>
      </c>
      <c r="B62" s="6" t="s">
        <v>123</v>
      </c>
      <c r="C62" s="3" t="str">
        <f t="shared" si="1"/>
        <v>76 Insurance Fraud Prevention</v>
      </c>
    </row>
    <row r="63" spans="1:3" x14ac:dyDescent="0.25">
      <c r="A63" s="6" t="s">
        <v>124</v>
      </c>
      <c r="B63" s="6" t="s">
        <v>125</v>
      </c>
      <c r="C63" s="3" t="str">
        <f t="shared" si="1"/>
        <v>77 Automobile Theft Prevention</v>
      </c>
    </row>
    <row r="64" spans="1:3" x14ac:dyDescent="0.25">
      <c r="A64" s="6" t="s">
        <v>126</v>
      </c>
      <c r="B64" s="6" t="s">
        <v>127</v>
      </c>
      <c r="C64" s="3" t="str">
        <f t="shared" si="1"/>
        <v>78 Transportation</v>
      </c>
    </row>
    <row r="65" spans="1:3" x14ac:dyDescent="0.25">
      <c r="A65" s="6" t="s">
        <v>128</v>
      </c>
      <c r="B65" s="6" t="s">
        <v>129</v>
      </c>
      <c r="C65" s="3" t="str">
        <f t="shared" si="1"/>
        <v>79 Insurance</v>
      </c>
    </row>
    <row r="66" spans="1:3" x14ac:dyDescent="0.25">
      <c r="A66" s="6" t="s">
        <v>130</v>
      </c>
      <c r="B66" s="6" t="s">
        <v>131</v>
      </c>
      <c r="C66" s="3" t="str">
        <f t="shared" ref="C66:C74" si="2">CONCATENATE(A66,$C$1,B66)</f>
        <v>81 Executive Offices</v>
      </c>
    </row>
    <row r="67" spans="1:3" x14ac:dyDescent="0.25">
      <c r="A67" s="6" t="s">
        <v>132</v>
      </c>
      <c r="B67" s="6" t="s">
        <v>133</v>
      </c>
      <c r="C67" s="3" t="str">
        <f t="shared" si="2"/>
        <v>83 Patient Safety Authority</v>
      </c>
    </row>
    <row r="68" spans="1:3" x14ac:dyDescent="0.25">
      <c r="A68" s="6" t="s">
        <v>134</v>
      </c>
      <c r="B68" s="6" t="s">
        <v>135</v>
      </c>
      <c r="C68" s="3" t="str">
        <f t="shared" si="2"/>
        <v>84 PA eHealth Partnership Auth</v>
      </c>
    </row>
    <row r="69" spans="1:3" x14ac:dyDescent="0.25">
      <c r="A69" s="6" t="s">
        <v>136</v>
      </c>
      <c r="B69" s="6" t="s">
        <v>137</v>
      </c>
      <c r="C69" s="3" t="str">
        <f t="shared" si="2"/>
        <v>88 PA Port Authorities</v>
      </c>
    </row>
    <row r="70" spans="1:3" x14ac:dyDescent="0.25">
      <c r="A70" s="6" t="s">
        <v>138</v>
      </c>
      <c r="B70" s="6" t="s">
        <v>139</v>
      </c>
      <c r="C70" s="3" t="str">
        <f t="shared" si="2"/>
        <v>90 System of Higher Education</v>
      </c>
    </row>
    <row r="71" spans="1:3" x14ac:dyDescent="0.25">
      <c r="A71" s="6" t="s">
        <v>140</v>
      </c>
      <c r="B71" s="6" t="s">
        <v>141</v>
      </c>
      <c r="C71" s="3" t="str">
        <f t="shared" si="2"/>
        <v>92 Auditor General</v>
      </c>
    </row>
    <row r="72" spans="1:3" x14ac:dyDescent="0.25">
      <c r="A72" s="6" t="s">
        <v>142</v>
      </c>
      <c r="B72" s="6" t="s">
        <v>143</v>
      </c>
      <c r="C72" s="3" t="str">
        <f t="shared" si="2"/>
        <v>94 PA Housing Finance Agency</v>
      </c>
    </row>
    <row r="73" spans="1:3" x14ac:dyDescent="0.25">
      <c r="A73" s="6" t="s">
        <v>144</v>
      </c>
      <c r="B73" s="6" t="s">
        <v>145</v>
      </c>
      <c r="C73" s="3" t="str">
        <f t="shared" si="2"/>
        <v>95 PA Intergovernmental CO-OP</v>
      </c>
    </row>
    <row r="74" spans="1:3" x14ac:dyDescent="0.25">
      <c r="A74" s="6" t="s">
        <v>146</v>
      </c>
      <c r="B74" s="6" t="s">
        <v>147</v>
      </c>
      <c r="C74" s="3" t="str">
        <f t="shared" si="2"/>
        <v>99 Governor's Office</v>
      </c>
    </row>
    <row r="75" spans="1:3" x14ac:dyDescent="0.25">
      <c r="A75" s="7" t="s">
        <v>148</v>
      </c>
      <c r="B75" s="2"/>
      <c r="C75" s="4"/>
    </row>
  </sheetData>
  <pageMargins left="0.7" right="0.7" top="0.75" bottom="0.75" header="0.3" footer="0.3"/>
  <customProperties>
    <customPr name="_pios_id" r:id="rId1"/>
    <customPr name="CofWorksheetType"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wner xmlns="8f401eda-ed9b-4f54-a08d-7447d6d97507">GBO</Owner>
  </documentManagement>
</p:properties>
</file>

<file path=customXml/item3.xml><?xml version="1.0" encoding="utf-8"?>
<Application xmlns="http://www.sap.com/cof/excel/application">
  <Version>2</Version>
  <Revision>2.8.2000.1138</Revision>
</Application>
</file>

<file path=customXml/item4.xml><?xml version="1.0" encoding="utf-8"?>
<ct:contentTypeSchema xmlns:ct="http://schemas.microsoft.com/office/2006/metadata/contentType" xmlns:ma="http://schemas.microsoft.com/office/2006/metadata/properties/metaAttributes" ct:_="" ma:_="" ma:contentTypeName="Document" ma:contentTypeID="0x010100AD927295E8D646438BEF520D81FC8895" ma:contentTypeVersion="1" ma:contentTypeDescription="Create a new document." ma:contentTypeScope="" ma:versionID="a85fa374766669d39a4715374219d5f7">
  <xsd:schema xmlns:xsd="http://www.w3.org/2001/XMLSchema" xmlns:xs="http://www.w3.org/2001/XMLSchema" xmlns:p="http://schemas.microsoft.com/office/2006/metadata/properties" xmlns:ns1="http://schemas.microsoft.com/sharepoint/v3" xmlns:ns2="8f401eda-ed9b-4f54-a08d-7447d6d97507" targetNamespace="http://schemas.microsoft.com/office/2006/metadata/properties" ma:root="true" ma:fieldsID="d4b7fd837c83e1c6ec785ccf4bd13f07" ns1:_="" ns2:_="">
    <xsd:import namespace="http://schemas.microsoft.com/sharepoint/v3"/>
    <xsd:import namespace="8f401eda-ed9b-4f54-a08d-7447d6d97507"/>
    <xsd:element name="properties">
      <xsd:complexType>
        <xsd:sequence>
          <xsd:element name="documentManagement">
            <xsd:complexType>
              <xsd:all>
                <xsd:element ref="ns1:PublishingStartDate" minOccurs="0"/>
                <xsd:element ref="ns1:PublishingExpirationDate" minOccurs="0"/>
                <xsd:element ref="ns2:Own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401eda-ed9b-4f54-a08d-7447d6d97507" elementFormDefault="qualified">
    <xsd:import namespace="http://schemas.microsoft.com/office/2006/documentManagement/types"/>
    <xsd:import namespace="http://schemas.microsoft.com/office/infopath/2007/PartnerControls"/>
    <xsd:element name="Owner" ma:index="10" ma:displayName="Owner" ma:description="Specifies the bureau that owns the document"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74FA7-6B19-4A91-942C-C19568B073B2}">
  <ds:schemaRefs>
    <ds:schemaRef ds:uri="http://schemas.microsoft.com/sharepoint/v3/contenttype/forms"/>
  </ds:schemaRefs>
</ds:datastoreItem>
</file>

<file path=customXml/itemProps2.xml><?xml version="1.0" encoding="utf-8"?>
<ds:datastoreItem xmlns:ds="http://schemas.openxmlformats.org/officeDocument/2006/customXml" ds:itemID="{E7E1574E-3060-4633-BAC3-26B1510407B5}">
  <ds:schemaRefs>
    <ds:schemaRef ds:uri="http://schemas.microsoft.com/office/2006/metadata/properties"/>
    <ds:schemaRef ds:uri="http://schemas.microsoft.com/office/infopath/2007/PartnerControls"/>
    <ds:schemaRef ds:uri="http://schemas.microsoft.com/sharepoint/v3"/>
    <ds:schemaRef ds:uri="8f401eda-ed9b-4f54-a08d-7447d6d97507"/>
  </ds:schemaRefs>
</ds:datastoreItem>
</file>

<file path=customXml/itemProps3.xml><?xml version="1.0" encoding="utf-8"?>
<ds:datastoreItem xmlns:ds="http://schemas.openxmlformats.org/officeDocument/2006/customXml" ds:itemID="{A5F34752-B0A3-418B-97B8-DE3CBB3D162E}">
  <ds:schemaRefs>
    <ds:schemaRef ds:uri="http://www.sap.com/cof/excel/application"/>
  </ds:schemaRefs>
</ds:datastoreItem>
</file>

<file path=customXml/itemProps4.xml><?xml version="1.0" encoding="utf-8"?>
<ds:datastoreItem xmlns:ds="http://schemas.openxmlformats.org/officeDocument/2006/customXml" ds:itemID="{AB4C69EA-6958-46EA-A10C-1CE9452D0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401eda-ed9b-4f54-a08d-7447d6d97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TICKET</vt:lpstr>
      <vt:lpstr>Off-Table Payscale (FORM)</vt:lpstr>
      <vt:lpstr>Off-Table Payscale (EXAMPLE)</vt:lpstr>
      <vt:lpstr>data</vt:lpstr>
      <vt:lpstr>TICKET!Print_Area</vt:lpstr>
      <vt:lpstr>SAPCrosstab1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 Prep Issues Form</dc:title>
  <dc:creator>Bream, Joseph</dc:creator>
  <cp:lastModifiedBy>Gruber, Heather</cp:lastModifiedBy>
  <cp:lastPrinted>2024-04-11T17:29:30Z</cp:lastPrinted>
  <dcterms:created xsi:type="dcterms:W3CDTF">2024-03-07T15:41:54Z</dcterms:created>
  <dcterms:modified xsi:type="dcterms:W3CDTF">2024-10-30T13:05:15Z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0x010100AD927295E8D646438BEF520D81FC8895</vt:lpwstr>
  </property>
</Properties>
</file>