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SRD\UI Research\Benefits\daily and weekly claims\claims by industry and week\website files\"/>
    </mc:Choice>
  </mc:AlternateContent>
  <xr:revisionPtr revIDLastSave="0" documentId="8_{6BB1EF7A-8D05-4A08-B655-C57810F5ADB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C by Industry and Week" sheetId="1" r:id="rId1"/>
    <sheet name="CC by Industry and Wee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5" i="2" l="1"/>
  <c r="AA14" i="2" s="1"/>
  <c r="AA6" i="2"/>
  <c r="Z15" i="1"/>
  <c r="AA14" i="1" s="1"/>
  <c r="X15" i="2"/>
  <c r="Y13" i="2" s="1"/>
  <c r="X15" i="1"/>
  <c r="Y11" i="1" s="1"/>
  <c r="V15" i="2"/>
  <c r="W8" i="2" s="1"/>
  <c r="V15" i="1"/>
  <c r="W14" i="1" s="1"/>
  <c r="W12" i="1"/>
  <c r="T15" i="2"/>
  <c r="U14" i="2" s="1"/>
  <c r="T15" i="1"/>
  <c r="U14" i="1" s="1"/>
  <c r="U7" i="1"/>
  <c r="R15" i="2"/>
  <c r="S13" i="2" s="1"/>
  <c r="R15" i="1"/>
  <c r="S12" i="1" s="1"/>
  <c r="P15" i="2"/>
  <c r="Q14" i="2"/>
  <c r="Q13" i="2"/>
  <c r="Q12" i="2"/>
  <c r="Q11" i="2"/>
  <c r="Q10" i="2"/>
  <c r="Q9" i="2"/>
  <c r="Q8" i="2"/>
  <c r="Q7" i="2"/>
  <c r="Q6" i="2"/>
  <c r="Q5" i="2"/>
  <c r="Q4" i="2"/>
  <c r="Q3" i="2"/>
  <c r="P15" i="1"/>
  <c r="Q14" i="1" s="1"/>
  <c r="AA10" i="1" l="1"/>
  <c r="AA7" i="1"/>
  <c r="AA8" i="2"/>
  <c r="AA10" i="2"/>
  <c r="AA4" i="2"/>
  <c r="AA12" i="2"/>
  <c r="AA7" i="2"/>
  <c r="AA9" i="2"/>
  <c r="AA3" i="2"/>
  <c r="AA11" i="2"/>
  <c r="AA5" i="2"/>
  <c r="AA13" i="2"/>
  <c r="AA8" i="1"/>
  <c r="AA9" i="1"/>
  <c r="AA11" i="1"/>
  <c r="AA12" i="1"/>
  <c r="AA5" i="1"/>
  <c r="AA13" i="1"/>
  <c r="AA3" i="1"/>
  <c r="AA4" i="1"/>
  <c r="AA6" i="1"/>
  <c r="Y6" i="2"/>
  <c r="Y14" i="2"/>
  <c r="Y7" i="2"/>
  <c r="Y8" i="2"/>
  <c r="Y9" i="2"/>
  <c r="Y10" i="2"/>
  <c r="Y11" i="2"/>
  <c r="Y4" i="2"/>
  <c r="Y12" i="2"/>
  <c r="Y3" i="2"/>
  <c r="Y5" i="2"/>
  <c r="Y7" i="1"/>
  <c r="Y12" i="1"/>
  <c r="Y4" i="1"/>
  <c r="Y5" i="1"/>
  <c r="Y13" i="1"/>
  <c r="Y6" i="1"/>
  <c r="Y14" i="1"/>
  <c r="Y8" i="1"/>
  <c r="Y9" i="1"/>
  <c r="Y10" i="1"/>
  <c r="Y3" i="1"/>
  <c r="W9" i="2"/>
  <c r="W10" i="2"/>
  <c r="W3" i="2"/>
  <c r="W7" i="2"/>
  <c r="W11" i="2"/>
  <c r="W4" i="2"/>
  <c r="W12" i="2"/>
  <c r="W5" i="2"/>
  <c r="W13" i="2"/>
  <c r="W6" i="2"/>
  <c r="W14" i="2"/>
  <c r="W13" i="1"/>
  <c r="W7" i="1"/>
  <c r="W8" i="1"/>
  <c r="W9" i="1"/>
  <c r="W10" i="1"/>
  <c r="W3" i="1"/>
  <c r="W11" i="1"/>
  <c r="W4" i="1"/>
  <c r="W5" i="1"/>
  <c r="W6" i="1"/>
  <c r="U7" i="2"/>
  <c r="U10" i="2"/>
  <c r="U3" i="2"/>
  <c r="U11" i="2"/>
  <c r="U8" i="2"/>
  <c r="U9" i="2"/>
  <c r="U4" i="2"/>
  <c r="U12" i="2"/>
  <c r="U5" i="2"/>
  <c r="U13" i="2"/>
  <c r="U6" i="2"/>
  <c r="U9" i="1"/>
  <c r="U10" i="1"/>
  <c r="U3" i="1"/>
  <c r="U11" i="1"/>
  <c r="U12" i="1"/>
  <c r="U5" i="1"/>
  <c r="U13" i="1"/>
  <c r="U8" i="1"/>
  <c r="U4" i="1"/>
  <c r="U6" i="1"/>
  <c r="S6" i="2"/>
  <c r="S14" i="2"/>
  <c r="S7" i="2"/>
  <c r="S8" i="2"/>
  <c r="S10" i="2"/>
  <c r="S3" i="2"/>
  <c r="S11" i="2"/>
  <c r="S9" i="2"/>
  <c r="S4" i="2"/>
  <c r="S12" i="2"/>
  <c r="S5" i="2"/>
  <c r="S6" i="1"/>
  <c r="S14" i="1"/>
  <c r="S7" i="1"/>
  <c r="S5" i="1"/>
  <c r="S13" i="1"/>
  <c r="S8" i="1"/>
  <c r="S9" i="1"/>
  <c r="S10" i="1"/>
  <c r="S3" i="1"/>
  <c r="S11" i="1"/>
  <c r="S4" i="1"/>
  <c r="Q15" i="2"/>
  <c r="Q9" i="1"/>
  <c r="Q10" i="1"/>
  <c r="Q3" i="1"/>
  <c r="Q12" i="1"/>
  <c r="Q5" i="1"/>
  <c r="Q13" i="1"/>
  <c r="Q7" i="1"/>
  <c r="Q8" i="1"/>
  <c r="Q11" i="1"/>
  <c r="Q4" i="1"/>
  <c r="Q6" i="1"/>
  <c r="AA15" i="2" l="1"/>
  <c r="AA15" i="1"/>
  <c r="Y15" i="2"/>
  <c r="Y15" i="1"/>
  <c r="W15" i="2"/>
  <c r="W15" i="1"/>
  <c r="U15" i="2"/>
  <c r="U15" i="1"/>
  <c r="S15" i="2"/>
  <c r="S15" i="1"/>
  <c r="Q15" i="1"/>
  <c r="N15" i="2" l="1"/>
  <c r="O14" i="2" s="1"/>
  <c r="N15" i="1"/>
  <c r="O14" i="1" s="1"/>
  <c r="L15" i="2"/>
  <c r="M7" i="2" s="1"/>
  <c r="L15" i="1"/>
  <c r="M14" i="1" s="1"/>
  <c r="O11" i="2" l="1"/>
  <c r="O5" i="2"/>
  <c r="O7" i="2"/>
  <c r="O10" i="2"/>
  <c r="O12" i="2"/>
  <c r="O8" i="2"/>
  <c r="O9" i="2"/>
  <c r="O3" i="2"/>
  <c r="O4" i="2"/>
  <c r="O13" i="2"/>
  <c r="O6" i="2"/>
  <c r="O10" i="1"/>
  <c r="O7" i="1"/>
  <c r="O9" i="1"/>
  <c r="O11" i="1"/>
  <c r="O4" i="1"/>
  <c r="O12" i="1"/>
  <c r="O8" i="1"/>
  <c r="O3" i="1"/>
  <c r="O15" i="1" s="1"/>
  <c r="O5" i="1"/>
  <c r="O13" i="1"/>
  <c r="O6" i="1"/>
  <c r="M10" i="2"/>
  <c r="M13" i="2"/>
  <c r="M8" i="2"/>
  <c r="M9" i="2"/>
  <c r="M3" i="2"/>
  <c r="M11" i="2"/>
  <c r="M4" i="2"/>
  <c r="M12" i="2"/>
  <c r="M5" i="2"/>
  <c r="M6" i="2"/>
  <c r="M14" i="2"/>
  <c r="M7" i="1"/>
  <c r="M8" i="1"/>
  <c r="M9" i="1"/>
  <c r="M10" i="1"/>
  <c r="M12" i="1"/>
  <c r="M3" i="1"/>
  <c r="M4" i="1"/>
  <c r="M5" i="1"/>
  <c r="M13" i="1"/>
  <c r="M11" i="1"/>
  <c r="M6" i="1"/>
  <c r="O15" i="2" l="1"/>
  <c r="M15" i="2"/>
  <c r="M15" i="1"/>
  <c r="J15" i="2" l="1"/>
  <c r="K13" i="2" s="1"/>
  <c r="J15" i="1"/>
  <c r="K8" i="1" s="1"/>
  <c r="H15" i="2"/>
  <c r="I14" i="2" s="1"/>
  <c r="H15" i="1"/>
  <c r="I14" i="1" s="1"/>
  <c r="F15" i="2"/>
  <c r="G14" i="2" s="1"/>
  <c r="G13" i="2"/>
  <c r="G12" i="2"/>
  <c r="G11" i="2"/>
  <c r="G10" i="2"/>
  <c r="G9" i="2"/>
  <c r="G8" i="2"/>
  <c r="G7" i="2"/>
  <c r="G5" i="2"/>
  <c r="G4" i="2"/>
  <c r="G3" i="2"/>
  <c r="F15" i="1"/>
  <c r="G14" i="1" s="1"/>
  <c r="G12" i="1"/>
  <c r="G10" i="1"/>
  <c r="G9" i="1"/>
  <c r="G8" i="1"/>
  <c r="G7" i="1"/>
  <c r="G6" i="1"/>
  <c r="G5" i="1"/>
  <c r="G4" i="1"/>
  <c r="G3" i="1"/>
  <c r="D15" i="2"/>
  <c r="E8" i="2" s="1"/>
  <c r="D15" i="1"/>
  <c r="E8" i="1" s="1"/>
  <c r="E12" i="1"/>
  <c r="E10" i="1"/>
  <c r="E9" i="1"/>
  <c r="E7" i="1"/>
  <c r="E4" i="1"/>
  <c r="E3" i="1"/>
  <c r="B15" i="2"/>
  <c r="C14" i="2" s="1"/>
  <c r="B15" i="1"/>
  <c r="C14" i="1" s="1"/>
  <c r="C12" i="1"/>
  <c r="C11" i="1"/>
  <c r="C10" i="1"/>
  <c r="C9" i="1"/>
  <c r="C8" i="1"/>
  <c r="C7" i="1"/>
  <c r="C4" i="1"/>
  <c r="C3" i="1"/>
  <c r="K6" i="2" l="1"/>
  <c r="K9" i="2"/>
  <c r="K8" i="2"/>
  <c r="K10" i="2"/>
  <c r="K11" i="2"/>
  <c r="K4" i="2"/>
  <c r="K12" i="2"/>
  <c r="K14" i="2"/>
  <c r="K7" i="2"/>
  <c r="K3" i="2"/>
  <c r="K5" i="2"/>
  <c r="K9" i="1"/>
  <c r="K10" i="1"/>
  <c r="K4" i="1"/>
  <c r="K12" i="1"/>
  <c r="K3" i="1"/>
  <c r="K5" i="1"/>
  <c r="K13" i="1"/>
  <c r="K7" i="1"/>
  <c r="K11" i="1"/>
  <c r="K6" i="1"/>
  <c r="K14" i="1"/>
  <c r="I7" i="2"/>
  <c r="I10" i="2"/>
  <c r="I8" i="2"/>
  <c r="I9" i="2"/>
  <c r="I11" i="2"/>
  <c r="I12" i="2"/>
  <c r="I5" i="2"/>
  <c r="I13" i="2"/>
  <c r="I3" i="2"/>
  <c r="I4" i="2"/>
  <c r="I6" i="2"/>
  <c r="I9" i="1"/>
  <c r="I10" i="1"/>
  <c r="I3" i="1"/>
  <c r="I11" i="1"/>
  <c r="I8" i="1"/>
  <c r="I12" i="1"/>
  <c r="I5" i="1"/>
  <c r="I13" i="1"/>
  <c r="I7" i="1"/>
  <c r="I4" i="1"/>
  <c r="I6" i="1"/>
  <c r="G6" i="2"/>
  <c r="G15" i="2" s="1"/>
  <c r="G11" i="1"/>
  <c r="G13" i="1"/>
  <c r="E10" i="2"/>
  <c r="E3" i="2"/>
  <c r="E11" i="2"/>
  <c r="E4" i="2"/>
  <c r="E12" i="2"/>
  <c r="E13" i="2"/>
  <c r="E14" i="2"/>
  <c r="E9" i="2"/>
  <c r="E5" i="2"/>
  <c r="E6" i="2"/>
  <c r="E7" i="2"/>
  <c r="E15" i="1"/>
  <c r="E11" i="1"/>
  <c r="E5" i="1"/>
  <c r="E13" i="1"/>
  <c r="E6" i="1"/>
  <c r="E14" i="1"/>
  <c r="C8" i="2"/>
  <c r="C12" i="2"/>
  <c r="C10" i="2"/>
  <c r="C13" i="2"/>
  <c r="C7" i="2"/>
  <c r="C9" i="2"/>
  <c r="C3" i="2"/>
  <c r="C11" i="2"/>
  <c r="C4" i="2"/>
  <c r="C5" i="2"/>
  <c r="C6" i="2"/>
  <c r="C5" i="1"/>
  <c r="C15" i="1" s="1"/>
  <c r="C13" i="1"/>
  <c r="C6" i="1"/>
  <c r="K15" i="2" l="1"/>
  <c r="K15" i="1"/>
  <c r="I15" i="2"/>
  <c r="I15" i="1"/>
  <c r="G15" i="1"/>
  <c r="E15" i="2"/>
  <c r="C15" i="2"/>
</calcChain>
</file>

<file path=xl/sharedStrings.xml><?xml version="1.0" encoding="utf-8"?>
<sst xmlns="http://schemas.openxmlformats.org/spreadsheetml/2006/main" count="57" uniqueCount="30">
  <si>
    <t>UC Initial Claims by Industry and Week</t>
  </si>
  <si>
    <t>Industry</t>
  </si>
  <si>
    <t>Natural Resources and Mining</t>
  </si>
  <si>
    <t>Construction</t>
  </si>
  <si>
    <t>Manufacturing</t>
  </si>
  <si>
    <t>Trade, Transportation, and Utilities</t>
  </si>
  <si>
    <t>Information</t>
  </si>
  <si>
    <t>Financial Activities</t>
  </si>
  <si>
    <t>Professional and Business Services</t>
  </si>
  <si>
    <t>Education and Health Service</t>
  </si>
  <si>
    <t>Leisure and Hospitality</t>
  </si>
  <si>
    <t>Other Services</t>
  </si>
  <si>
    <t>Public Administration</t>
  </si>
  <si>
    <t>Unclassified Industry</t>
  </si>
  <si>
    <t>Total</t>
  </si>
  <si>
    <t>Note: County and industry claims totals will not add to the statewide initial claims total released for the week.  These data should be used as a gauge of the unemployment situation in an area and/or industry and should not be considered an exact real-time count of individuals/claims.</t>
  </si>
  <si>
    <t>UC Continued Claims by Industry and Week</t>
  </si>
  <si>
    <t>WE 4/1/2023</t>
  </si>
  <si>
    <t>WE 4/8/2023</t>
  </si>
  <si>
    <t>WE 4/15/2023</t>
  </si>
  <si>
    <t>WE 4/22/2023</t>
  </si>
  <si>
    <t>WE 4/29/2023</t>
  </si>
  <si>
    <t>WE 5/6/2023</t>
  </si>
  <si>
    <t>WE 5/13/2023</t>
  </si>
  <si>
    <t>WE 5/20/2023</t>
  </si>
  <si>
    <t>WE 5/27/2023</t>
  </si>
  <si>
    <t>WE 6/3/2023</t>
  </si>
  <si>
    <t>WE 6/10/2023</t>
  </si>
  <si>
    <t>WE 6/17/2023</t>
  </si>
  <si>
    <t>WE 6/24/2023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</si>
</sst>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2" xfId="0" applyFont="1" applyBorder="1"/>
    <xf numFmtId="0" fontId="0" fillId="0" borderId="5" xfId="0" applyBorder="1" applyAlignment="1">
      <alignment vertical="top" wrapText="1"/>
    </xf>
    <xf numFmtId="3" fontId="0" fillId="0" borderId="5" xfId="0" applyNumberFormat="1" applyBorder="1" applyAlignment="1">
      <alignment vertical="top" wrapText="1"/>
    </xf>
    <xf numFmtId="164" fontId="1" fillId="0" borderId="5" xfId="0" applyNumberFormat="1" applyFont="1" applyBorder="1"/>
    <xf numFmtId="0" fontId="0" fillId="0" borderId="6" xfId="0" applyBorder="1" applyAlignment="1">
      <alignment vertical="top" wrapText="1"/>
    </xf>
    <xf numFmtId="3" fontId="0" fillId="0" borderId="6" xfId="0" applyNumberFormat="1" applyBorder="1" applyAlignment="1">
      <alignment vertical="top" wrapText="1"/>
    </xf>
    <xf numFmtId="164" fontId="1" fillId="0" borderId="6" xfId="0" applyNumberFormat="1" applyFont="1" applyBorder="1"/>
    <xf numFmtId="3" fontId="0" fillId="0" borderId="7" xfId="0" applyNumberFormat="1" applyBorder="1" applyAlignment="1">
      <alignment vertical="top" wrapText="1"/>
    </xf>
    <xf numFmtId="3" fontId="0" fillId="0" borderId="8" xfId="0" applyNumberFormat="1" applyBorder="1" applyAlignment="1">
      <alignment vertical="top" wrapText="1"/>
    </xf>
    <xf numFmtId="164" fontId="1" fillId="0" borderId="8" xfId="0" applyNumberFormat="1" applyFont="1" applyBorder="1"/>
    <xf numFmtId="0" fontId="1" fillId="0" borderId="9" xfId="0" applyFont="1" applyFill="1" applyBorder="1" applyAlignment="1">
      <alignment horizontal="right" vertical="top" wrapText="1"/>
    </xf>
    <xf numFmtId="3" fontId="0" fillId="0" borderId="0" xfId="0" applyNumberFormat="1"/>
    <xf numFmtId="9" fontId="0" fillId="0" borderId="0" xfId="0" applyNumberFormat="1"/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8"/>
  <sheetViews>
    <sheetView tabSelected="1" topLeftCell="B1" zoomScaleNormal="100" workbookViewId="0">
      <selection activeCell="AB1" sqref="AB1"/>
    </sheetView>
  </sheetViews>
  <sheetFormatPr defaultRowHeight="15" x14ac:dyDescent="0.25"/>
  <cols>
    <col min="1" max="1" width="32.7109375" customWidth="1"/>
  </cols>
  <sheetData>
    <row r="1" spans="1:27" ht="15.75" thickBot="1" x14ac:dyDescent="0.3">
      <c r="A1" s="17" t="s">
        <v>0</v>
      </c>
      <c r="B1" s="17"/>
      <c r="C1" s="17"/>
    </row>
    <row r="2" spans="1:27" ht="15.75" thickBot="1" x14ac:dyDescent="0.3">
      <c r="A2" s="1" t="s">
        <v>1</v>
      </c>
      <c r="B2" s="15" t="s">
        <v>17</v>
      </c>
      <c r="C2" s="16"/>
      <c r="D2" s="15" t="s">
        <v>18</v>
      </c>
      <c r="E2" s="16"/>
      <c r="F2" s="15" t="s">
        <v>19</v>
      </c>
      <c r="G2" s="16"/>
      <c r="H2" s="15" t="s">
        <v>20</v>
      </c>
      <c r="I2" s="16"/>
      <c r="J2" s="15" t="s">
        <v>21</v>
      </c>
      <c r="K2" s="16"/>
      <c r="L2" s="15" t="s">
        <v>22</v>
      </c>
      <c r="M2" s="16"/>
      <c r="N2" s="15" t="s">
        <v>23</v>
      </c>
      <c r="O2" s="16"/>
      <c r="P2" s="15" t="s">
        <v>24</v>
      </c>
      <c r="Q2" s="16"/>
      <c r="R2" s="15" t="s">
        <v>25</v>
      </c>
      <c r="S2" s="16"/>
      <c r="T2" s="15" t="s">
        <v>26</v>
      </c>
      <c r="U2" s="16"/>
      <c r="V2" s="15" t="s">
        <v>27</v>
      </c>
      <c r="W2" s="16"/>
      <c r="X2" s="15" t="s">
        <v>28</v>
      </c>
      <c r="Y2" s="16"/>
      <c r="Z2" s="15" t="s">
        <v>29</v>
      </c>
      <c r="AA2" s="16"/>
    </row>
    <row r="3" spans="1:27" x14ac:dyDescent="0.25">
      <c r="A3" s="2" t="s">
        <v>2</v>
      </c>
      <c r="B3" s="3">
        <v>85</v>
      </c>
      <c r="C3" s="4">
        <f>B3/B$15</f>
        <v>1.0066319279962103E-2</v>
      </c>
      <c r="D3" s="3">
        <v>73</v>
      </c>
      <c r="E3" s="4">
        <f>D3/D$15</f>
        <v>6.4362546288132608E-3</v>
      </c>
      <c r="F3" s="3">
        <v>60</v>
      </c>
      <c r="G3" s="4">
        <f>F3/F$15</f>
        <v>6.3653723742838958E-3</v>
      </c>
      <c r="H3" s="3">
        <v>55</v>
      </c>
      <c r="I3" s="4">
        <f>H3/H$15</f>
        <v>6.4455642798546819E-3</v>
      </c>
      <c r="J3" s="3">
        <v>78</v>
      </c>
      <c r="K3" s="4">
        <f>J3/J$15</f>
        <v>8.362817626246381E-3</v>
      </c>
      <c r="L3" s="3">
        <v>100</v>
      </c>
      <c r="M3" s="4">
        <f>L3/L$15</f>
        <v>9.9750623441396506E-3</v>
      </c>
      <c r="N3" s="3">
        <v>100</v>
      </c>
      <c r="O3" s="4">
        <f>N3/N$15</f>
        <v>1.0873110796999021E-2</v>
      </c>
      <c r="P3" s="3">
        <v>61</v>
      </c>
      <c r="Q3" s="4">
        <f>P3/P$15</f>
        <v>6.2194127243066881E-3</v>
      </c>
      <c r="R3" s="3">
        <v>66</v>
      </c>
      <c r="S3" s="4">
        <f>R3/R$15</f>
        <v>7.0205297308796938E-3</v>
      </c>
      <c r="T3" s="3">
        <v>66</v>
      </c>
      <c r="U3" s="4">
        <f>T3/T$15</f>
        <v>7.0205297308796938E-3</v>
      </c>
      <c r="V3" s="3">
        <v>90</v>
      </c>
      <c r="W3" s="4">
        <f>V3/V$15</f>
        <v>5.4791184707171561E-3</v>
      </c>
      <c r="X3" s="3">
        <v>71</v>
      </c>
      <c r="Y3" s="4">
        <f>X3/X$15</f>
        <v>4.195721545916558E-3</v>
      </c>
      <c r="Z3" s="3">
        <v>69</v>
      </c>
      <c r="AA3" s="4">
        <f>Z3/Z$15</f>
        <v>5.5125029959255415E-3</v>
      </c>
    </row>
    <row r="4" spans="1:27" x14ac:dyDescent="0.25">
      <c r="A4" s="5" t="s">
        <v>3</v>
      </c>
      <c r="B4" s="6">
        <v>1259</v>
      </c>
      <c r="C4" s="7">
        <f t="shared" ref="C4:C14" si="0">B4/B$15</f>
        <v>0.14909995262908574</v>
      </c>
      <c r="D4" s="6">
        <v>1335</v>
      </c>
      <c r="E4" s="7">
        <f t="shared" ref="E4:E14" si="1">D4/D$15</f>
        <v>0.11770410862281784</v>
      </c>
      <c r="F4" s="6">
        <v>1185</v>
      </c>
      <c r="G4" s="7">
        <f t="shared" ref="G4:G14" si="2">F4/F$15</f>
        <v>0.12571610439210693</v>
      </c>
      <c r="H4" s="6">
        <v>1111</v>
      </c>
      <c r="I4" s="7">
        <f t="shared" ref="I4:I14" si="3">H4/H$15</f>
        <v>0.13020039845306458</v>
      </c>
      <c r="J4" s="6">
        <v>1214</v>
      </c>
      <c r="K4" s="7">
        <f t="shared" ref="K4:K14" si="4">J4/J$15</f>
        <v>0.13015975125978343</v>
      </c>
      <c r="L4" s="6">
        <v>1665</v>
      </c>
      <c r="M4" s="7">
        <f t="shared" ref="M4:M14" si="5">L4/L$15</f>
        <v>0.16608478802992518</v>
      </c>
      <c r="N4" s="6">
        <v>1309</v>
      </c>
      <c r="O4" s="7">
        <f t="shared" ref="O4:O14" si="6">N4/N$15</f>
        <v>0.14232902033271719</v>
      </c>
      <c r="P4" s="6">
        <v>1183</v>
      </c>
      <c r="Q4" s="7">
        <f t="shared" ref="Q4:Q14" si="7">P4/P$15</f>
        <v>0.12061582381729201</v>
      </c>
      <c r="R4" s="6">
        <v>1150</v>
      </c>
      <c r="S4" s="7">
        <f t="shared" ref="S4:S14" si="8">R4/R$15</f>
        <v>0.1223274119774492</v>
      </c>
      <c r="T4" s="6">
        <v>1150</v>
      </c>
      <c r="U4" s="7">
        <f t="shared" ref="U4:U14" si="9">T4/T$15</f>
        <v>0.1223274119774492</v>
      </c>
      <c r="V4" s="6">
        <v>1107</v>
      </c>
      <c r="W4" s="7">
        <f t="shared" ref="W4:W14" si="10">V4/V$15</f>
        <v>6.7393157189821015E-2</v>
      </c>
      <c r="X4" s="6">
        <v>1120</v>
      </c>
      <c r="Y4" s="7">
        <f t="shared" ref="Y4:Y14" si="11">X4/X$15</f>
        <v>6.6186030020092185E-2</v>
      </c>
      <c r="Z4" s="6">
        <v>1026</v>
      </c>
      <c r="AA4" s="7">
        <f t="shared" ref="AA4:AA14" si="12">Z4/Z$15</f>
        <v>8.1968522808979788E-2</v>
      </c>
    </row>
    <row r="5" spans="1:27" x14ac:dyDescent="0.25">
      <c r="A5" s="5" t="s">
        <v>4</v>
      </c>
      <c r="B5" s="8">
        <v>1195</v>
      </c>
      <c r="C5" s="7">
        <f t="shared" si="0"/>
        <v>0.1415206063477025</v>
      </c>
      <c r="D5" s="8">
        <v>1651</v>
      </c>
      <c r="E5" s="7">
        <f t="shared" si="1"/>
        <v>0.14556515605713277</v>
      </c>
      <c r="F5" s="8">
        <v>1259</v>
      </c>
      <c r="G5" s="7">
        <f t="shared" si="2"/>
        <v>0.1335667303203904</v>
      </c>
      <c r="H5" s="8">
        <v>1146</v>
      </c>
      <c r="I5" s="7">
        <f t="shared" si="3"/>
        <v>0.13430212117660847</v>
      </c>
      <c r="J5" s="8">
        <v>1426</v>
      </c>
      <c r="K5" s="7">
        <f t="shared" si="4"/>
        <v>0.15288946070547871</v>
      </c>
      <c r="L5" s="8">
        <v>1238</v>
      </c>
      <c r="M5" s="7">
        <f t="shared" si="5"/>
        <v>0.12349127182044888</v>
      </c>
      <c r="N5" s="8">
        <v>1098</v>
      </c>
      <c r="O5" s="7">
        <f t="shared" si="6"/>
        <v>0.11938675655104926</v>
      </c>
      <c r="P5" s="8">
        <v>1256</v>
      </c>
      <c r="Q5" s="7">
        <f t="shared" si="7"/>
        <v>0.12805872756933115</v>
      </c>
      <c r="R5" s="8">
        <v>1216</v>
      </c>
      <c r="S5" s="7">
        <f t="shared" si="8"/>
        <v>0.12934794170832889</v>
      </c>
      <c r="T5" s="8">
        <v>1216</v>
      </c>
      <c r="U5" s="7">
        <f t="shared" si="9"/>
        <v>0.12934794170832889</v>
      </c>
      <c r="V5" s="8">
        <v>1431</v>
      </c>
      <c r="W5" s="7">
        <f t="shared" si="10"/>
        <v>8.7117983684402781E-2</v>
      </c>
      <c r="X5" s="8">
        <v>1458</v>
      </c>
      <c r="Y5" s="7">
        <f t="shared" si="11"/>
        <v>8.6160028365441441E-2</v>
      </c>
      <c r="Z5" s="8">
        <v>1228</v>
      </c>
      <c r="AA5" s="7">
        <f t="shared" si="12"/>
        <v>9.8106575057921225E-2</v>
      </c>
    </row>
    <row r="6" spans="1:27" x14ac:dyDescent="0.25">
      <c r="A6" s="5" t="s">
        <v>5</v>
      </c>
      <c r="B6" s="8">
        <v>1751</v>
      </c>
      <c r="C6" s="7">
        <f t="shared" si="0"/>
        <v>0.20736617716721933</v>
      </c>
      <c r="D6" s="8">
        <v>2825</v>
      </c>
      <c r="E6" s="7">
        <f t="shared" si="1"/>
        <v>0.24907423734791043</v>
      </c>
      <c r="F6" s="8">
        <v>2265</v>
      </c>
      <c r="G6" s="7">
        <f t="shared" si="2"/>
        <v>0.24029280712921705</v>
      </c>
      <c r="H6" s="8">
        <v>1844</v>
      </c>
      <c r="I6" s="7">
        <f t="shared" si="3"/>
        <v>0.21610219149185514</v>
      </c>
      <c r="J6" s="8">
        <v>1901</v>
      </c>
      <c r="K6" s="7">
        <f t="shared" si="4"/>
        <v>0.20381687573710733</v>
      </c>
      <c r="L6" s="8">
        <v>1869</v>
      </c>
      <c r="M6" s="7">
        <f t="shared" si="5"/>
        <v>0.18643391521197009</v>
      </c>
      <c r="N6" s="8">
        <v>1721</v>
      </c>
      <c r="O6" s="7">
        <f t="shared" si="6"/>
        <v>0.18712623681635315</v>
      </c>
      <c r="P6" s="8">
        <v>1730</v>
      </c>
      <c r="Q6" s="7">
        <f t="shared" si="7"/>
        <v>0.17638662316476345</v>
      </c>
      <c r="R6" s="8">
        <v>1873</v>
      </c>
      <c r="S6" s="7">
        <f t="shared" si="8"/>
        <v>0.19923412402935858</v>
      </c>
      <c r="T6" s="8">
        <v>1873</v>
      </c>
      <c r="U6" s="7">
        <f t="shared" si="9"/>
        <v>0.19923412402935858</v>
      </c>
      <c r="V6" s="8">
        <v>6011</v>
      </c>
      <c r="W6" s="7">
        <f t="shared" si="10"/>
        <v>0.36594423474978693</v>
      </c>
      <c r="X6" s="8">
        <v>6417</v>
      </c>
      <c r="Y6" s="7">
        <f t="shared" si="11"/>
        <v>0.37921049521333178</v>
      </c>
      <c r="Z6" s="8">
        <v>4087</v>
      </c>
      <c r="AA6" s="7">
        <f t="shared" si="12"/>
        <v>0.32651593832387954</v>
      </c>
    </row>
    <row r="7" spans="1:27" x14ac:dyDescent="0.25">
      <c r="A7" s="5" t="s">
        <v>6</v>
      </c>
      <c r="B7" s="8">
        <v>115</v>
      </c>
      <c r="C7" s="7">
        <f t="shared" si="0"/>
        <v>1.3619137849360493E-2</v>
      </c>
      <c r="D7" s="8">
        <v>180</v>
      </c>
      <c r="E7" s="7">
        <f t="shared" si="1"/>
        <v>1.5870216892964206E-2</v>
      </c>
      <c r="F7" s="8">
        <v>156</v>
      </c>
      <c r="G7" s="7">
        <f t="shared" si="2"/>
        <v>1.6549968173138127E-2</v>
      </c>
      <c r="H7" s="8">
        <v>182</v>
      </c>
      <c r="I7" s="7">
        <f t="shared" si="3"/>
        <v>2.1328958162428219E-2</v>
      </c>
      <c r="J7" s="8">
        <v>215</v>
      </c>
      <c r="K7" s="7">
        <f t="shared" si="4"/>
        <v>2.3051356277474001E-2</v>
      </c>
      <c r="L7" s="8">
        <v>214</v>
      </c>
      <c r="M7" s="7">
        <f t="shared" si="5"/>
        <v>2.1346633416458854E-2</v>
      </c>
      <c r="N7" s="8">
        <v>165</v>
      </c>
      <c r="O7" s="7">
        <f t="shared" si="6"/>
        <v>1.7940632815048384E-2</v>
      </c>
      <c r="P7" s="8">
        <v>188</v>
      </c>
      <c r="Q7" s="7">
        <f t="shared" si="7"/>
        <v>1.9168026101141926E-2</v>
      </c>
      <c r="R7" s="8">
        <v>164</v>
      </c>
      <c r="S7" s="7">
        <f t="shared" si="8"/>
        <v>1.7444952664610148E-2</v>
      </c>
      <c r="T7" s="8">
        <v>164</v>
      </c>
      <c r="U7" s="7">
        <f t="shared" si="9"/>
        <v>1.7444952664610148E-2</v>
      </c>
      <c r="V7" s="8">
        <v>179</v>
      </c>
      <c r="W7" s="7">
        <f t="shared" si="10"/>
        <v>1.0897357847315232E-2</v>
      </c>
      <c r="X7" s="8">
        <v>161</v>
      </c>
      <c r="Y7" s="7">
        <f t="shared" si="11"/>
        <v>9.5142418153882514E-3</v>
      </c>
      <c r="Z7" s="8">
        <v>132</v>
      </c>
      <c r="AA7" s="7">
        <f t="shared" si="12"/>
        <v>1.0545657905248862E-2</v>
      </c>
    </row>
    <row r="8" spans="1:27" x14ac:dyDescent="0.25">
      <c r="A8" s="5" t="s">
        <v>7</v>
      </c>
      <c r="B8" s="8">
        <v>312</v>
      </c>
      <c r="C8" s="7">
        <f t="shared" si="0"/>
        <v>3.6949313121743252E-2</v>
      </c>
      <c r="D8" s="8">
        <v>392</v>
      </c>
      <c r="E8" s="7">
        <f t="shared" si="1"/>
        <v>3.4561805678010933E-2</v>
      </c>
      <c r="F8" s="8">
        <v>328</v>
      </c>
      <c r="G8" s="7">
        <f t="shared" si="2"/>
        <v>3.4797368979418632E-2</v>
      </c>
      <c r="H8" s="8">
        <v>325</v>
      </c>
      <c r="I8" s="7">
        <f t="shared" si="3"/>
        <v>3.8087425290050395E-2</v>
      </c>
      <c r="J8" s="8">
        <v>303</v>
      </c>
      <c r="K8" s="7">
        <f t="shared" si="4"/>
        <v>3.2486330009649407E-2</v>
      </c>
      <c r="L8" s="8">
        <v>339</v>
      </c>
      <c r="M8" s="7">
        <f t="shared" si="5"/>
        <v>3.3815461346633414E-2</v>
      </c>
      <c r="N8" s="8">
        <v>364</v>
      </c>
      <c r="O8" s="7">
        <f t="shared" si="6"/>
        <v>3.9578123301076441E-2</v>
      </c>
      <c r="P8" s="8">
        <v>301</v>
      </c>
      <c r="Q8" s="7">
        <f t="shared" si="7"/>
        <v>3.0689233278955955E-2</v>
      </c>
      <c r="R8" s="8">
        <v>321</v>
      </c>
      <c r="S8" s="7">
        <f t="shared" si="8"/>
        <v>3.4145303691096689E-2</v>
      </c>
      <c r="T8" s="8">
        <v>321</v>
      </c>
      <c r="U8" s="7">
        <f t="shared" si="9"/>
        <v>3.4145303691096689E-2</v>
      </c>
      <c r="V8" s="8">
        <v>338</v>
      </c>
      <c r="W8" s="7">
        <f t="shared" si="10"/>
        <v>2.0577133812248873E-2</v>
      </c>
      <c r="X8" s="8">
        <v>358</v>
      </c>
      <c r="Y8" s="7">
        <f t="shared" si="11"/>
        <v>2.1155891738565181E-2</v>
      </c>
      <c r="Z8" s="8">
        <v>280</v>
      </c>
      <c r="AA8" s="7">
        <f t="shared" si="12"/>
        <v>2.2369577374770314E-2</v>
      </c>
    </row>
    <row r="9" spans="1:27" x14ac:dyDescent="0.25">
      <c r="A9" s="5" t="s">
        <v>8</v>
      </c>
      <c r="B9" s="8">
        <v>1358</v>
      </c>
      <c r="C9" s="7">
        <f t="shared" si="0"/>
        <v>0.16082425390810043</v>
      </c>
      <c r="D9" s="8">
        <v>1811</v>
      </c>
      <c r="E9" s="7">
        <f t="shared" si="1"/>
        <v>0.1596720155175454</v>
      </c>
      <c r="F9" s="8">
        <v>1528</v>
      </c>
      <c r="G9" s="7">
        <f t="shared" si="2"/>
        <v>0.16210481646509653</v>
      </c>
      <c r="H9" s="8">
        <v>1418</v>
      </c>
      <c r="I9" s="7">
        <f t="shared" si="3"/>
        <v>0.16617836634243524</v>
      </c>
      <c r="J9" s="8">
        <v>1576</v>
      </c>
      <c r="K9" s="7">
        <f t="shared" si="4"/>
        <v>0.16897180229441405</v>
      </c>
      <c r="L9" s="8">
        <v>1734</v>
      </c>
      <c r="M9" s="7">
        <f t="shared" si="5"/>
        <v>0.17296758104738155</v>
      </c>
      <c r="N9" s="8">
        <v>1412</v>
      </c>
      <c r="O9" s="7">
        <f t="shared" si="6"/>
        <v>0.15352832445362619</v>
      </c>
      <c r="P9" s="8">
        <v>1585</v>
      </c>
      <c r="Q9" s="7">
        <f t="shared" si="7"/>
        <v>0.16160277324632952</v>
      </c>
      <c r="R9" s="8">
        <v>1424</v>
      </c>
      <c r="S9" s="7">
        <f t="shared" si="8"/>
        <v>0.15147324752685884</v>
      </c>
      <c r="T9" s="8">
        <v>1424</v>
      </c>
      <c r="U9" s="7">
        <f t="shared" si="9"/>
        <v>0.15147324752685884</v>
      </c>
      <c r="V9" s="8">
        <v>2180</v>
      </c>
      <c r="W9" s="7">
        <f t="shared" si="10"/>
        <v>0.13271642517959334</v>
      </c>
      <c r="X9" s="8">
        <v>2199</v>
      </c>
      <c r="Y9" s="7">
        <f t="shared" si="11"/>
        <v>0.12994917858409172</v>
      </c>
      <c r="Z9" s="8">
        <v>1805</v>
      </c>
      <c r="AA9" s="7">
        <f t="shared" si="12"/>
        <v>0.14420388271950149</v>
      </c>
    </row>
    <row r="10" spans="1:27" x14ac:dyDescent="0.25">
      <c r="A10" s="5" t="s">
        <v>9</v>
      </c>
      <c r="B10" s="8">
        <v>1018</v>
      </c>
      <c r="C10" s="7">
        <f t="shared" si="0"/>
        <v>0.12055897678825202</v>
      </c>
      <c r="D10" s="8">
        <v>1258</v>
      </c>
      <c r="E10" s="7">
        <f t="shared" si="1"/>
        <v>0.11091518250749427</v>
      </c>
      <c r="F10" s="8">
        <v>1166</v>
      </c>
      <c r="G10" s="7">
        <f t="shared" si="2"/>
        <v>0.12370040314025037</v>
      </c>
      <c r="H10" s="8">
        <v>1143</v>
      </c>
      <c r="I10" s="7">
        <f t="shared" si="3"/>
        <v>0.13395054494316183</v>
      </c>
      <c r="J10" s="8">
        <v>1227</v>
      </c>
      <c r="K10" s="7">
        <f t="shared" si="4"/>
        <v>0.13155355419749115</v>
      </c>
      <c r="L10" s="8">
        <v>1187</v>
      </c>
      <c r="M10" s="7">
        <f t="shared" si="5"/>
        <v>0.11840399002493765</v>
      </c>
      <c r="N10" s="8">
        <v>1132</v>
      </c>
      <c r="O10" s="7">
        <f t="shared" si="6"/>
        <v>0.12308361422202892</v>
      </c>
      <c r="P10" s="8">
        <v>1191</v>
      </c>
      <c r="Q10" s="7">
        <f t="shared" si="7"/>
        <v>0.12143148450244698</v>
      </c>
      <c r="R10" s="8">
        <v>1192</v>
      </c>
      <c r="S10" s="7">
        <f t="shared" si="8"/>
        <v>0.12679502180619084</v>
      </c>
      <c r="T10" s="8">
        <v>1192</v>
      </c>
      <c r="U10" s="7">
        <f t="shared" si="9"/>
        <v>0.12679502180619084</v>
      </c>
      <c r="V10" s="8">
        <v>1996</v>
      </c>
      <c r="W10" s="7">
        <f t="shared" si="10"/>
        <v>0.1215146718616827</v>
      </c>
      <c r="X10" s="8">
        <v>2036</v>
      </c>
      <c r="Y10" s="7">
        <f t="shared" si="11"/>
        <v>0.12031674742938187</v>
      </c>
      <c r="Z10" s="8">
        <v>1587</v>
      </c>
      <c r="AA10" s="7">
        <f t="shared" si="12"/>
        <v>0.12678756890628745</v>
      </c>
    </row>
    <row r="11" spans="1:27" x14ac:dyDescent="0.25">
      <c r="A11" s="5" t="s">
        <v>10</v>
      </c>
      <c r="B11" s="6">
        <v>735</v>
      </c>
      <c r="C11" s="7">
        <f t="shared" si="0"/>
        <v>8.7044054950260547E-2</v>
      </c>
      <c r="D11" s="6">
        <v>1104</v>
      </c>
      <c r="E11" s="7">
        <f t="shared" si="1"/>
        <v>9.7337330276847114E-2</v>
      </c>
      <c r="F11" s="6">
        <v>830</v>
      </c>
      <c r="G11" s="7">
        <f t="shared" si="2"/>
        <v>8.8054317844260557E-2</v>
      </c>
      <c r="H11" s="6">
        <v>700</v>
      </c>
      <c r="I11" s="7">
        <f t="shared" si="3"/>
        <v>8.2034454470877774E-2</v>
      </c>
      <c r="J11" s="6">
        <v>760</v>
      </c>
      <c r="K11" s="7">
        <f t="shared" si="4"/>
        <v>8.1483864050605773E-2</v>
      </c>
      <c r="L11" s="6">
        <v>937</v>
      </c>
      <c r="M11" s="7">
        <f t="shared" si="5"/>
        <v>9.3466334164588535E-2</v>
      </c>
      <c r="N11" s="6">
        <v>1201</v>
      </c>
      <c r="O11" s="7">
        <f t="shared" si="6"/>
        <v>0.13058606067195824</v>
      </c>
      <c r="P11" s="6">
        <v>1618</v>
      </c>
      <c r="Q11" s="7">
        <f t="shared" si="7"/>
        <v>0.16496737357259381</v>
      </c>
      <c r="R11" s="6">
        <v>1289</v>
      </c>
      <c r="S11" s="7">
        <f t="shared" si="8"/>
        <v>0.1371130730773322</v>
      </c>
      <c r="T11" s="6">
        <v>1289</v>
      </c>
      <c r="U11" s="7">
        <f t="shared" si="9"/>
        <v>0.1371130730773322</v>
      </c>
      <c r="V11" s="6">
        <v>2079</v>
      </c>
      <c r="W11" s="7">
        <f t="shared" si="10"/>
        <v>0.1265676366735663</v>
      </c>
      <c r="X11" s="6">
        <v>2096</v>
      </c>
      <c r="Y11" s="7">
        <f t="shared" si="11"/>
        <v>0.12386242760902967</v>
      </c>
      <c r="Z11" s="6">
        <v>1473</v>
      </c>
      <c r="AA11" s="7">
        <f t="shared" si="12"/>
        <v>0.11767995526084525</v>
      </c>
    </row>
    <row r="12" spans="1:27" x14ac:dyDescent="0.25">
      <c r="A12" s="5" t="s">
        <v>11</v>
      </c>
      <c r="B12" s="6">
        <v>141</v>
      </c>
      <c r="C12" s="7">
        <f t="shared" si="0"/>
        <v>1.6698247276172432E-2</v>
      </c>
      <c r="D12" s="6">
        <v>198</v>
      </c>
      <c r="E12" s="7">
        <f t="shared" si="1"/>
        <v>1.7457238582260625E-2</v>
      </c>
      <c r="F12" s="6">
        <v>160</v>
      </c>
      <c r="G12" s="7">
        <f t="shared" si="2"/>
        <v>1.6974326331423723E-2</v>
      </c>
      <c r="H12" s="6">
        <v>154</v>
      </c>
      <c r="I12" s="7">
        <f t="shared" si="3"/>
        <v>1.8047579983593111E-2</v>
      </c>
      <c r="J12" s="6">
        <v>187</v>
      </c>
      <c r="K12" s="7">
        <f t="shared" si="4"/>
        <v>2.0049319180872736E-2</v>
      </c>
      <c r="L12" s="6">
        <v>194</v>
      </c>
      <c r="M12" s="7">
        <f t="shared" si="5"/>
        <v>1.9351620947630922E-2</v>
      </c>
      <c r="N12" s="6">
        <v>188</v>
      </c>
      <c r="O12" s="7">
        <f t="shared" si="6"/>
        <v>2.0441448298358159E-2</v>
      </c>
      <c r="P12" s="6">
        <v>164</v>
      </c>
      <c r="Q12" s="7">
        <f t="shared" si="7"/>
        <v>1.6721044045676998E-2</v>
      </c>
      <c r="R12" s="6">
        <v>192</v>
      </c>
      <c r="S12" s="7">
        <f t="shared" si="8"/>
        <v>2.0423359217104562E-2</v>
      </c>
      <c r="T12" s="6">
        <v>192</v>
      </c>
      <c r="U12" s="7">
        <f t="shared" si="9"/>
        <v>2.0423359217104562E-2</v>
      </c>
      <c r="V12" s="6">
        <v>221</v>
      </c>
      <c r="W12" s="7">
        <f t="shared" si="10"/>
        <v>1.3454279800316571E-2</v>
      </c>
      <c r="X12" s="6">
        <v>212</v>
      </c>
      <c r="Y12" s="7">
        <f t="shared" si="11"/>
        <v>1.2528069968088879E-2</v>
      </c>
      <c r="Z12" s="6">
        <v>182</v>
      </c>
      <c r="AA12" s="7">
        <f t="shared" si="12"/>
        <v>1.4540225293600703E-2</v>
      </c>
    </row>
    <row r="13" spans="1:27" x14ac:dyDescent="0.25">
      <c r="A13" s="5" t="s">
        <v>12</v>
      </c>
      <c r="B13" s="6">
        <v>151</v>
      </c>
      <c r="C13" s="7">
        <f t="shared" si="0"/>
        <v>1.7882520132638559E-2</v>
      </c>
      <c r="D13" s="6">
        <v>223</v>
      </c>
      <c r="E13" s="7">
        <f t="shared" si="1"/>
        <v>1.9661435372950096E-2</v>
      </c>
      <c r="F13" s="6">
        <v>200</v>
      </c>
      <c r="G13" s="7">
        <f t="shared" si="2"/>
        <v>2.1217907914279653E-2</v>
      </c>
      <c r="H13" s="6">
        <v>209</v>
      </c>
      <c r="I13" s="7">
        <f t="shared" si="3"/>
        <v>2.4493144263447789E-2</v>
      </c>
      <c r="J13" s="6">
        <v>186</v>
      </c>
      <c r="K13" s="7">
        <f t="shared" si="4"/>
        <v>1.9942103570279833E-2</v>
      </c>
      <c r="L13" s="6">
        <v>269</v>
      </c>
      <c r="M13" s="7">
        <f t="shared" si="5"/>
        <v>2.6832917705735662E-2</v>
      </c>
      <c r="N13" s="6">
        <v>251</v>
      </c>
      <c r="O13" s="7">
        <f t="shared" si="6"/>
        <v>2.7291508100467543E-2</v>
      </c>
      <c r="P13" s="6">
        <v>230</v>
      </c>
      <c r="Q13" s="7">
        <f t="shared" si="7"/>
        <v>2.3450244698205547E-2</v>
      </c>
      <c r="R13" s="6">
        <v>224</v>
      </c>
      <c r="S13" s="7">
        <f t="shared" si="8"/>
        <v>2.3827252419955324E-2</v>
      </c>
      <c r="T13" s="6">
        <v>224</v>
      </c>
      <c r="U13" s="7">
        <f t="shared" si="9"/>
        <v>2.3827252419955324E-2</v>
      </c>
      <c r="V13" s="6">
        <v>464</v>
      </c>
      <c r="W13" s="7">
        <f t="shared" si="10"/>
        <v>2.8247899671252893E-2</v>
      </c>
      <c r="X13" s="6">
        <v>479</v>
      </c>
      <c r="Y13" s="7">
        <f t="shared" si="11"/>
        <v>2.830634676752157E-2</v>
      </c>
      <c r="Z13" s="6">
        <v>375</v>
      </c>
      <c r="AA13" s="7">
        <f t="shared" si="12"/>
        <v>2.9959255412638813E-2</v>
      </c>
    </row>
    <row r="14" spans="1:27" ht="15.75" thickBot="1" x14ac:dyDescent="0.3">
      <c r="A14" s="5" t="s">
        <v>13</v>
      </c>
      <c r="B14" s="9">
        <v>324</v>
      </c>
      <c r="C14" s="10">
        <f t="shared" si="0"/>
        <v>3.8370440549502609E-2</v>
      </c>
      <c r="D14" s="9">
        <v>292</v>
      </c>
      <c r="E14" s="10">
        <f t="shared" si="1"/>
        <v>2.5745018515253043E-2</v>
      </c>
      <c r="F14" s="9">
        <v>289</v>
      </c>
      <c r="G14" s="10">
        <f t="shared" si="2"/>
        <v>3.0659876936134096E-2</v>
      </c>
      <c r="H14" s="9">
        <v>246</v>
      </c>
      <c r="I14" s="10">
        <f t="shared" si="3"/>
        <v>2.8829251142622758E-2</v>
      </c>
      <c r="J14" s="9">
        <v>254</v>
      </c>
      <c r="K14" s="10">
        <f t="shared" si="4"/>
        <v>2.7232765090597192E-2</v>
      </c>
      <c r="L14" s="9">
        <v>279</v>
      </c>
      <c r="M14" s="10">
        <f t="shared" si="5"/>
        <v>2.7830423940149625E-2</v>
      </c>
      <c r="N14" s="9">
        <v>256</v>
      </c>
      <c r="O14" s="10">
        <f t="shared" si="6"/>
        <v>2.7835163640317497E-2</v>
      </c>
      <c r="P14" s="9">
        <v>301</v>
      </c>
      <c r="Q14" s="10">
        <f t="shared" si="7"/>
        <v>3.0689233278955955E-2</v>
      </c>
      <c r="R14" s="9">
        <v>290</v>
      </c>
      <c r="S14" s="10">
        <f t="shared" si="8"/>
        <v>3.0847782150835019E-2</v>
      </c>
      <c r="T14" s="9">
        <v>290</v>
      </c>
      <c r="U14" s="10">
        <f t="shared" si="9"/>
        <v>3.0847782150835019E-2</v>
      </c>
      <c r="V14" s="9">
        <v>330</v>
      </c>
      <c r="W14" s="10">
        <f t="shared" si="10"/>
        <v>2.0090101059296237E-2</v>
      </c>
      <c r="X14" s="9">
        <v>315</v>
      </c>
      <c r="Y14" s="10">
        <f t="shared" si="11"/>
        <v>1.8614820943150926E-2</v>
      </c>
      <c r="Z14" s="9">
        <v>273</v>
      </c>
      <c r="AA14" s="10">
        <f t="shared" si="12"/>
        <v>2.1810337940401055E-2</v>
      </c>
    </row>
    <row r="15" spans="1:27" x14ac:dyDescent="0.25">
      <c r="A15" s="11" t="s">
        <v>14</v>
      </c>
      <c r="B15" s="12">
        <f t="shared" ref="B15:C15" si="13">SUM(B3:B14)</f>
        <v>8444</v>
      </c>
      <c r="C15" s="13">
        <f t="shared" si="13"/>
        <v>1</v>
      </c>
      <c r="D15" s="12">
        <f t="shared" ref="D15:E15" si="14">SUM(D3:D14)</f>
        <v>11342</v>
      </c>
      <c r="E15" s="13">
        <f t="shared" si="14"/>
        <v>0.99999999999999989</v>
      </c>
      <c r="F15" s="12">
        <f t="shared" ref="F15:G15" si="15">SUM(F3:F14)</f>
        <v>9426</v>
      </c>
      <c r="G15" s="13">
        <f t="shared" si="15"/>
        <v>1</v>
      </c>
      <c r="H15" s="12">
        <f t="shared" ref="H15:I15" si="16">SUM(H3:H14)</f>
        <v>8533</v>
      </c>
      <c r="I15" s="13">
        <f t="shared" si="16"/>
        <v>1</v>
      </c>
      <c r="J15" s="12">
        <f t="shared" ref="J15:K15" si="17">SUM(J3:J14)</f>
        <v>9327</v>
      </c>
      <c r="K15" s="13">
        <f t="shared" si="17"/>
        <v>1</v>
      </c>
      <c r="L15" s="12">
        <f t="shared" ref="L15:M15" si="18">SUM(L3:L14)</f>
        <v>10025</v>
      </c>
      <c r="M15" s="13">
        <f t="shared" si="18"/>
        <v>0.99999999999999989</v>
      </c>
      <c r="N15" s="12">
        <f t="shared" ref="N15:O15" si="19">SUM(N3:N14)</f>
        <v>9197</v>
      </c>
      <c r="O15" s="13">
        <f t="shared" si="19"/>
        <v>0.99999999999999989</v>
      </c>
      <c r="P15" s="12">
        <f t="shared" ref="P15:Q15" si="20">SUM(P3:P14)</f>
        <v>9808</v>
      </c>
      <c r="Q15" s="13">
        <f t="shared" si="20"/>
        <v>1</v>
      </c>
      <c r="R15" s="12">
        <f t="shared" ref="R15:S15" si="21">SUM(R3:R14)</f>
        <v>9401</v>
      </c>
      <c r="S15" s="13">
        <f t="shared" si="21"/>
        <v>1</v>
      </c>
      <c r="T15" s="12">
        <f t="shared" ref="T15:U15" si="22">SUM(T3:T14)</f>
        <v>9401</v>
      </c>
      <c r="U15" s="13">
        <f t="shared" si="22"/>
        <v>1</v>
      </c>
      <c r="V15" s="12">
        <f t="shared" ref="V15:W15" si="23">SUM(V3:V14)</f>
        <v>16426</v>
      </c>
      <c r="W15" s="13">
        <f t="shared" si="23"/>
        <v>1.0000000000000002</v>
      </c>
      <c r="X15" s="12">
        <f t="shared" ref="X15:Y15" si="24">SUM(X3:X14)</f>
        <v>16922</v>
      </c>
      <c r="Y15" s="13">
        <f t="shared" si="24"/>
        <v>0.99999999999999989</v>
      </c>
      <c r="Z15" s="12">
        <f t="shared" ref="Z15:AA15" si="25">SUM(Z3:Z14)</f>
        <v>12517</v>
      </c>
      <c r="AA15" s="13">
        <f t="shared" si="25"/>
        <v>1</v>
      </c>
    </row>
    <row r="18" spans="1:3" s="14" customFormat="1" ht="30.75" customHeight="1" x14ac:dyDescent="0.25">
      <c r="A18" s="18" t="s">
        <v>15</v>
      </c>
      <c r="B18" s="18"/>
      <c r="C18" s="18"/>
    </row>
  </sheetData>
  <mergeCells count="15">
    <mergeCell ref="A18:C18"/>
    <mergeCell ref="D2:E2"/>
    <mergeCell ref="F2:G2"/>
    <mergeCell ref="L2:M2"/>
    <mergeCell ref="J2:K2"/>
    <mergeCell ref="H2:I2"/>
    <mergeCell ref="Z2:AA2"/>
    <mergeCell ref="A1:C1"/>
    <mergeCell ref="B2:C2"/>
    <mergeCell ref="P2:Q2"/>
    <mergeCell ref="V2:W2"/>
    <mergeCell ref="T2:U2"/>
    <mergeCell ref="R2:S2"/>
    <mergeCell ref="N2:O2"/>
    <mergeCell ref="X2:Y2"/>
  </mergeCells>
  <printOptions horizontalCentered="1"/>
  <pageMargins left="0.5" right="0.5" top="0.75" bottom="0.75" header="0.3" footer="0.3"/>
  <pageSetup orientation="landscape" r:id="rId1"/>
  <headerFooter>
    <oddHeader>&amp;L&amp;"-,Bold"&amp;9Center for Workforce Information &amp;&amp; Analysis&amp;R&amp;"-,Bold"&amp;9Updated 6/29/2023</oddHeader>
    <oddFooter>&amp;C&amp;"-,Bold"&amp;9Page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5"/>
  <sheetViews>
    <sheetView zoomScaleNormal="100" workbookViewId="0">
      <selection activeCell="AA1" sqref="AA1"/>
    </sheetView>
  </sheetViews>
  <sheetFormatPr defaultRowHeight="15" x14ac:dyDescent="0.25"/>
  <cols>
    <col min="1" max="1" width="32.7109375" customWidth="1"/>
  </cols>
  <sheetData>
    <row r="1" spans="1:27" ht="15.75" thickBot="1" x14ac:dyDescent="0.3">
      <c r="A1" s="17" t="s">
        <v>16</v>
      </c>
      <c r="B1" s="17"/>
      <c r="C1" s="17"/>
    </row>
    <row r="2" spans="1:27" ht="15.75" thickBot="1" x14ac:dyDescent="0.3">
      <c r="A2" s="1" t="s">
        <v>1</v>
      </c>
      <c r="B2" s="15" t="s">
        <v>17</v>
      </c>
      <c r="C2" s="16"/>
      <c r="D2" s="15" t="s">
        <v>18</v>
      </c>
      <c r="E2" s="16"/>
      <c r="F2" s="15" t="s">
        <v>19</v>
      </c>
      <c r="G2" s="16"/>
      <c r="H2" s="15" t="s">
        <v>20</v>
      </c>
      <c r="I2" s="16"/>
      <c r="J2" s="15" t="s">
        <v>21</v>
      </c>
      <c r="K2" s="16"/>
      <c r="L2" s="15" t="s">
        <v>22</v>
      </c>
      <c r="M2" s="16"/>
      <c r="N2" s="15" t="s">
        <v>23</v>
      </c>
      <c r="O2" s="16"/>
      <c r="P2" s="15" t="s">
        <v>24</v>
      </c>
      <c r="Q2" s="16"/>
      <c r="R2" s="15" t="s">
        <v>25</v>
      </c>
      <c r="S2" s="16"/>
      <c r="T2" s="15" t="s">
        <v>26</v>
      </c>
      <c r="U2" s="16"/>
      <c r="V2" s="15" t="s">
        <v>27</v>
      </c>
      <c r="W2" s="16"/>
      <c r="X2" s="15" t="s">
        <v>28</v>
      </c>
      <c r="Y2" s="16"/>
      <c r="Z2" s="15" t="s">
        <v>29</v>
      </c>
      <c r="AA2" s="16"/>
    </row>
    <row r="3" spans="1:27" x14ac:dyDescent="0.25">
      <c r="A3" s="2" t="s">
        <v>2</v>
      </c>
      <c r="B3" s="3">
        <v>1390</v>
      </c>
      <c r="C3" s="4">
        <f>B3/B$15</f>
        <v>1.4706037939461908E-2</v>
      </c>
      <c r="D3" s="3">
        <v>1234</v>
      </c>
      <c r="E3" s="4">
        <f>D3/D$15</f>
        <v>1.3849918067745628E-2</v>
      </c>
      <c r="F3" s="3">
        <v>993</v>
      </c>
      <c r="G3" s="4">
        <f>F3/F$15</f>
        <v>1.1931080886240208E-2</v>
      </c>
      <c r="H3" s="3">
        <v>810</v>
      </c>
      <c r="I3" s="4">
        <f>H3/H$15</f>
        <v>1.0106303338823177E-2</v>
      </c>
      <c r="J3">
        <v>682</v>
      </c>
      <c r="K3" s="4">
        <f>J3/J$15</f>
        <v>9.1217933285183111E-3</v>
      </c>
      <c r="L3">
        <v>727</v>
      </c>
      <c r="M3" s="4">
        <f>L3/L$15</f>
        <v>9.7045906584971899E-3</v>
      </c>
      <c r="N3">
        <v>681</v>
      </c>
      <c r="O3" s="4">
        <f>N3/N$15</f>
        <v>9.1860684706072792E-3</v>
      </c>
      <c r="P3">
        <v>648</v>
      </c>
      <c r="Q3" s="4">
        <f>P3/P$15</f>
        <v>8.7879897473452945E-3</v>
      </c>
      <c r="R3">
        <v>581</v>
      </c>
      <c r="S3" s="4">
        <f>R3/R$15</f>
        <v>7.7463568123941713E-3</v>
      </c>
      <c r="T3">
        <v>581</v>
      </c>
      <c r="U3" s="4">
        <f>T3/T$15</f>
        <v>7.7463568123941713E-3</v>
      </c>
      <c r="V3">
        <v>597</v>
      </c>
      <c r="W3" s="4">
        <f>V3/V$15</f>
        <v>7.4992463069038289E-3</v>
      </c>
      <c r="X3">
        <v>570</v>
      </c>
      <c r="Y3" s="4">
        <f>X3/X$15</f>
        <v>6.5730298207984502E-3</v>
      </c>
      <c r="Z3">
        <v>576</v>
      </c>
      <c r="AA3" s="4">
        <f>Z3/Z$15</f>
        <v>6.2387626454086607E-3</v>
      </c>
    </row>
    <row r="4" spans="1:27" x14ac:dyDescent="0.25">
      <c r="A4" s="5" t="s">
        <v>3</v>
      </c>
      <c r="B4" s="6">
        <v>19326</v>
      </c>
      <c r="C4" s="7">
        <f t="shared" ref="C4:C14" si="0">B4/B$15</f>
        <v>0.20446682677556893</v>
      </c>
      <c r="D4" s="6">
        <v>17320</v>
      </c>
      <c r="E4" s="7">
        <f t="shared" ref="E4:E14" si="1">D4/D$15</f>
        <v>0.19439269119396618</v>
      </c>
      <c r="F4" s="6">
        <v>14231</v>
      </c>
      <c r="G4" s="7">
        <f t="shared" ref="G4:G14" si="2">F4/F$15</f>
        <v>0.17098812899504975</v>
      </c>
      <c r="H4" s="6">
        <v>13244</v>
      </c>
      <c r="I4" s="7">
        <f t="shared" ref="I4:I14" si="3">H4/H$15</f>
        <v>0.16524429804861007</v>
      </c>
      <c r="J4">
        <v>10725</v>
      </c>
      <c r="K4" s="7">
        <f t="shared" ref="K4:K14" si="4">J4/J$15</f>
        <v>0.14344755637589279</v>
      </c>
      <c r="L4">
        <v>10520</v>
      </c>
      <c r="M4" s="7">
        <f t="shared" ref="M4:M14" si="5">L4/L$15</f>
        <v>0.14042956496202261</v>
      </c>
      <c r="N4">
        <v>10051</v>
      </c>
      <c r="O4" s="7">
        <f t="shared" ref="O4:O14" si="6">N4/N$15</f>
        <v>0.13557881673725955</v>
      </c>
      <c r="P4">
        <v>9003</v>
      </c>
      <c r="Q4" s="7">
        <f t="shared" ref="Q4:Q14" si="7">P4/P$15</f>
        <v>0.12209609829529273</v>
      </c>
      <c r="R4">
        <v>8688</v>
      </c>
      <c r="S4" s="7">
        <f t="shared" ref="S4:S14" si="8">R4/R$15</f>
        <v>0.11583536658533658</v>
      </c>
      <c r="T4">
        <v>8688</v>
      </c>
      <c r="U4" s="7">
        <f t="shared" ref="U4:U14" si="9">T4/T$15</f>
        <v>0.11583536658533658</v>
      </c>
      <c r="V4">
        <v>8425</v>
      </c>
      <c r="W4" s="7">
        <f t="shared" ref="W4:W14" si="10">V4/V$15</f>
        <v>0.10583107225404483</v>
      </c>
      <c r="X4">
        <v>8075</v>
      </c>
      <c r="Y4" s="7">
        <f t="shared" ref="Y4:Y14" si="11">X4/X$15</f>
        <v>9.3117922461311384E-2</v>
      </c>
      <c r="Z4">
        <v>7899</v>
      </c>
      <c r="AA4" s="7">
        <f t="shared" ref="AA4:AA14" si="12">Z4/Z$15</f>
        <v>8.5555531486255221E-2</v>
      </c>
    </row>
    <row r="5" spans="1:27" x14ac:dyDescent="0.25">
      <c r="A5" s="5" t="s">
        <v>4</v>
      </c>
      <c r="B5" s="8">
        <v>10268</v>
      </c>
      <c r="C5" s="7">
        <f t="shared" si="0"/>
        <v>0.10863424285064378</v>
      </c>
      <c r="D5" s="8">
        <v>10018</v>
      </c>
      <c r="E5" s="7">
        <f t="shared" si="1"/>
        <v>0.11243798962939684</v>
      </c>
      <c r="F5" s="8">
        <v>9998</v>
      </c>
      <c r="G5" s="7">
        <f t="shared" si="2"/>
        <v>0.12012784159177201</v>
      </c>
      <c r="H5" s="8">
        <v>9375</v>
      </c>
      <c r="I5" s="7">
        <f t="shared" si="3"/>
        <v>0.11697110345860158</v>
      </c>
      <c r="J5">
        <v>9035</v>
      </c>
      <c r="K5" s="7">
        <f t="shared" si="4"/>
        <v>0.12084369900757029</v>
      </c>
      <c r="L5">
        <v>9277</v>
      </c>
      <c r="M5" s="7">
        <f t="shared" si="5"/>
        <v>0.12383698423504598</v>
      </c>
      <c r="N5">
        <v>8917</v>
      </c>
      <c r="O5" s="7">
        <f t="shared" si="6"/>
        <v>0.12028219170690911</v>
      </c>
      <c r="P5">
        <v>8794</v>
      </c>
      <c r="Q5" s="7">
        <f t="shared" si="7"/>
        <v>0.11926170036752241</v>
      </c>
      <c r="R5">
        <v>9168</v>
      </c>
      <c r="S5" s="7">
        <f t="shared" si="8"/>
        <v>0.12223511059557618</v>
      </c>
      <c r="T5">
        <v>9168</v>
      </c>
      <c r="U5" s="7">
        <f t="shared" si="9"/>
        <v>0.12223511059557618</v>
      </c>
      <c r="V5">
        <v>9863</v>
      </c>
      <c r="W5" s="7">
        <f t="shared" si="10"/>
        <v>0.12389458345894885</v>
      </c>
      <c r="X5">
        <v>9649</v>
      </c>
      <c r="Y5" s="7">
        <f t="shared" si="11"/>
        <v>0.11126871007172674</v>
      </c>
      <c r="Z5">
        <v>9672</v>
      </c>
      <c r="AA5" s="7">
        <f t="shared" si="12"/>
        <v>0.10475922275415377</v>
      </c>
    </row>
    <row r="6" spans="1:27" x14ac:dyDescent="0.25">
      <c r="A6" s="5" t="s">
        <v>5</v>
      </c>
      <c r="B6" s="8">
        <v>16702</v>
      </c>
      <c r="C6" s="7">
        <f t="shared" si="0"/>
        <v>0.17670521270855596</v>
      </c>
      <c r="D6" s="8">
        <v>16231</v>
      </c>
      <c r="E6" s="7">
        <f t="shared" si="1"/>
        <v>0.18217019461716313</v>
      </c>
      <c r="F6" s="8">
        <v>16465</v>
      </c>
      <c r="G6" s="7">
        <f t="shared" si="2"/>
        <v>0.19783005719229105</v>
      </c>
      <c r="H6" s="8">
        <v>15963</v>
      </c>
      <c r="I6" s="7">
        <f t="shared" si="3"/>
        <v>0.19916903728103008</v>
      </c>
      <c r="J6">
        <v>15104</v>
      </c>
      <c r="K6" s="7">
        <f t="shared" si="4"/>
        <v>0.20201695958055801</v>
      </c>
      <c r="L6">
        <v>15081</v>
      </c>
      <c r="M6" s="7">
        <f t="shared" si="5"/>
        <v>0.20131352368747749</v>
      </c>
      <c r="N6">
        <v>14973</v>
      </c>
      <c r="O6" s="7">
        <f t="shared" si="6"/>
        <v>0.20197210456740497</v>
      </c>
      <c r="P6">
        <v>15059</v>
      </c>
      <c r="Q6" s="7">
        <f t="shared" si="7"/>
        <v>0.20422582963776667</v>
      </c>
      <c r="R6">
        <v>15015</v>
      </c>
      <c r="S6" s="7">
        <f t="shared" si="8"/>
        <v>0.20019199232030718</v>
      </c>
      <c r="T6">
        <v>15015</v>
      </c>
      <c r="U6" s="7">
        <f t="shared" si="9"/>
        <v>0.20019199232030718</v>
      </c>
      <c r="V6">
        <v>17075</v>
      </c>
      <c r="W6" s="7">
        <f t="shared" si="10"/>
        <v>0.21448849361873179</v>
      </c>
      <c r="X6">
        <v>21136</v>
      </c>
      <c r="Y6" s="7">
        <f t="shared" si="11"/>
        <v>0.24373255840771235</v>
      </c>
      <c r="Z6">
        <v>24769</v>
      </c>
      <c r="AA6" s="7">
        <f t="shared" si="12"/>
        <v>0.26827762493772067</v>
      </c>
    </row>
    <row r="7" spans="1:27" x14ac:dyDescent="0.25">
      <c r="A7" s="5" t="s">
        <v>6</v>
      </c>
      <c r="B7" s="8">
        <v>1459</v>
      </c>
      <c r="C7" s="7">
        <f t="shared" si="0"/>
        <v>1.543604989473016E-2</v>
      </c>
      <c r="D7" s="8">
        <v>1365</v>
      </c>
      <c r="E7" s="7">
        <f t="shared" si="1"/>
        <v>1.532020920783856E-2</v>
      </c>
      <c r="F7" s="8">
        <v>1425</v>
      </c>
      <c r="G7" s="7">
        <f t="shared" si="2"/>
        <v>1.7121641755178545E-2</v>
      </c>
      <c r="H7" s="8">
        <v>1421</v>
      </c>
      <c r="I7" s="7">
        <f t="shared" si="3"/>
        <v>1.7729700054898438E-2</v>
      </c>
      <c r="J7">
        <v>1499</v>
      </c>
      <c r="K7" s="7">
        <f t="shared" si="4"/>
        <v>2.004922023379611E-2</v>
      </c>
      <c r="L7">
        <v>1629</v>
      </c>
      <c r="M7" s="7">
        <f t="shared" si="5"/>
        <v>2.1745224460374035E-2</v>
      </c>
      <c r="N7">
        <v>1601</v>
      </c>
      <c r="O7" s="7">
        <f t="shared" si="6"/>
        <v>2.1596028812690533E-2</v>
      </c>
      <c r="P7">
        <v>1712</v>
      </c>
      <c r="Q7" s="7">
        <f t="shared" si="7"/>
        <v>2.3217651925085101E-2</v>
      </c>
      <c r="R7">
        <v>1668</v>
      </c>
      <c r="S7" s="7">
        <f t="shared" si="8"/>
        <v>2.2239110435582576E-2</v>
      </c>
      <c r="T7">
        <v>1668</v>
      </c>
      <c r="U7" s="7">
        <f t="shared" si="9"/>
        <v>2.2239110435582576E-2</v>
      </c>
      <c r="V7">
        <v>1796</v>
      </c>
      <c r="W7" s="7">
        <f t="shared" si="10"/>
        <v>2.2560546678725757E-2</v>
      </c>
      <c r="X7">
        <v>1858</v>
      </c>
      <c r="Y7" s="7">
        <f t="shared" si="11"/>
        <v>2.1425770889550035E-2</v>
      </c>
      <c r="Z7">
        <v>1802</v>
      </c>
      <c r="AA7" s="7">
        <f t="shared" si="12"/>
        <v>1.9517795637198621E-2</v>
      </c>
    </row>
    <row r="8" spans="1:27" x14ac:dyDescent="0.25">
      <c r="A8" s="5" t="s">
        <v>7</v>
      </c>
      <c r="B8" s="8">
        <v>4758</v>
      </c>
      <c r="C8" s="7">
        <f t="shared" si="0"/>
        <v>5.0339085263280396E-2</v>
      </c>
      <c r="D8" s="8">
        <v>4464</v>
      </c>
      <c r="E8" s="7">
        <f t="shared" si="1"/>
        <v>5.0102134728052257E-2</v>
      </c>
      <c r="F8" s="8">
        <v>4214</v>
      </c>
      <c r="G8" s="7">
        <f t="shared" si="2"/>
        <v>5.0631998846542028E-2</v>
      </c>
      <c r="H8" s="8">
        <v>4255</v>
      </c>
      <c r="I8" s="7">
        <f t="shared" si="3"/>
        <v>5.3089284823077308E-2</v>
      </c>
      <c r="J8">
        <v>4236</v>
      </c>
      <c r="K8" s="7">
        <f t="shared" si="4"/>
        <v>5.6656769119653318E-2</v>
      </c>
      <c r="L8">
        <v>4179</v>
      </c>
      <c r="M8" s="7">
        <f t="shared" si="5"/>
        <v>5.5784710263906134E-2</v>
      </c>
      <c r="N8">
        <v>4157</v>
      </c>
      <c r="O8" s="7">
        <f t="shared" si="6"/>
        <v>5.6074136023956618E-2</v>
      </c>
      <c r="P8">
        <v>4101</v>
      </c>
      <c r="Q8" s="7">
        <f t="shared" si="7"/>
        <v>5.5616583262134339E-2</v>
      </c>
      <c r="R8">
        <v>4122</v>
      </c>
      <c r="S8" s="7">
        <f t="shared" si="8"/>
        <v>5.4957801687932482E-2</v>
      </c>
      <c r="T8">
        <v>4122</v>
      </c>
      <c r="U8" s="7">
        <f t="shared" si="9"/>
        <v>5.4957801687932482E-2</v>
      </c>
      <c r="V8">
        <v>3959</v>
      </c>
      <c r="W8" s="7">
        <f t="shared" si="10"/>
        <v>4.9731182795698922E-2</v>
      </c>
      <c r="X8">
        <v>3947</v>
      </c>
      <c r="Y8" s="7">
        <f t="shared" si="11"/>
        <v>4.5515348601213125E-2</v>
      </c>
      <c r="Z8">
        <v>4025</v>
      </c>
      <c r="AA8" s="7">
        <f t="shared" si="12"/>
        <v>4.359552022182267E-2</v>
      </c>
    </row>
    <row r="9" spans="1:27" x14ac:dyDescent="0.25">
      <c r="A9" s="5" t="s">
        <v>8</v>
      </c>
      <c r="B9" s="8">
        <v>17798</v>
      </c>
      <c r="C9" s="7">
        <f t="shared" si="0"/>
        <v>0.18830076492557052</v>
      </c>
      <c r="D9" s="8">
        <v>16583</v>
      </c>
      <c r="E9" s="7">
        <f t="shared" si="1"/>
        <v>0.18612090058138231</v>
      </c>
      <c r="F9" s="8">
        <v>15233</v>
      </c>
      <c r="G9" s="7">
        <f t="shared" si="2"/>
        <v>0.18302734656605951</v>
      </c>
      <c r="H9" s="8">
        <v>15059</v>
      </c>
      <c r="I9" s="7">
        <f t="shared" si="3"/>
        <v>0.18788990367819533</v>
      </c>
      <c r="J9">
        <v>14275</v>
      </c>
      <c r="K9" s="7">
        <f t="shared" si="4"/>
        <v>0.19092903191290159</v>
      </c>
      <c r="L9">
        <v>14217</v>
      </c>
      <c r="M9" s="7">
        <f t="shared" si="5"/>
        <v>0.18978014496816306</v>
      </c>
      <c r="N9">
        <v>14277</v>
      </c>
      <c r="O9" s="7">
        <f t="shared" si="6"/>
        <v>0.19258369978687243</v>
      </c>
      <c r="P9">
        <v>14216</v>
      </c>
      <c r="Q9" s="7">
        <f t="shared" si="7"/>
        <v>0.19279330593867394</v>
      </c>
      <c r="R9">
        <v>14472</v>
      </c>
      <c r="S9" s="7">
        <f t="shared" si="8"/>
        <v>0.19295228190872366</v>
      </c>
      <c r="T9">
        <v>14472</v>
      </c>
      <c r="U9" s="7">
        <f t="shared" si="9"/>
        <v>0.19295228190872366</v>
      </c>
      <c r="V9">
        <v>14668</v>
      </c>
      <c r="W9" s="7">
        <f t="shared" si="10"/>
        <v>0.18425283891066224</v>
      </c>
      <c r="X9">
        <v>15529</v>
      </c>
      <c r="Y9" s="7">
        <f t="shared" si="11"/>
        <v>0.17907470190733182</v>
      </c>
      <c r="Z9">
        <v>15905</v>
      </c>
      <c r="AA9" s="7">
        <f t="shared" si="12"/>
        <v>0.17226999978337629</v>
      </c>
    </row>
    <row r="10" spans="1:27" x14ac:dyDescent="0.25">
      <c r="A10" s="5" t="s">
        <v>9</v>
      </c>
      <c r="B10" s="8">
        <v>10356</v>
      </c>
      <c r="C10" s="7">
        <f t="shared" si="0"/>
        <v>0.10956527259069605</v>
      </c>
      <c r="D10" s="8">
        <v>10245</v>
      </c>
      <c r="E10" s="7">
        <f t="shared" si="1"/>
        <v>0.11498574603245865</v>
      </c>
      <c r="F10" s="8">
        <v>10187</v>
      </c>
      <c r="G10" s="7">
        <f t="shared" si="2"/>
        <v>0.12239871197193253</v>
      </c>
      <c r="H10" s="8">
        <v>10342</v>
      </c>
      <c r="I10" s="7">
        <f t="shared" si="3"/>
        <v>0.12903628287667815</v>
      </c>
      <c r="J10">
        <v>10079</v>
      </c>
      <c r="K10" s="7">
        <f t="shared" si="4"/>
        <v>0.13480726533451035</v>
      </c>
      <c r="L10">
        <v>10239</v>
      </c>
      <c r="M10" s="7">
        <f t="shared" si="5"/>
        <v>0.13667854711465299</v>
      </c>
      <c r="N10">
        <v>10123</v>
      </c>
      <c r="O10" s="7">
        <f t="shared" si="6"/>
        <v>0.13655003102490085</v>
      </c>
      <c r="P10">
        <v>10451</v>
      </c>
      <c r="Q10" s="7">
        <f t="shared" si="7"/>
        <v>0.141733458101089</v>
      </c>
      <c r="R10">
        <v>10462</v>
      </c>
      <c r="S10" s="7">
        <f t="shared" si="8"/>
        <v>0.1394877538231804</v>
      </c>
      <c r="T10">
        <v>10462</v>
      </c>
      <c r="U10" s="7">
        <f t="shared" si="9"/>
        <v>0.1394877538231804</v>
      </c>
      <c r="V10">
        <v>11090</v>
      </c>
      <c r="W10" s="7">
        <f t="shared" si="10"/>
        <v>0.1393076072756507</v>
      </c>
      <c r="X10">
        <v>12128</v>
      </c>
      <c r="Y10" s="7">
        <f t="shared" si="11"/>
        <v>0.13985562397656773</v>
      </c>
      <c r="Z10">
        <v>12800</v>
      </c>
      <c r="AA10" s="7">
        <f t="shared" si="12"/>
        <v>0.13863916989797023</v>
      </c>
    </row>
    <row r="11" spans="1:27" x14ac:dyDescent="0.25">
      <c r="A11" s="5" t="s">
        <v>10</v>
      </c>
      <c r="B11" s="6">
        <v>7912</v>
      </c>
      <c r="C11" s="7">
        <f t="shared" si="0"/>
        <v>8.3708037537426339E-2</v>
      </c>
      <c r="D11" s="6">
        <v>7281</v>
      </c>
      <c r="E11" s="7">
        <f t="shared" si="1"/>
        <v>8.1719006038294906E-2</v>
      </c>
      <c r="F11" s="6">
        <v>6467</v>
      </c>
      <c r="G11" s="7">
        <f t="shared" si="2"/>
        <v>7.7702215600519056E-2</v>
      </c>
      <c r="H11" s="6">
        <v>5738</v>
      </c>
      <c r="I11" s="7">
        <f t="shared" si="3"/>
        <v>7.1592553775515294E-2</v>
      </c>
      <c r="J11">
        <v>5376</v>
      </c>
      <c r="K11" s="7">
        <f t="shared" si="4"/>
        <v>7.1904341545622336E-2</v>
      </c>
      <c r="L11">
        <v>5307</v>
      </c>
      <c r="M11" s="7">
        <f t="shared" si="5"/>
        <v>7.0842176925233272E-2</v>
      </c>
      <c r="N11">
        <v>5384</v>
      </c>
      <c r="O11" s="7">
        <f t="shared" si="6"/>
        <v>7.2625246175843747E-2</v>
      </c>
      <c r="P11">
        <v>5840</v>
      </c>
      <c r="Q11" s="7">
        <f t="shared" si="7"/>
        <v>7.9200401426692157E-2</v>
      </c>
      <c r="R11">
        <v>6778</v>
      </c>
      <c r="S11" s="7">
        <f t="shared" si="8"/>
        <v>9.0369718544591554E-2</v>
      </c>
      <c r="T11">
        <v>6778</v>
      </c>
      <c r="U11" s="7">
        <f t="shared" si="9"/>
        <v>9.0369718544591554E-2</v>
      </c>
      <c r="V11">
        <v>7794</v>
      </c>
      <c r="W11" s="7">
        <f t="shared" si="10"/>
        <v>9.790473319264395E-2</v>
      </c>
      <c r="X11">
        <v>9063</v>
      </c>
      <c r="Y11" s="7">
        <f t="shared" si="11"/>
        <v>0.10451117415069536</v>
      </c>
      <c r="Z11">
        <v>9964</v>
      </c>
      <c r="AA11" s="7">
        <f t="shared" si="12"/>
        <v>0.1079219288174512</v>
      </c>
    </row>
    <row r="12" spans="1:27" x14ac:dyDescent="0.25">
      <c r="A12" s="5" t="s">
        <v>11</v>
      </c>
      <c r="B12" s="6">
        <v>1873</v>
      </c>
      <c r="C12" s="7">
        <f t="shared" si="0"/>
        <v>1.9816121626339677E-2</v>
      </c>
      <c r="D12" s="6">
        <v>1795</v>
      </c>
      <c r="E12" s="7">
        <f t="shared" si="1"/>
        <v>2.0146355698219938E-2</v>
      </c>
      <c r="F12" s="6">
        <v>1718</v>
      </c>
      <c r="G12" s="7">
        <f t="shared" si="2"/>
        <v>2.0642091603787188E-2</v>
      </c>
      <c r="H12" s="6">
        <v>1663</v>
      </c>
      <c r="I12" s="7">
        <f t="shared" si="3"/>
        <v>2.0749114138843141E-2</v>
      </c>
      <c r="J12">
        <v>1560</v>
      </c>
      <c r="K12" s="7">
        <f t="shared" si="4"/>
        <v>2.0865099109220769E-2</v>
      </c>
      <c r="L12">
        <v>1602</v>
      </c>
      <c r="M12" s="7">
        <f t="shared" si="5"/>
        <v>2.1384806375395457E-2</v>
      </c>
      <c r="N12">
        <v>1642</v>
      </c>
      <c r="O12" s="7">
        <f t="shared" si="6"/>
        <v>2.2149081393152938E-2</v>
      </c>
      <c r="P12">
        <v>1618</v>
      </c>
      <c r="Q12" s="7">
        <f t="shared" si="7"/>
        <v>2.1942850943217108E-2</v>
      </c>
      <c r="R12">
        <v>1596</v>
      </c>
      <c r="S12" s="7">
        <f t="shared" si="8"/>
        <v>2.1279148834046639E-2</v>
      </c>
      <c r="T12">
        <v>1596</v>
      </c>
      <c r="U12" s="7">
        <f t="shared" si="9"/>
        <v>2.1279148834046639E-2</v>
      </c>
      <c r="V12">
        <v>1639</v>
      </c>
      <c r="W12" s="7">
        <f t="shared" si="10"/>
        <v>2.0588383077077679E-2</v>
      </c>
      <c r="X12">
        <v>1754</v>
      </c>
      <c r="Y12" s="7">
        <f t="shared" si="11"/>
        <v>2.0226481238035932E-2</v>
      </c>
      <c r="Z12">
        <v>1743</v>
      </c>
      <c r="AA12" s="7">
        <f t="shared" si="12"/>
        <v>1.8878755713450164E-2</v>
      </c>
    </row>
    <row r="13" spans="1:27" x14ac:dyDescent="0.25">
      <c r="A13" s="5" t="s">
        <v>12</v>
      </c>
      <c r="B13" s="6">
        <v>2065</v>
      </c>
      <c r="C13" s="7">
        <f t="shared" si="0"/>
        <v>2.1847459240999165E-2</v>
      </c>
      <c r="D13" s="6">
        <v>1944</v>
      </c>
      <c r="E13" s="7">
        <f t="shared" si="1"/>
        <v>2.181867157511953E-2</v>
      </c>
      <c r="F13" s="6">
        <v>1806</v>
      </c>
      <c r="G13" s="7">
        <f t="shared" si="2"/>
        <v>2.1699428077089442E-2</v>
      </c>
      <c r="H13" s="6">
        <v>1798</v>
      </c>
      <c r="I13" s="7">
        <f t="shared" si="3"/>
        <v>2.2433498028647005E-2</v>
      </c>
      <c r="J13">
        <v>1725</v>
      </c>
      <c r="K13" s="7">
        <f t="shared" si="4"/>
        <v>2.3071984591926813E-2</v>
      </c>
      <c r="L13">
        <v>1682</v>
      </c>
      <c r="M13" s="7">
        <f t="shared" si="5"/>
        <v>2.2452711812369016E-2</v>
      </c>
      <c r="N13">
        <v>1830</v>
      </c>
      <c r="O13" s="7">
        <f t="shared" si="6"/>
        <v>2.4685029810882997E-2</v>
      </c>
      <c r="P13">
        <v>1803</v>
      </c>
      <c r="Q13" s="7">
        <f t="shared" si="7"/>
        <v>2.4451767769233898E-2</v>
      </c>
      <c r="R13">
        <v>1909</v>
      </c>
      <c r="S13" s="7">
        <f t="shared" si="8"/>
        <v>2.5452315240723705E-2</v>
      </c>
      <c r="T13">
        <v>1909</v>
      </c>
      <c r="U13" s="7">
        <f t="shared" si="9"/>
        <v>2.5452315240723705E-2</v>
      </c>
      <c r="V13">
        <v>2136</v>
      </c>
      <c r="W13" s="7">
        <f t="shared" si="10"/>
        <v>2.6831474223696111E-2</v>
      </c>
      <c r="X13">
        <v>2459</v>
      </c>
      <c r="Y13" s="7">
        <f t="shared" si="11"/>
        <v>2.8356281279549804E-2</v>
      </c>
      <c r="Z13">
        <v>2603</v>
      </c>
      <c r="AA13" s="7">
        <f t="shared" si="12"/>
        <v>2.819357494097004E-2</v>
      </c>
    </row>
    <row r="14" spans="1:27" ht="15.75" thickBot="1" x14ac:dyDescent="0.3">
      <c r="A14" s="5" t="s">
        <v>13</v>
      </c>
      <c r="B14" s="9">
        <v>612</v>
      </c>
      <c r="C14" s="10">
        <f t="shared" si="0"/>
        <v>6.4748886467271127E-3</v>
      </c>
      <c r="D14" s="9">
        <v>618</v>
      </c>
      <c r="E14" s="10">
        <f t="shared" si="1"/>
        <v>6.9361826303620732E-3</v>
      </c>
      <c r="F14" s="9">
        <v>491</v>
      </c>
      <c r="G14" s="10">
        <f t="shared" si="2"/>
        <v>5.8994569135387125E-3</v>
      </c>
      <c r="H14" s="9">
        <v>480</v>
      </c>
      <c r="I14" s="10">
        <f t="shared" si="3"/>
        <v>5.9889204970804012E-3</v>
      </c>
      <c r="J14" s="9">
        <v>470</v>
      </c>
      <c r="K14" s="10">
        <f t="shared" si="4"/>
        <v>6.2862798598293341E-3</v>
      </c>
      <c r="L14" s="9">
        <v>453</v>
      </c>
      <c r="M14" s="10">
        <f t="shared" si="5"/>
        <v>6.0470145368627607E-3</v>
      </c>
      <c r="N14" s="9">
        <v>498</v>
      </c>
      <c r="O14" s="10">
        <f t="shared" si="6"/>
        <v>6.7175654895189792E-3</v>
      </c>
      <c r="P14" s="9">
        <v>492</v>
      </c>
      <c r="Q14" s="10">
        <f t="shared" si="7"/>
        <v>6.6723625859473534E-3</v>
      </c>
      <c r="R14" s="9">
        <v>544</v>
      </c>
      <c r="S14" s="10">
        <f t="shared" si="8"/>
        <v>7.2530432116048689E-3</v>
      </c>
      <c r="T14" s="9">
        <v>544</v>
      </c>
      <c r="U14" s="10">
        <f t="shared" si="9"/>
        <v>7.2530432116048689E-3</v>
      </c>
      <c r="V14" s="9">
        <v>566</v>
      </c>
      <c r="W14" s="10">
        <f t="shared" si="10"/>
        <v>7.1098382072153554E-3</v>
      </c>
      <c r="X14" s="9">
        <v>550</v>
      </c>
      <c r="Y14" s="10">
        <f t="shared" si="11"/>
        <v>6.3423971955072767E-3</v>
      </c>
      <c r="Z14" s="9">
        <v>568</v>
      </c>
      <c r="AA14" s="10">
        <f t="shared" si="12"/>
        <v>6.1521131642224289E-3</v>
      </c>
    </row>
    <row r="15" spans="1:27" x14ac:dyDescent="0.25">
      <c r="A15" s="11" t="s">
        <v>14</v>
      </c>
      <c r="B15" s="12">
        <f t="shared" ref="B15:C15" si="13">SUM(B3:B14)</f>
        <v>94519</v>
      </c>
      <c r="C15" s="13">
        <f t="shared" si="13"/>
        <v>0.99999999999999989</v>
      </c>
      <c r="D15" s="12">
        <f t="shared" ref="D15:E15" si="14">SUM(D3:D14)</f>
        <v>89098</v>
      </c>
      <c r="E15" s="13">
        <f t="shared" si="14"/>
        <v>1</v>
      </c>
      <c r="F15" s="12">
        <f t="shared" ref="F15:G15" si="15">SUM(F3:F14)</f>
        <v>83228</v>
      </c>
      <c r="G15" s="13">
        <f t="shared" si="15"/>
        <v>1</v>
      </c>
      <c r="H15" s="12">
        <f t="shared" ref="H15:I15" si="16">SUM(H3:H14)</f>
        <v>80148</v>
      </c>
      <c r="I15" s="13">
        <f t="shared" si="16"/>
        <v>1</v>
      </c>
      <c r="J15" s="12">
        <f t="shared" ref="J15:K15" si="17">SUM(J3:J14)</f>
        <v>74766</v>
      </c>
      <c r="K15" s="13">
        <f t="shared" si="17"/>
        <v>1</v>
      </c>
      <c r="L15" s="12">
        <f t="shared" ref="L15:M15" si="18">SUM(L3:L14)</f>
        <v>74913</v>
      </c>
      <c r="M15" s="13">
        <f t="shared" si="18"/>
        <v>0.99999999999999989</v>
      </c>
      <c r="N15" s="12">
        <f t="shared" ref="N15:O15" si="19">SUM(N3:N14)</f>
        <v>74134</v>
      </c>
      <c r="O15" s="13">
        <f t="shared" si="19"/>
        <v>0.99999999999999989</v>
      </c>
      <c r="P15" s="12">
        <f t="shared" ref="P15:Q15" si="20">SUM(P3:P14)</f>
        <v>73737</v>
      </c>
      <c r="Q15" s="13">
        <f t="shared" si="20"/>
        <v>1</v>
      </c>
      <c r="R15" s="12">
        <f t="shared" ref="R15:S15" si="21">SUM(R3:R14)</f>
        <v>75003</v>
      </c>
      <c r="S15" s="13">
        <f t="shared" si="21"/>
        <v>1</v>
      </c>
      <c r="T15" s="12">
        <f t="shared" ref="T15:U15" si="22">SUM(T3:T14)</f>
        <v>75003</v>
      </c>
      <c r="U15" s="13">
        <f t="shared" si="22"/>
        <v>1</v>
      </c>
      <c r="V15" s="12">
        <f t="shared" ref="V15:W15" si="23">SUM(V3:V14)</f>
        <v>79608</v>
      </c>
      <c r="W15" s="13">
        <f t="shared" si="23"/>
        <v>1</v>
      </c>
      <c r="X15" s="12">
        <f t="shared" ref="X15:Y15" si="24">SUM(X3:X14)</f>
        <v>86718</v>
      </c>
      <c r="Y15" s="13">
        <f t="shared" si="24"/>
        <v>1</v>
      </c>
      <c r="Z15" s="12">
        <f t="shared" ref="Z15:AA15" si="25">SUM(Z3:Z14)</f>
        <v>92326</v>
      </c>
      <c r="AA15" s="13">
        <f t="shared" si="25"/>
        <v>1</v>
      </c>
    </row>
  </sheetData>
  <mergeCells count="14">
    <mergeCell ref="Z2:AA2"/>
    <mergeCell ref="X2:Y2"/>
    <mergeCell ref="V2:W2"/>
    <mergeCell ref="T2:U2"/>
    <mergeCell ref="A1:C1"/>
    <mergeCell ref="B2:C2"/>
    <mergeCell ref="D2:E2"/>
    <mergeCell ref="F2:G2"/>
    <mergeCell ref="H2:I2"/>
    <mergeCell ref="R2:S2"/>
    <mergeCell ref="P2:Q2"/>
    <mergeCell ref="N2:O2"/>
    <mergeCell ref="L2:M2"/>
    <mergeCell ref="J2:K2"/>
  </mergeCells>
  <printOptions horizontalCentered="1"/>
  <pageMargins left="0.5" right="0.5" top="0.75" bottom="0.75" header="0.3" footer="0.3"/>
  <pageSetup orientation="landscape" r:id="rId1"/>
  <headerFooter>
    <oddHeader>&amp;L&amp;"-,Bold"&amp;9Center for Workforce Information &amp;&amp; Analysis&amp;R&amp;"-,Bold"&amp;9Updated 6/29/2023</oddHeader>
    <oddFooter>&amp;C&amp;"-,Bold"&amp;9Page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B5BB16432BEF42A04770AB0D42A0A1" ma:contentTypeVersion="3" ma:contentTypeDescription="Create a new document." ma:contentTypeScope="" ma:versionID="72fa6839678bca752bc6a0ffa021bfc6">
  <xsd:schema xmlns:xsd="http://www.w3.org/2001/XMLSchema" xmlns:xs="http://www.w3.org/2001/XMLSchema" xmlns:p="http://schemas.microsoft.com/office/2006/metadata/properties" xmlns:ns1="http://schemas.microsoft.com/sharepoint/v3" xmlns:ns2="6c39a429-32ac-4580-b063-011863d2da30" xmlns:ns3="6ea33ccd-cebb-4f47-8676-1d27cfbcda92" targetNamespace="http://schemas.microsoft.com/office/2006/metadata/properties" ma:root="true" ma:fieldsID="f1afc80d9ea734d42409dc46001fd18b" ns1:_="" ns2:_="" ns3:_="">
    <xsd:import namespace="http://schemas.microsoft.com/sharepoint/v3"/>
    <xsd:import namespace="6c39a429-32ac-4580-b063-011863d2da30"/>
    <xsd:import namespace="6ea33ccd-cebb-4f47-8676-1d27cfbcda9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9a429-32ac-4580-b063-011863d2da30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33ccd-cebb-4f47-8676-1d27cfbcda9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6c39a429-32ac-4580-b063-011863d2da30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0B0A193-8230-425B-ADBA-0D312DEB7D58}"/>
</file>

<file path=customXml/itemProps2.xml><?xml version="1.0" encoding="utf-8"?>
<ds:datastoreItem xmlns:ds="http://schemas.openxmlformats.org/officeDocument/2006/customXml" ds:itemID="{6D3CBB82-9470-4BF5-923D-A7415754B9AA}"/>
</file>

<file path=customXml/itemProps3.xml><?xml version="1.0" encoding="utf-8"?>
<ds:datastoreItem xmlns:ds="http://schemas.openxmlformats.org/officeDocument/2006/customXml" ds:itemID="{C914EDB0-158E-4772-BA91-1008C1B908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IC by Industry and Week</vt:lpstr>
      <vt:lpstr>CC by Industry and Week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James Studt</dc:creator>
  <cp:lastModifiedBy>Paul, Kevin</cp:lastModifiedBy>
  <cp:lastPrinted>2021-08-19T20:06:18Z</cp:lastPrinted>
  <dcterms:created xsi:type="dcterms:W3CDTF">2020-05-20T16:51:07Z</dcterms:created>
  <dcterms:modified xsi:type="dcterms:W3CDTF">2023-06-26T13:21:37Z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0x01010046B5BB16432BEF42A04770AB0D42A0A1</vt:lpwstr>
  </property>
  <property fmtid="{D5CDD505-2E9C-101B-9397-08002B2CF9AE}" pid="3" name="Order">
    <vt:r8>2235600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