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defaultThemeVersion="124226"/>
  <mc:AlternateContent xmlns:mc="http://schemas.openxmlformats.org/markup-compatibility/2006">
    <mc:Choice Requires="x15">
      <x15ac:absPath xmlns:x15ac="http://schemas.microsoft.com/office/spreadsheetml/2010/11/ac" url="https://pagov-my.sharepoint.com/personal/wendmiller_pa_gov/Documents/Documents/"/>
    </mc:Choice>
  </mc:AlternateContent>
  <xr:revisionPtr revIDLastSave="6" documentId="11_8DB22A19D1A90AC590A8F6DC8ACC716D451E34A4" xr6:coauthVersionLast="47" xr6:coauthVersionMax="47" xr10:uidLastSave="{5D1A9184-2BA5-4E76-B819-45625A9565F1}"/>
  <bookViews>
    <workbookView minimized="1" xWindow="-17175" yWindow="120" windowWidth="15375" windowHeight="7875" tabRatio="989" xr2:uid="{00000000-000D-0000-FFFF-FFFF00000000}"/>
  </bookViews>
  <sheets>
    <sheet name="Instructions" sheetId="6" r:id="rId1"/>
    <sheet name="Business Plan" sheetId="7" r:id="rId2"/>
    <sheet name="P &amp; L Proforma" sheetId="8" r:id="rId3"/>
  </sheets>
  <definedNames>
    <definedName name="_xlnm.Print_Area" localSheetId="1">'Business Plan'!$A$1:$P$182</definedName>
    <definedName name="_xlnm.Print_Area" localSheetId="0">Instructions!$A$1:$O$408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C26" i="8" l="1"/>
  <c r="CC25" i="8"/>
  <c r="CC24" i="8"/>
  <c r="CC23" i="8"/>
  <c r="CC22" i="8"/>
  <c r="CC21" i="8"/>
  <c r="CC20" i="8"/>
  <c r="CC18" i="8"/>
  <c r="BZ116" i="8"/>
  <c r="BY116" i="8"/>
  <c r="BX116" i="8"/>
  <c r="BW116" i="8"/>
  <c r="BV116" i="8"/>
  <c r="BU116" i="8"/>
  <c r="BT116" i="8"/>
  <c r="BS116" i="8"/>
  <c r="BR116" i="8"/>
  <c r="BQ116" i="8"/>
  <c r="BP116" i="8"/>
  <c r="BO116" i="8"/>
  <c r="CB115" i="8"/>
  <c r="CC115" i="8" s="1"/>
  <c r="CB114" i="8"/>
  <c r="CC114" i="8" s="1"/>
  <c r="CB113" i="8"/>
  <c r="CC113" i="8" s="1"/>
  <c r="BZ110" i="8"/>
  <c r="BY110" i="8"/>
  <c r="BX110" i="8"/>
  <c r="BW110" i="8"/>
  <c r="BV110" i="8"/>
  <c r="BU110" i="8"/>
  <c r="BT110" i="8"/>
  <c r="BS110" i="8"/>
  <c r="BR110" i="8"/>
  <c r="BQ110" i="8"/>
  <c r="BP110" i="8"/>
  <c r="BO110" i="8"/>
  <c r="CB105" i="8"/>
  <c r="CC105" i="8" s="1"/>
  <c r="CB102" i="8"/>
  <c r="CC102" i="8" s="1"/>
  <c r="CB101" i="8"/>
  <c r="CC101" i="8" s="1"/>
  <c r="CB100" i="8"/>
  <c r="CC100" i="8" s="1"/>
  <c r="CB99" i="8"/>
  <c r="CC99" i="8" s="1"/>
  <c r="CB98" i="8"/>
  <c r="CC98" i="8" s="1"/>
  <c r="CB97" i="8"/>
  <c r="CC97" i="8" s="1"/>
  <c r="CB94" i="8"/>
  <c r="CC94" i="8" s="1"/>
  <c r="CB93" i="8"/>
  <c r="CC93" i="8" s="1"/>
  <c r="CB92" i="8"/>
  <c r="CC92" i="8" s="1"/>
  <c r="CB91" i="8"/>
  <c r="CC91" i="8" s="1"/>
  <c r="CB90" i="8"/>
  <c r="CC90" i="8" s="1"/>
  <c r="CB89" i="8"/>
  <c r="CC89" i="8" s="1"/>
  <c r="CB86" i="8"/>
  <c r="CC86" i="8" s="1"/>
  <c r="CB85" i="8"/>
  <c r="CC85" i="8" s="1"/>
  <c r="CB84" i="8"/>
  <c r="CC84" i="8" s="1"/>
  <c r="CB83" i="8"/>
  <c r="CC83" i="8" s="1"/>
  <c r="CB82" i="8"/>
  <c r="CC82" i="8" s="1"/>
  <c r="CB81" i="8"/>
  <c r="CC81" i="8" s="1"/>
  <c r="CB80" i="8"/>
  <c r="CC80" i="8" s="1"/>
  <c r="CB79" i="8"/>
  <c r="CC79" i="8" s="1"/>
  <c r="CB78" i="8"/>
  <c r="CC78" i="8" s="1"/>
  <c r="CB75" i="8"/>
  <c r="CC75" i="8" s="1"/>
  <c r="CB74" i="8"/>
  <c r="CC74" i="8" s="1"/>
  <c r="CB73" i="8"/>
  <c r="CC73" i="8" s="1"/>
  <c r="CB72" i="8"/>
  <c r="CC72" i="8" s="1"/>
  <c r="CB71" i="8"/>
  <c r="CC71" i="8" s="1"/>
  <c r="CB70" i="8"/>
  <c r="CC70" i="8" s="1"/>
  <c r="CB66" i="8"/>
  <c r="CC66" i="8" s="1"/>
  <c r="CB65" i="8"/>
  <c r="CC65" i="8" s="1"/>
  <c r="CB64" i="8"/>
  <c r="CC64" i="8" s="1"/>
  <c r="CB63" i="8"/>
  <c r="CC63" i="8" s="1"/>
  <c r="CB62" i="8"/>
  <c r="CC62" i="8" s="1"/>
  <c r="CB59" i="8"/>
  <c r="CC59" i="8" s="1"/>
  <c r="CB58" i="8"/>
  <c r="CC58" i="8" s="1"/>
  <c r="CB57" i="8"/>
  <c r="CC57" i="8" s="1"/>
  <c r="CB56" i="8"/>
  <c r="CC56" i="8" s="1"/>
  <c r="CB53" i="8"/>
  <c r="CC53" i="8" s="1"/>
  <c r="CB52" i="8"/>
  <c r="CC52" i="8" s="1"/>
  <c r="CB51" i="8"/>
  <c r="CC51" i="8" s="1"/>
  <c r="CB50" i="8"/>
  <c r="CC50" i="8" s="1"/>
  <c r="CB49" i="8"/>
  <c r="CC49" i="8" s="1"/>
  <c r="CB48" i="8"/>
  <c r="CC48" i="8" s="1"/>
  <c r="CB47" i="8"/>
  <c r="CC47" i="8" s="1"/>
  <c r="CB44" i="8"/>
  <c r="CC44" i="8" s="1"/>
  <c r="CB43" i="8"/>
  <c r="CC43" i="8" s="1"/>
  <c r="CB42" i="8"/>
  <c r="CC42" i="8" s="1"/>
  <c r="CB41" i="8"/>
  <c r="CC41" i="8" s="1"/>
  <c r="CB40" i="8"/>
  <c r="CC40" i="8" s="1"/>
  <c r="CB39" i="8"/>
  <c r="CC39" i="8" s="1"/>
  <c r="CB38" i="8"/>
  <c r="CC38" i="8" s="1"/>
  <c r="CB37" i="8"/>
  <c r="CC37" i="8" s="1"/>
  <c r="CB36" i="8"/>
  <c r="CC36" i="8" s="1"/>
  <c r="CB35" i="8"/>
  <c r="CC35" i="8" s="1"/>
  <c r="CB34" i="8"/>
  <c r="CC34" i="8" s="1"/>
  <c r="CB33" i="8"/>
  <c r="CC33" i="8" s="1"/>
  <c r="CB32" i="8"/>
  <c r="CC32" i="8" s="1"/>
  <c r="CB31" i="8"/>
  <c r="CC31" i="8" s="1"/>
  <c r="BZ27" i="8"/>
  <c r="BZ118" i="8" s="1"/>
  <c r="BY27" i="8"/>
  <c r="BX27" i="8"/>
  <c r="BW27" i="8"/>
  <c r="BV27" i="8"/>
  <c r="BU27" i="8"/>
  <c r="BT27" i="8"/>
  <c r="BS27" i="8"/>
  <c r="BR27" i="8"/>
  <c r="BR118" i="8" s="1"/>
  <c r="BQ27" i="8"/>
  <c r="BP27" i="8"/>
  <c r="BO27" i="8"/>
  <c r="CB26" i="8"/>
  <c r="CB25" i="8"/>
  <c r="CB24" i="8"/>
  <c r="CB23" i="8"/>
  <c r="CB22" i="8"/>
  <c r="CB21" i="8"/>
  <c r="CB20" i="8"/>
  <c r="CB18" i="8"/>
  <c r="BO15" i="8"/>
  <c r="BP10" i="8" s="1"/>
  <c r="BP15" i="8" s="1"/>
  <c r="BQ10" i="8" s="1"/>
  <c r="BQ15" i="8" s="1"/>
  <c r="BR10" i="8" s="1"/>
  <c r="BR15" i="8" s="1"/>
  <c r="BS10" i="8" s="1"/>
  <c r="BS15" i="8" s="1"/>
  <c r="BT10" i="8" s="1"/>
  <c r="BT15" i="8" s="1"/>
  <c r="BU10" i="8" s="1"/>
  <c r="BU15" i="8" s="1"/>
  <c r="BV10" i="8" s="1"/>
  <c r="BV15" i="8" s="1"/>
  <c r="BW10" i="8" s="1"/>
  <c r="BW15" i="8" s="1"/>
  <c r="BX10" i="8" s="1"/>
  <c r="BX15" i="8" s="1"/>
  <c r="BY10" i="8" s="1"/>
  <c r="BY15" i="8" s="1"/>
  <c r="BZ10" i="8" s="1"/>
  <c r="BZ15" i="8" s="1"/>
  <c r="BZ7" i="8"/>
  <c r="BY7" i="8"/>
  <c r="BX7" i="8"/>
  <c r="BW7" i="8"/>
  <c r="BV7" i="8"/>
  <c r="BU7" i="8"/>
  <c r="BT7" i="8"/>
  <c r="BS7" i="8"/>
  <c r="BR7" i="8"/>
  <c r="BQ7" i="8"/>
  <c r="BP7" i="8"/>
  <c r="BO7" i="8"/>
  <c r="BL116" i="8"/>
  <c r="BK116" i="8"/>
  <c r="BJ116" i="8"/>
  <c r="BI116" i="8"/>
  <c r="BH116" i="8"/>
  <c r="BG116" i="8"/>
  <c r="BF116" i="8"/>
  <c r="BE116" i="8"/>
  <c r="BD116" i="8"/>
  <c r="BC116" i="8"/>
  <c r="BB116" i="8"/>
  <c r="BA116" i="8"/>
  <c r="BN115" i="8"/>
  <c r="BN114" i="8"/>
  <c r="BN113" i="8"/>
  <c r="BL110" i="8"/>
  <c r="BK110" i="8"/>
  <c r="BJ110" i="8"/>
  <c r="BI110" i="8"/>
  <c r="BH110" i="8"/>
  <c r="BG110" i="8"/>
  <c r="BF110" i="8"/>
  <c r="BE110" i="8"/>
  <c r="BD110" i="8"/>
  <c r="BC110" i="8"/>
  <c r="BB110" i="8"/>
  <c r="BA110" i="8"/>
  <c r="BN105" i="8"/>
  <c r="BN102" i="8"/>
  <c r="BN101" i="8"/>
  <c r="BN100" i="8"/>
  <c r="BN99" i="8"/>
  <c r="BN98" i="8"/>
  <c r="BN97" i="8"/>
  <c r="BN94" i="8"/>
  <c r="BN93" i="8"/>
  <c r="BN92" i="8"/>
  <c r="BN91" i="8"/>
  <c r="BN90" i="8"/>
  <c r="BN89" i="8"/>
  <c r="BN86" i="8"/>
  <c r="BN85" i="8"/>
  <c r="BN84" i="8"/>
  <c r="BN83" i="8"/>
  <c r="BN82" i="8"/>
  <c r="BN81" i="8"/>
  <c r="BN80" i="8"/>
  <c r="BN79" i="8"/>
  <c r="BN78" i="8"/>
  <c r="BN75" i="8"/>
  <c r="BN74" i="8"/>
  <c r="BN73" i="8"/>
  <c r="BN72" i="8"/>
  <c r="BN71" i="8"/>
  <c r="BN70" i="8"/>
  <c r="BN66" i="8"/>
  <c r="BN65" i="8"/>
  <c r="BN64" i="8"/>
  <c r="BN63" i="8"/>
  <c r="BN62" i="8"/>
  <c r="BN59" i="8"/>
  <c r="BN58" i="8"/>
  <c r="BN57" i="8"/>
  <c r="BN56" i="8"/>
  <c r="BN53" i="8"/>
  <c r="BN52" i="8"/>
  <c r="BN51" i="8"/>
  <c r="BN50" i="8"/>
  <c r="BN49" i="8"/>
  <c r="BN48" i="8"/>
  <c r="BN47" i="8"/>
  <c r="BN44" i="8"/>
  <c r="BN43" i="8"/>
  <c r="BN42" i="8"/>
  <c r="BN41" i="8"/>
  <c r="BN40" i="8"/>
  <c r="BN39" i="8"/>
  <c r="BN38" i="8"/>
  <c r="BN37" i="8"/>
  <c r="BN36" i="8"/>
  <c r="BN35" i="8"/>
  <c r="BN34" i="8"/>
  <c r="BN33" i="8"/>
  <c r="BN32" i="8"/>
  <c r="BN31" i="8"/>
  <c r="BL27" i="8"/>
  <c r="BK27" i="8"/>
  <c r="BJ27" i="8"/>
  <c r="BI27" i="8"/>
  <c r="BH27" i="8"/>
  <c r="BG27" i="8"/>
  <c r="BF27" i="8"/>
  <c r="BE27" i="8"/>
  <c r="BD27" i="8"/>
  <c r="BC27" i="8"/>
  <c r="BB27" i="8"/>
  <c r="BA27" i="8"/>
  <c r="BN26" i="8"/>
  <c r="BN25" i="8"/>
  <c r="BN24" i="8"/>
  <c r="BN23" i="8"/>
  <c r="BN22" i="8"/>
  <c r="BN21" i="8"/>
  <c r="BN20" i="8"/>
  <c r="BN18" i="8"/>
  <c r="BA15" i="8"/>
  <c r="BB10" i="8" s="1"/>
  <c r="BB15" i="8" s="1"/>
  <c r="BC10" i="8" s="1"/>
  <c r="BC15" i="8" s="1"/>
  <c r="BD10" i="8" s="1"/>
  <c r="BD15" i="8" s="1"/>
  <c r="BE10" i="8" s="1"/>
  <c r="BE15" i="8" s="1"/>
  <c r="BF10" i="8" s="1"/>
  <c r="BF15" i="8" s="1"/>
  <c r="BG10" i="8" s="1"/>
  <c r="BG15" i="8" s="1"/>
  <c r="BH10" i="8" s="1"/>
  <c r="BH15" i="8" s="1"/>
  <c r="BI10" i="8" s="1"/>
  <c r="BI15" i="8" s="1"/>
  <c r="BJ10" i="8" s="1"/>
  <c r="BJ15" i="8" s="1"/>
  <c r="BK10" i="8" s="1"/>
  <c r="BK15" i="8" s="1"/>
  <c r="BL10" i="8" s="1"/>
  <c r="BL15" i="8" s="1"/>
  <c r="BL7" i="8"/>
  <c r="BK7" i="8"/>
  <c r="BJ7" i="8"/>
  <c r="BI7" i="8"/>
  <c r="BH7" i="8"/>
  <c r="BG7" i="8"/>
  <c r="BF7" i="8"/>
  <c r="BE7" i="8"/>
  <c r="BD7" i="8"/>
  <c r="BC7" i="8"/>
  <c r="BB7" i="8"/>
  <c r="BA7" i="8"/>
  <c r="AX116" i="8"/>
  <c r="AW116" i="8"/>
  <c r="AV116" i="8"/>
  <c r="AU116" i="8"/>
  <c r="AT116" i="8"/>
  <c r="AS116" i="8"/>
  <c r="AR116" i="8"/>
  <c r="AQ116" i="8"/>
  <c r="AP116" i="8"/>
  <c r="AO116" i="8"/>
  <c r="AN116" i="8"/>
  <c r="AM116" i="8"/>
  <c r="AZ115" i="8"/>
  <c r="AZ114" i="8"/>
  <c r="AZ113" i="8"/>
  <c r="AX110" i="8"/>
  <c r="AW110" i="8"/>
  <c r="AV110" i="8"/>
  <c r="AU110" i="8"/>
  <c r="AT110" i="8"/>
  <c r="AS110" i="8"/>
  <c r="AR110" i="8"/>
  <c r="AQ110" i="8"/>
  <c r="AP110" i="8"/>
  <c r="AO110" i="8"/>
  <c r="AN110" i="8"/>
  <c r="AM110" i="8"/>
  <c r="AZ105" i="8"/>
  <c r="AZ102" i="8"/>
  <c r="AZ101" i="8"/>
  <c r="AZ100" i="8"/>
  <c r="AZ99" i="8"/>
  <c r="AZ98" i="8"/>
  <c r="AZ97" i="8"/>
  <c r="AZ94" i="8"/>
  <c r="AZ93" i="8"/>
  <c r="AZ92" i="8"/>
  <c r="AZ91" i="8"/>
  <c r="AZ90" i="8"/>
  <c r="AZ89" i="8"/>
  <c r="AZ86" i="8"/>
  <c r="AZ85" i="8"/>
  <c r="AZ84" i="8"/>
  <c r="AZ83" i="8"/>
  <c r="AZ82" i="8"/>
  <c r="AZ81" i="8"/>
  <c r="AZ80" i="8"/>
  <c r="AZ79" i="8"/>
  <c r="AZ78" i="8"/>
  <c r="AZ75" i="8"/>
  <c r="AZ74" i="8"/>
  <c r="AZ73" i="8"/>
  <c r="AZ72" i="8"/>
  <c r="AZ71" i="8"/>
  <c r="AZ70" i="8"/>
  <c r="AZ66" i="8"/>
  <c r="AZ65" i="8"/>
  <c r="AZ64" i="8"/>
  <c r="AZ63" i="8"/>
  <c r="AZ62" i="8"/>
  <c r="AZ59" i="8"/>
  <c r="AZ58" i="8"/>
  <c r="AZ57" i="8"/>
  <c r="AZ56" i="8"/>
  <c r="AZ53" i="8"/>
  <c r="AZ52" i="8"/>
  <c r="AZ51" i="8"/>
  <c r="AZ50" i="8"/>
  <c r="AZ49" i="8"/>
  <c r="AZ48" i="8"/>
  <c r="AZ47" i="8"/>
  <c r="AZ44" i="8"/>
  <c r="AZ43" i="8"/>
  <c r="AZ42" i="8"/>
  <c r="AZ41" i="8"/>
  <c r="AZ40" i="8"/>
  <c r="AZ39" i="8"/>
  <c r="AZ38" i="8"/>
  <c r="AZ37" i="8"/>
  <c r="AZ36" i="8"/>
  <c r="AZ35" i="8"/>
  <c r="AZ34" i="8"/>
  <c r="AZ33" i="8"/>
  <c r="AZ32" i="8"/>
  <c r="AZ31" i="8"/>
  <c r="AX27" i="8"/>
  <c r="AW27" i="8"/>
  <c r="AV27" i="8"/>
  <c r="AU27" i="8"/>
  <c r="AT27" i="8"/>
  <c r="AS27" i="8"/>
  <c r="AR27" i="8"/>
  <c r="AQ27" i="8"/>
  <c r="AP27" i="8"/>
  <c r="AO27" i="8"/>
  <c r="AN27" i="8"/>
  <c r="AM27" i="8"/>
  <c r="AZ26" i="8"/>
  <c r="AZ25" i="8"/>
  <c r="AZ24" i="8"/>
  <c r="AZ23" i="8"/>
  <c r="AZ22" i="8"/>
  <c r="AZ21" i="8"/>
  <c r="AZ20" i="8"/>
  <c r="AZ18" i="8"/>
  <c r="AM15" i="8"/>
  <c r="AN10" i="8" s="1"/>
  <c r="AN15" i="8" s="1"/>
  <c r="AO10" i="8" s="1"/>
  <c r="AO15" i="8" s="1"/>
  <c r="AP10" i="8" s="1"/>
  <c r="AP15" i="8" s="1"/>
  <c r="AQ10" i="8" s="1"/>
  <c r="AQ15" i="8" s="1"/>
  <c r="AR10" i="8" s="1"/>
  <c r="AR15" i="8" s="1"/>
  <c r="AS10" i="8" s="1"/>
  <c r="AS15" i="8" s="1"/>
  <c r="AT10" i="8" s="1"/>
  <c r="AT15" i="8" s="1"/>
  <c r="AU10" i="8" s="1"/>
  <c r="AU15" i="8" s="1"/>
  <c r="AV10" i="8" s="1"/>
  <c r="AV15" i="8" s="1"/>
  <c r="AW10" i="8" s="1"/>
  <c r="AW15" i="8" s="1"/>
  <c r="AX10" i="8" s="1"/>
  <c r="AX15" i="8" s="1"/>
  <c r="AX7" i="8"/>
  <c r="AW7" i="8"/>
  <c r="AV7" i="8"/>
  <c r="AU7" i="8"/>
  <c r="AT7" i="8"/>
  <c r="AS7" i="8"/>
  <c r="AR7" i="8"/>
  <c r="AQ7" i="8"/>
  <c r="AP7" i="8"/>
  <c r="AO7" i="8"/>
  <c r="AN7" i="8"/>
  <c r="AM7" i="8"/>
  <c r="AJ116" i="8"/>
  <c r="AI116" i="8"/>
  <c r="AH116" i="8"/>
  <c r="AG116" i="8"/>
  <c r="AF116" i="8"/>
  <c r="AE116" i="8"/>
  <c r="AD116" i="8"/>
  <c r="AC116" i="8"/>
  <c r="AB116" i="8"/>
  <c r="AA116" i="8"/>
  <c r="Z116" i="8"/>
  <c r="Y116" i="8"/>
  <c r="AL115" i="8"/>
  <c r="AL114" i="8"/>
  <c r="AL113" i="8"/>
  <c r="AJ110" i="8"/>
  <c r="AI110" i="8"/>
  <c r="AH110" i="8"/>
  <c r="AG110" i="8"/>
  <c r="AF110" i="8"/>
  <c r="AE110" i="8"/>
  <c r="AD110" i="8"/>
  <c r="AC110" i="8"/>
  <c r="AB110" i="8"/>
  <c r="AA110" i="8"/>
  <c r="Z110" i="8"/>
  <c r="Y110" i="8"/>
  <c r="AL105" i="8"/>
  <c r="AL102" i="8"/>
  <c r="AL101" i="8"/>
  <c r="AL100" i="8"/>
  <c r="AL99" i="8"/>
  <c r="AL98" i="8"/>
  <c r="AL97" i="8"/>
  <c r="AL94" i="8"/>
  <c r="AL93" i="8"/>
  <c r="AL92" i="8"/>
  <c r="AL91" i="8"/>
  <c r="AL90" i="8"/>
  <c r="AL89" i="8"/>
  <c r="AL86" i="8"/>
  <c r="AL85" i="8"/>
  <c r="AL84" i="8"/>
  <c r="AL83" i="8"/>
  <c r="AL82" i="8"/>
  <c r="AL81" i="8"/>
  <c r="AL80" i="8"/>
  <c r="AL79" i="8"/>
  <c r="AL78" i="8"/>
  <c r="AL75" i="8"/>
  <c r="AL74" i="8"/>
  <c r="AL73" i="8"/>
  <c r="AL72" i="8"/>
  <c r="AL71" i="8"/>
  <c r="AL70" i="8"/>
  <c r="AL66" i="8"/>
  <c r="AL65" i="8"/>
  <c r="AL64" i="8"/>
  <c r="AL63" i="8"/>
  <c r="AL62" i="8"/>
  <c r="AL59" i="8"/>
  <c r="AL58" i="8"/>
  <c r="AL57" i="8"/>
  <c r="AL56" i="8"/>
  <c r="AL53" i="8"/>
  <c r="AL52" i="8"/>
  <c r="AL51" i="8"/>
  <c r="AL50" i="8"/>
  <c r="AL49" i="8"/>
  <c r="AL48" i="8"/>
  <c r="AL47" i="8"/>
  <c r="AL44" i="8"/>
  <c r="AL43" i="8"/>
  <c r="AL42" i="8"/>
  <c r="AL41" i="8"/>
  <c r="AL40" i="8"/>
  <c r="AL39" i="8"/>
  <c r="AL38" i="8"/>
  <c r="AL37" i="8"/>
  <c r="AL36" i="8"/>
  <c r="AL35" i="8"/>
  <c r="AL34" i="8"/>
  <c r="AL33" i="8"/>
  <c r="AL32" i="8"/>
  <c r="AL31" i="8"/>
  <c r="AJ27" i="8"/>
  <c r="AJ118" i="8" s="1"/>
  <c r="AI27" i="8"/>
  <c r="AI118" i="8" s="1"/>
  <c r="AH27" i="8"/>
  <c r="AG27" i="8"/>
  <c r="AF27" i="8"/>
  <c r="AF118" i="8" s="1"/>
  <c r="AE27" i="8"/>
  <c r="AE118" i="8" s="1"/>
  <c r="AD27" i="8"/>
  <c r="AC27" i="8"/>
  <c r="AB27" i="8"/>
  <c r="AB118" i="8" s="1"/>
  <c r="AA27" i="8"/>
  <c r="AA118" i="8" s="1"/>
  <c r="Z27" i="8"/>
  <c r="Y27" i="8"/>
  <c r="AL26" i="8"/>
  <c r="AL25" i="8"/>
  <c r="AL24" i="8"/>
  <c r="AL23" i="8"/>
  <c r="AL22" i="8"/>
  <c r="AL21" i="8"/>
  <c r="AL20" i="8"/>
  <c r="AL18" i="8"/>
  <c r="Y15" i="8"/>
  <c r="Z10" i="8" s="1"/>
  <c r="Z15" i="8" s="1"/>
  <c r="AA10" i="8" s="1"/>
  <c r="AA15" i="8" s="1"/>
  <c r="AB10" i="8" s="1"/>
  <c r="AB15" i="8" s="1"/>
  <c r="AC10" i="8" s="1"/>
  <c r="AC15" i="8" s="1"/>
  <c r="AD10" i="8" s="1"/>
  <c r="AD15" i="8" s="1"/>
  <c r="AE10" i="8" s="1"/>
  <c r="AE15" i="8" s="1"/>
  <c r="AF10" i="8" s="1"/>
  <c r="AF15" i="8" s="1"/>
  <c r="AG10" i="8" s="1"/>
  <c r="AG15" i="8" s="1"/>
  <c r="AH10" i="8" s="1"/>
  <c r="AH15" i="8" s="1"/>
  <c r="AI10" i="8" s="1"/>
  <c r="AI15" i="8" s="1"/>
  <c r="AJ10" i="8" s="1"/>
  <c r="AJ15" i="8" s="1"/>
  <c r="AJ7" i="8"/>
  <c r="AI7" i="8"/>
  <c r="AH7" i="8"/>
  <c r="AG7" i="8"/>
  <c r="AF7" i="8"/>
  <c r="AE7" i="8"/>
  <c r="AD7" i="8"/>
  <c r="AC7" i="8"/>
  <c r="AB7" i="8"/>
  <c r="AA7" i="8"/>
  <c r="Z7" i="8"/>
  <c r="Y7" i="8"/>
  <c r="W18" i="8"/>
  <c r="W20" i="8"/>
  <c r="W21" i="8"/>
  <c r="W22" i="8"/>
  <c r="W23" i="8"/>
  <c r="W24" i="8"/>
  <c r="W25" i="8"/>
  <c r="W26" i="8"/>
  <c r="W31" i="8"/>
  <c r="W32" i="8"/>
  <c r="W33" i="8"/>
  <c r="W34" i="8"/>
  <c r="W35" i="8"/>
  <c r="W36" i="8"/>
  <c r="W37" i="8"/>
  <c r="W38" i="8"/>
  <c r="W39" i="8"/>
  <c r="W40" i="8"/>
  <c r="W41" i="8"/>
  <c r="W42" i="8"/>
  <c r="W43" i="8"/>
  <c r="W44" i="8"/>
  <c r="W47" i="8"/>
  <c r="W48" i="8"/>
  <c r="W49" i="8"/>
  <c r="W50" i="8"/>
  <c r="W51" i="8"/>
  <c r="W52" i="8"/>
  <c r="W53" i="8"/>
  <c r="W56" i="8"/>
  <c r="W57" i="8"/>
  <c r="W58" i="8"/>
  <c r="W59" i="8"/>
  <c r="W62" i="8"/>
  <c r="W63" i="8"/>
  <c r="W64" i="8"/>
  <c r="W65" i="8"/>
  <c r="W66" i="8"/>
  <c r="W70" i="8"/>
  <c r="W71" i="8"/>
  <c r="W72" i="8"/>
  <c r="W73" i="8"/>
  <c r="W74" i="8"/>
  <c r="W75" i="8"/>
  <c r="W78" i="8"/>
  <c r="W79" i="8"/>
  <c r="W80" i="8"/>
  <c r="W81" i="8"/>
  <c r="W82" i="8"/>
  <c r="W83" i="8"/>
  <c r="W84" i="8"/>
  <c r="W85" i="8"/>
  <c r="W86" i="8"/>
  <c r="W89" i="8"/>
  <c r="W90" i="8"/>
  <c r="W91" i="8"/>
  <c r="W92" i="8"/>
  <c r="W93" i="8"/>
  <c r="W94" i="8"/>
  <c r="W97" i="8"/>
  <c r="W98" i="8"/>
  <c r="W99" i="8"/>
  <c r="W100" i="8"/>
  <c r="W101" i="8"/>
  <c r="W102" i="8"/>
  <c r="W105" i="8"/>
  <c r="W113" i="8"/>
  <c r="W114" i="8"/>
  <c r="W115" i="8"/>
  <c r="BN27" i="8" l="1"/>
  <c r="BA118" i="8"/>
  <c r="BI118" i="8"/>
  <c r="BB118" i="8"/>
  <c r="BJ118" i="8"/>
  <c r="BE118" i="8"/>
  <c r="BF118" i="8"/>
  <c r="BV118" i="8"/>
  <c r="AR118" i="8"/>
  <c r="AM118" i="8"/>
  <c r="AQ118" i="8"/>
  <c r="AU118" i="8"/>
  <c r="AL110" i="8"/>
  <c r="AZ27" i="8"/>
  <c r="AN118" i="8"/>
  <c r="AV118" i="8"/>
  <c r="BC118" i="8"/>
  <c r="BG118" i="8"/>
  <c r="BK118" i="8"/>
  <c r="BO118" i="8"/>
  <c r="BS118" i="8"/>
  <c r="BW118" i="8"/>
  <c r="AL27" i="8"/>
  <c r="Y118" i="8"/>
  <c r="AC118" i="8"/>
  <c r="AG118" i="8"/>
  <c r="AO118" i="8"/>
  <c r="AS118" i="8"/>
  <c r="AW118" i="8"/>
  <c r="AZ110" i="8"/>
  <c r="BN110" i="8"/>
  <c r="BP118" i="8"/>
  <c r="BT118" i="8"/>
  <c r="BX118" i="8"/>
  <c r="CB116" i="8"/>
  <c r="CC116" i="8" s="1"/>
  <c r="CC27" i="8"/>
  <c r="Z118" i="8"/>
  <c r="AD118" i="8"/>
  <c r="AH118" i="8"/>
  <c r="AL116" i="8"/>
  <c r="AP118" i="8"/>
  <c r="AT118" i="8"/>
  <c r="AX118" i="8"/>
  <c r="BD118" i="8"/>
  <c r="BH118" i="8"/>
  <c r="BL118" i="8"/>
  <c r="BQ118" i="8"/>
  <c r="BU118" i="8"/>
  <c r="BY118" i="8"/>
  <c r="CB110" i="8"/>
  <c r="CC110" i="8" s="1"/>
  <c r="AZ116" i="8"/>
  <c r="BN116" i="8"/>
  <c r="CB27" i="8"/>
  <c r="W27" i="8"/>
  <c r="CB118" i="8" l="1"/>
  <c r="CC118" i="8" s="1"/>
  <c r="BN118" i="8"/>
  <c r="AZ118" i="8"/>
  <c r="AL118" i="8"/>
  <c r="U7" i="8"/>
  <c r="T7" i="8"/>
  <c r="S7" i="8"/>
  <c r="R7" i="8"/>
  <c r="Q7" i="8"/>
  <c r="P7" i="8"/>
  <c r="O7" i="8"/>
  <c r="N7" i="8"/>
  <c r="M7" i="8"/>
  <c r="L7" i="8"/>
  <c r="K7" i="8"/>
  <c r="J7" i="8"/>
  <c r="G32" i="7" l="1"/>
  <c r="U116" i="8" l="1"/>
  <c r="T116" i="8"/>
  <c r="S116" i="8"/>
  <c r="R116" i="8"/>
  <c r="Q116" i="8"/>
  <c r="P116" i="8"/>
  <c r="O116" i="8"/>
  <c r="N116" i="8"/>
  <c r="M116" i="8"/>
  <c r="L116" i="8"/>
  <c r="K116" i="8"/>
  <c r="J116" i="8"/>
  <c r="H116" i="8"/>
  <c r="G116" i="8"/>
  <c r="F116" i="8"/>
  <c r="E116" i="8"/>
  <c r="U110" i="8"/>
  <c r="T110" i="8"/>
  <c r="S110" i="8"/>
  <c r="R110" i="8"/>
  <c r="Q110" i="8"/>
  <c r="P110" i="8"/>
  <c r="O110" i="8"/>
  <c r="N110" i="8"/>
  <c r="M110" i="8"/>
  <c r="L110" i="8"/>
  <c r="K110" i="8"/>
  <c r="J110" i="8"/>
  <c r="H110" i="8"/>
  <c r="G110" i="8"/>
  <c r="F110" i="8"/>
  <c r="E110" i="8"/>
  <c r="U27" i="8"/>
  <c r="U118" i="8" s="1"/>
  <c r="T27" i="8"/>
  <c r="T118" i="8" s="1"/>
  <c r="S27" i="8"/>
  <c r="S118" i="8" s="1"/>
  <c r="R27" i="8"/>
  <c r="R118" i="8" s="1"/>
  <c r="Q27" i="8"/>
  <c r="Q118" i="8" s="1"/>
  <c r="P27" i="8"/>
  <c r="P118" i="8" s="1"/>
  <c r="O27" i="8"/>
  <c r="O118" i="8" s="1"/>
  <c r="N27" i="8"/>
  <c r="N118" i="8" s="1"/>
  <c r="M27" i="8"/>
  <c r="M118" i="8" s="1"/>
  <c r="L27" i="8"/>
  <c r="L118" i="8" s="1"/>
  <c r="K27" i="8"/>
  <c r="K118" i="8" s="1"/>
  <c r="J27" i="8"/>
  <c r="J118" i="8" s="1"/>
  <c r="H27" i="8"/>
  <c r="H118" i="8" s="1"/>
  <c r="G27" i="8"/>
  <c r="G118" i="8" s="1"/>
  <c r="F27" i="8"/>
  <c r="F118" i="8" s="1"/>
  <c r="E27" i="8"/>
  <c r="E118" i="8" s="1"/>
  <c r="J15" i="8"/>
  <c r="K10" i="8" s="1"/>
  <c r="K15" i="8" s="1"/>
  <c r="L10" i="8" s="1"/>
  <c r="L15" i="8" s="1"/>
  <c r="M10" i="8" s="1"/>
  <c r="M15" i="8" s="1"/>
  <c r="N10" i="8" s="1"/>
  <c r="N15" i="8" s="1"/>
  <c r="O10" i="8" s="1"/>
  <c r="O15" i="8" s="1"/>
  <c r="P10" i="8" s="1"/>
  <c r="P15" i="8" s="1"/>
  <c r="Q10" i="8" s="1"/>
  <c r="Q15" i="8" s="1"/>
  <c r="R10" i="8" s="1"/>
  <c r="R15" i="8" s="1"/>
  <c r="S10" i="8" s="1"/>
  <c r="S15" i="8" s="1"/>
  <c r="T10" i="8" s="1"/>
  <c r="T15" i="8" s="1"/>
  <c r="U10" i="8" s="1"/>
  <c r="U15" i="8" s="1"/>
  <c r="C150" i="7"/>
  <c r="C149" i="7"/>
  <c r="C148" i="7"/>
  <c r="C144" i="7"/>
  <c r="C143" i="7"/>
  <c r="C142" i="7"/>
  <c r="J87" i="7"/>
  <c r="O50" i="7"/>
  <c r="M50" i="7"/>
  <c r="W118" i="8" l="1"/>
  <c r="W110" i="8"/>
  <c r="W116" i="8"/>
</calcChain>
</file>

<file path=xl/sharedStrings.xml><?xml version="1.0" encoding="utf-8"?>
<sst xmlns="http://schemas.openxmlformats.org/spreadsheetml/2006/main" count="277" uniqueCount="239">
  <si>
    <t>State</t>
  </si>
  <si>
    <t>By placing my name above, I certify that the information contained in this application is accurate and true.</t>
  </si>
  <si>
    <t>Date</t>
  </si>
  <si>
    <t>Instructions</t>
  </si>
  <si>
    <t>or vague responses will delay the processing of your application as completion or clarification will be</t>
  </si>
  <si>
    <t>encouraged to seek the guidance of a financial professional.</t>
  </si>
  <si>
    <t>Expenses</t>
  </si>
  <si>
    <t>Total Revenue</t>
  </si>
  <si>
    <t>Student</t>
  </si>
  <si>
    <t>Graduation</t>
  </si>
  <si>
    <t>Placement</t>
  </si>
  <si>
    <t>Business Plan Summary</t>
  </si>
  <si>
    <t>Anticipated start date of first class</t>
  </si>
  <si>
    <t>(Must enter as mm/dd/yy)</t>
  </si>
  <si>
    <t>Length of</t>
  </si>
  <si>
    <t># of</t>
  </si>
  <si>
    <t>Total #</t>
  </si>
  <si>
    <t>Program</t>
  </si>
  <si>
    <t>Gross</t>
  </si>
  <si>
    <t>Starts in</t>
  </si>
  <si>
    <t>of Starts</t>
  </si>
  <si>
    <t>(in weeks)</t>
  </si>
  <si>
    <t>Tuition</t>
  </si>
  <si>
    <t>First Year</t>
  </si>
  <si>
    <t>per Start</t>
  </si>
  <si>
    <t>1st Year</t>
  </si>
  <si>
    <t>(1)</t>
  </si>
  <si>
    <t>(2)</t>
  </si>
  <si>
    <t>(3)</t>
  </si>
  <si>
    <t>Total</t>
  </si>
  <si>
    <t>Is the building owned or leased?</t>
  </si>
  <si>
    <t>What is the max # of students your school can serve?</t>
  </si>
  <si>
    <t>Shift Information</t>
  </si>
  <si>
    <t>Hours</t>
  </si>
  <si>
    <t>If leased, what is the length of the lease (in years)?</t>
  </si>
  <si>
    <t># of Rotations</t>
  </si>
  <si>
    <t>Days</t>
  </si>
  <si>
    <t>(to-from)</t>
  </si>
  <si>
    <t>Size of location</t>
  </si>
  <si>
    <t># of Rooms</t>
  </si>
  <si>
    <t>Sq Footage</t>
  </si>
  <si>
    <t>Morning</t>
  </si>
  <si>
    <t>Classrooms</t>
  </si>
  <si>
    <t>Afternoon</t>
  </si>
  <si>
    <t>Labs - Computer</t>
  </si>
  <si>
    <t>Evening</t>
  </si>
  <si>
    <t>Labs - Other*</t>
  </si>
  <si>
    <t>Weekend</t>
  </si>
  <si>
    <t>Administrative/Other</t>
  </si>
  <si>
    <t>Other</t>
  </si>
  <si>
    <t>* Includes medical labs, garages, kitchens used for instruction, etc.)</t>
  </si>
  <si>
    <t># of Staff</t>
  </si>
  <si>
    <t>Part Time</t>
  </si>
  <si>
    <t>Full Time</t>
  </si>
  <si>
    <t>School Director</t>
  </si>
  <si>
    <t>Admissions</t>
  </si>
  <si>
    <t>Financial Aid</t>
  </si>
  <si>
    <t>Program Directors</t>
  </si>
  <si>
    <t>Career/Student Services</t>
  </si>
  <si>
    <t>Registrar</t>
  </si>
  <si>
    <t>Bursar/Accounting</t>
  </si>
  <si>
    <t>Other / Administrative</t>
  </si>
  <si>
    <t>Total Staff</t>
  </si>
  <si>
    <t>Cost</t>
  </si>
  <si>
    <t xml:space="preserve">       Useful Life (Years):</t>
  </si>
  <si>
    <t>Building - if leased, monthly rent:</t>
  </si>
  <si>
    <t>If owned, cost:</t>
  </si>
  <si>
    <t>Building / Leasehold Improvements (Fit-out Costs)</t>
  </si>
  <si>
    <t>Furniture / Fixtures</t>
  </si>
  <si>
    <t>Office Equipment (computers, servers, fax machines)</t>
  </si>
  <si>
    <t>Classroom Equipment (lab equipment, instructional equipment)</t>
  </si>
  <si>
    <t>Goodwill</t>
  </si>
  <si>
    <t>Curriculum</t>
  </si>
  <si>
    <t>Other Fixed Assets</t>
  </si>
  <si>
    <t>Describe:</t>
  </si>
  <si>
    <t>Cost:</t>
  </si>
  <si>
    <t>Type of Organization (e.g. Corporation, LLC, Not-for-profit 501(c)(3), etc.)</t>
  </si>
  <si>
    <t>How will the capital investment be made? (stock, loan, other capital, etc.)</t>
  </si>
  <si>
    <t>Who will be the major stakeholders? (please list parent company</t>
  </si>
  <si>
    <t>Other Financial Resources Available to Sustain the school (e.g. Letter of Credit, etc.) please describe:</t>
  </si>
  <si>
    <t>If answered Yes to either question, briefly describe the activities (include contracted training):</t>
  </si>
  <si>
    <t>Will accreditation be pursued?</t>
  </si>
  <si>
    <t>Accrediting Body?</t>
  </si>
  <si>
    <t>Anticipated approval date</t>
  </si>
  <si>
    <t>Please describe plan for recruiting students (describe type of media used to advertise, geographic area targeted,</t>
  </si>
  <si>
    <t>average demographic  of student, etc.)</t>
  </si>
  <si>
    <t>Is Title IV Aid anticipated?</t>
  </si>
  <si>
    <t>How will most students be financing their education?</t>
  </si>
  <si>
    <t>Will the school be extending students credit / offering payment plans? (Yes / No)</t>
  </si>
  <si>
    <t>If yes, please describe the terms of the loan / payment plans (including what services, if any, will be withheld):</t>
  </si>
  <si>
    <t>Briefly describe procedures / policies for collecting accounts receivables (i.e. call, letter, collection, dismissal, etc.):</t>
  </si>
  <si>
    <t>Total Cost</t>
  </si>
  <si>
    <t>Estimated</t>
  </si>
  <si>
    <t>Fees*</t>
  </si>
  <si>
    <t>of Attndg</t>
  </si>
  <si>
    <t>Stdn Loans</t>
  </si>
  <si>
    <t>Starting Salary</t>
  </si>
  <si>
    <t>Stdn Loans vs.</t>
  </si>
  <si>
    <r>
      <t xml:space="preserve">*Fees include </t>
    </r>
    <r>
      <rPr>
        <b/>
        <sz val="11"/>
        <color indexed="8"/>
        <rFont val="Calibri"/>
        <family val="2"/>
      </rPr>
      <t>ALL</t>
    </r>
    <r>
      <rPr>
        <sz val="11"/>
        <color theme="1"/>
        <rFont val="Calibri"/>
        <family val="2"/>
        <scheme val="minor"/>
      </rPr>
      <t xml:space="preserve"> other fees, expenses, costs the student is expected to pay the school for items such as uniforms,</t>
    </r>
  </si>
  <si>
    <t>equipment, books, lab fees, graduation fees, etc.  If the fees are paid each semester, calculate the total cost for a</t>
  </si>
  <si>
    <t>student's attendance at the school for the entire program.  For the purposes of this schedule, base the fees on a full</t>
  </si>
  <si>
    <t>time student attending during the day.</t>
  </si>
  <si>
    <t>Will any Federal or State job training funds be used (e.g. Workforce Investment Act)?</t>
  </si>
  <si>
    <t>If yes, please describe (include current status, length of agreement(s), limits on enrollments/funding, etc.):</t>
  </si>
  <si>
    <t>Please describe any other affiliations / related party relationships  (e.g. donors, charitable organizations, etc.) and</t>
  </si>
  <si>
    <t>the impact on your organizations (e.g. free rent, donation of equipment, etc.):</t>
  </si>
  <si>
    <t>Please check here if additional information is being attached / enclosed</t>
  </si>
  <si>
    <t>1st Year of Operation</t>
  </si>
  <si>
    <t>Enter First Start Here</t>
  </si>
  <si>
    <t>Beginning Population</t>
  </si>
  <si>
    <t>Starts</t>
  </si>
  <si>
    <t>Drops</t>
  </si>
  <si>
    <t>Re-Entries</t>
  </si>
  <si>
    <t>Graduates</t>
  </si>
  <si>
    <t>Ending Population</t>
  </si>
  <si>
    <t>Fees</t>
  </si>
  <si>
    <t>Application</t>
  </si>
  <si>
    <t>Books/Supplies</t>
  </si>
  <si>
    <t>Health/Physical</t>
  </si>
  <si>
    <t>Other Fee (please specify)</t>
  </si>
  <si>
    <t>Other Revenue</t>
  </si>
  <si>
    <t>Salaries</t>
  </si>
  <si>
    <t>Benefits</t>
  </si>
  <si>
    <t>Travel and Entertainment</t>
  </si>
  <si>
    <t>Postage</t>
  </si>
  <si>
    <t>Telephone</t>
  </si>
  <si>
    <t>Stationary &amp; Supplies</t>
  </si>
  <si>
    <t>Equipment (non-Capitalized)</t>
  </si>
  <si>
    <t>Franchise Fees</t>
  </si>
  <si>
    <t>Dues &amp; Subscription</t>
  </si>
  <si>
    <t>Accreditation</t>
  </si>
  <si>
    <t>Accounting Fees</t>
  </si>
  <si>
    <t>Licenses/Permits</t>
  </si>
  <si>
    <t>Bank Fees</t>
  </si>
  <si>
    <t>Debt Servicing Costs</t>
  </si>
  <si>
    <t>Building</t>
  </si>
  <si>
    <t>Building / Leasehold Improvements</t>
  </si>
  <si>
    <t>Equipment</t>
  </si>
  <si>
    <t>Classroom Equipment</t>
  </si>
  <si>
    <t>Bad Debt Reserve</t>
  </si>
  <si>
    <t>Bad Debt Charge-Offs</t>
  </si>
  <si>
    <t>Collection Costs</t>
  </si>
  <si>
    <t>Loan Costs</t>
  </si>
  <si>
    <t>Internet</t>
  </si>
  <si>
    <t>Newspaper/Magazines</t>
  </si>
  <si>
    <t>Television</t>
  </si>
  <si>
    <t>Radio</t>
  </si>
  <si>
    <t>Other (describe)</t>
  </si>
  <si>
    <t>Supplies</t>
  </si>
  <si>
    <t>Printing</t>
  </si>
  <si>
    <t>Referral Fees</t>
  </si>
  <si>
    <t>Transcripts</t>
  </si>
  <si>
    <t>Supplies (include all classroom, lab and instructor supplies)</t>
  </si>
  <si>
    <t>Library Supplies</t>
  </si>
  <si>
    <t>Reference Materials</t>
  </si>
  <si>
    <t>Training &amp; Development</t>
  </si>
  <si>
    <t>Dues &amp; Subscriptions</t>
  </si>
  <si>
    <t>Dues &amp; Subscription - Library</t>
  </si>
  <si>
    <t>Building - Rent</t>
  </si>
  <si>
    <t>Building - Mortgage</t>
  </si>
  <si>
    <t>Insurance</t>
  </si>
  <si>
    <t>Utilities (electric, gas, water, sewer, etc.)</t>
  </si>
  <si>
    <t>Real Estate Taxes</t>
  </si>
  <si>
    <t>Security</t>
  </si>
  <si>
    <t>Travel &amp; Entertainment</t>
  </si>
  <si>
    <t>Placement Fees</t>
  </si>
  <si>
    <t>Student Activities</t>
  </si>
  <si>
    <t>Other Expenses (describe)</t>
  </si>
  <si>
    <t>Total Expenses</t>
  </si>
  <si>
    <t>Federal</t>
  </si>
  <si>
    <t>Local</t>
  </si>
  <si>
    <t>Total Taxes</t>
  </si>
  <si>
    <t>Net Income</t>
  </si>
  <si>
    <t xml:space="preserve"> Name of Person completing the form:</t>
  </si>
  <si>
    <t xml:space="preserve"> Affiliation with the school:</t>
  </si>
  <si>
    <t>END OF FORM - PROCEED TO NEXT TAB</t>
  </si>
  <si>
    <t>Address of Person Completing Form:</t>
  </si>
  <si>
    <t>name, individual(s) names, etc.)</t>
  </si>
  <si>
    <t>Program Name:</t>
  </si>
  <si>
    <t>2nd Year of Operation</t>
  </si>
  <si>
    <t>2nd Year</t>
  </si>
  <si>
    <t>3rd Year of Operation</t>
  </si>
  <si>
    <t>3rd Year</t>
  </si>
  <si>
    <t>4th Year of Operation</t>
  </si>
  <si>
    <t>4th Year</t>
  </si>
  <si>
    <t>5th Year of Operation</t>
  </si>
  <si>
    <t>5th Year</t>
  </si>
  <si>
    <t>Years 1-5</t>
  </si>
  <si>
    <t>Program  Director:</t>
  </si>
  <si>
    <t>New Nursing Education Program Financial Requirements</t>
  </si>
  <si>
    <t>Name of program offered at Start-up</t>
  </si>
  <si>
    <t>Future Program Considerations:</t>
  </si>
  <si>
    <t>Faculty</t>
  </si>
  <si>
    <t>Coordinators</t>
  </si>
  <si>
    <t xml:space="preserve"> Director:</t>
  </si>
  <si>
    <t>Program being Offered</t>
  </si>
  <si>
    <t xml:space="preserve">Student Population (enter all #s as positives) </t>
  </si>
  <si>
    <t xml:space="preserve">Revenue </t>
  </si>
  <si>
    <t xml:space="preserve">Administrative Expense </t>
  </si>
  <si>
    <t>Depreciation / Amortization</t>
  </si>
  <si>
    <t xml:space="preserve">Bad Debt </t>
  </si>
  <si>
    <t xml:space="preserve">Advertising </t>
  </si>
  <si>
    <t xml:space="preserve">Student Recruitment (Admissions) </t>
  </si>
  <si>
    <t xml:space="preserve">Instructional Salaries and Expenses </t>
  </si>
  <si>
    <t xml:space="preserve">Occupancy </t>
  </si>
  <si>
    <t xml:space="preserve">Student Personnel Services </t>
  </si>
  <si>
    <t xml:space="preserve">Other Expense </t>
  </si>
  <si>
    <t xml:space="preserve">Taxes </t>
  </si>
  <si>
    <t>New Nursing Education Program  Budget</t>
  </si>
  <si>
    <t>Completion of the NEP Budget is a requirement for all new nursing education program . Incomplete</t>
  </si>
  <si>
    <t xml:space="preserve">Program Information </t>
  </si>
  <si>
    <t>Professional Nursing Program Establishment Section 21.51</t>
  </si>
  <si>
    <t>Practical Nursing Program Establishment Section 21.172</t>
  </si>
  <si>
    <t xml:space="preserve">new NEP as well as guidance to potential areas that may be overlooked when starting a NEP. </t>
  </si>
  <si>
    <t>New Nursing Education Program  Business Plan</t>
  </si>
  <si>
    <t>Briefly describe the purpose / goals of your Program  (both short and long term):</t>
  </si>
  <si>
    <t xml:space="preserve">Capital Equipment </t>
  </si>
  <si>
    <t xml:space="preserve">Capitalization / Ownership Structure </t>
  </si>
  <si>
    <t xml:space="preserve">Other Business </t>
  </si>
  <si>
    <t>Is other business conducted at the program?</t>
  </si>
  <si>
    <t xml:space="preserve">Accreditation </t>
  </si>
  <si>
    <t xml:space="preserve">Advertising / Marketing Plan </t>
  </si>
  <si>
    <t xml:space="preserve">Briefly describe all financial aid policies and proceudre relating to scholoarships, loand, and grants. </t>
  </si>
  <si>
    <t>Please describe your refund policies governing fees and tuition paid by students :</t>
  </si>
  <si>
    <t>Student Funding / Accounts Receivable (Attach all Policies to Application)</t>
  </si>
  <si>
    <t xml:space="preserve">Refund Policy </t>
  </si>
  <si>
    <t>Cost of Attending (COA) vs. Starting Salary/Student Loans</t>
  </si>
  <si>
    <t xml:space="preserve">Affiliations </t>
  </si>
  <si>
    <r>
      <t xml:space="preserve">Facilities </t>
    </r>
    <r>
      <rPr>
        <b/>
        <i/>
        <sz val="11"/>
        <color indexed="10"/>
        <rFont val="Calibri"/>
        <family val="2"/>
      </rPr>
      <t>(Include floor plan of facility with Application submission)</t>
    </r>
  </si>
  <si>
    <t xml:space="preserve">Program Overview </t>
  </si>
  <si>
    <t xml:space="preserve">Staffing (expected at Start Up) </t>
  </si>
  <si>
    <t>requested. The NEP Budget   provides the Board with all details on areas that will impact the financial success of a</t>
  </si>
  <si>
    <t>If applicants are having difficulty understanding or completing any part of the NEP Budget documents, they are strongly</t>
  </si>
  <si>
    <t>Profit and Loss Statement for Year 1 through 5</t>
  </si>
  <si>
    <t>Each new nursing education program  applicant is required to submit the following minimum financial requirements:</t>
  </si>
  <si>
    <t xml:space="preserve">1) Business Plan </t>
  </si>
  <si>
    <t>2) Profit &amp; Loss Proforma</t>
  </si>
  <si>
    <t>Refer to:  www.dos.pa.gov/nurse for the Board's Rule &amp; Regulations</t>
  </si>
  <si>
    <t>Five-year Budget Projection of Financial Viability for Planned Nursing Education Program (NEP)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</si>
</sst>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164" formatCode="mm/dd/yy;@"/>
    <numFmt numFmtId="165" formatCode="mmm"/>
    <numFmt numFmtId="166" formatCode="\q\q\q#"/>
    <numFmt numFmtId="167" formatCode="\ 0;\-0;;@"/>
  </numFmts>
  <fonts count="39">
    <font>
      <sz val="11"/>
      <color theme="1"/>
      <name val="Calibri"/>
      <family val="2"/>
      <scheme val="minor"/>
    </font>
    <font>
      <sz val="11"/>
      <color theme="1"/>
      <name val="Calibri"/>
      <family val="2"/>
      <scheme val="minor"/>
    </font>
    <font>
      <sz val="10"/>
      <name val="Century Schoolbook"/>
      <family val="1"/>
    </font>
    <font>
      <sz val="9"/>
      <name val="Tahoma"/>
      <family val="2"/>
    </font>
    <font>
      <sz val="10"/>
      <name val="CG Times"/>
      <family val="1"/>
    </font>
    <font>
      <b/>
      <sz val="10"/>
      <name val="CG Times"/>
      <family val="1"/>
    </font>
    <font>
      <b/>
      <sz val="18"/>
      <color indexed="8"/>
      <name val="Calibri"/>
      <family val="2"/>
    </font>
    <font>
      <b/>
      <sz val="12"/>
      <color indexed="8"/>
      <name val="Calibri"/>
      <family val="2"/>
    </font>
    <font>
      <u/>
      <sz val="11"/>
      <color indexed="8"/>
      <name val="Calibri"/>
      <family val="2"/>
    </font>
    <font>
      <b/>
      <i/>
      <sz val="11"/>
      <color indexed="8"/>
      <name val="Calibri"/>
      <family val="2"/>
    </font>
    <font>
      <b/>
      <sz val="11"/>
      <color indexed="8"/>
      <name val="Calibri"/>
      <family val="2"/>
    </font>
    <font>
      <b/>
      <u/>
      <sz val="11"/>
      <color indexed="8"/>
      <name val="Calibri"/>
      <family val="2"/>
    </font>
    <font>
      <b/>
      <i/>
      <u/>
      <sz val="12"/>
      <color indexed="8"/>
      <name val="Calibri"/>
      <family val="2"/>
    </font>
    <font>
      <sz val="11"/>
      <color indexed="10"/>
      <name val="Calibri"/>
      <family val="2"/>
    </font>
    <font>
      <u/>
      <sz val="11"/>
      <color theme="10"/>
      <name val="Calibri"/>
      <family val="2"/>
    </font>
    <font>
      <b/>
      <u/>
      <sz val="12"/>
      <color indexed="8"/>
      <name val="Calibri"/>
      <family val="2"/>
    </font>
    <font>
      <b/>
      <sz val="11"/>
      <color indexed="10"/>
      <name val="Calibri"/>
      <family val="2"/>
    </font>
    <font>
      <i/>
      <sz val="11"/>
      <color indexed="10"/>
      <name val="Calibri"/>
      <family val="2"/>
    </font>
    <font>
      <i/>
      <sz val="11"/>
      <color indexed="8"/>
      <name val="Calibri"/>
      <family val="2"/>
    </font>
    <font>
      <b/>
      <i/>
      <sz val="11"/>
      <color indexed="10"/>
      <name val="Calibri"/>
      <family val="2"/>
    </font>
    <font>
      <b/>
      <i/>
      <u/>
      <sz val="11"/>
      <color indexed="8"/>
      <name val="Calibri"/>
      <family val="2"/>
    </font>
    <font>
      <sz val="10"/>
      <color indexed="8"/>
      <name val="Calibri"/>
      <family val="2"/>
    </font>
    <font>
      <sz val="8"/>
      <color rgb="FF000000"/>
      <name val="Tahoma"/>
      <family val="2"/>
    </font>
    <font>
      <sz val="9"/>
      <color rgb="FF000000"/>
      <name val="Times New Roman"/>
      <family val="1"/>
    </font>
    <font>
      <sz val="8.25"/>
      <color rgb="FF000000"/>
      <name val="Times New Roman"/>
      <family val="1"/>
    </font>
    <font>
      <sz val="11"/>
      <color rgb="FF000000"/>
      <name val="Calibri"/>
      <family val="2"/>
      <scheme val="minor"/>
    </font>
    <font>
      <u/>
      <sz val="10"/>
      <color theme="10"/>
      <name val="Century Schoolbook"/>
      <family val="1"/>
    </font>
    <font>
      <b/>
      <i/>
      <sz val="12"/>
      <color indexed="8"/>
      <name val="Calibri"/>
      <family val="2"/>
    </font>
    <font>
      <b/>
      <sz val="18"/>
      <color indexed="8"/>
      <name val="Calibri"/>
      <family val="2"/>
    </font>
    <font>
      <sz val="11"/>
      <color theme="1"/>
      <name val="Calibri"/>
      <family val="2"/>
      <scheme val="minor"/>
    </font>
    <font>
      <b/>
      <sz val="12"/>
      <color indexed="8"/>
      <name val="Calibri"/>
      <family val="2"/>
    </font>
    <font>
      <u/>
      <sz val="11"/>
      <color indexed="8"/>
      <name val="Calibri"/>
      <family val="2"/>
    </font>
    <font>
      <u/>
      <sz val="11"/>
      <color theme="1"/>
      <name val="Calibri"/>
      <family val="2"/>
      <scheme val="minor"/>
    </font>
    <font>
      <b/>
      <i/>
      <sz val="11"/>
      <color indexed="8"/>
      <name val="Calibri"/>
      <family val="2"/>
    </font>
    <font>
      <sz val="8"/>
      <color indexed="8"/>
      <name val="Calibri"/>
      <family val="2"/>
    </font>
    <font>
      <b/>
      <sz val="11"/>
      <color indexed="8"/>
      <name val="Calibri"/>
      <family val="2"/>
    </font>
    <font>
      <sz val="9"/>
      <name val="Tahoma"/>
      <family val="2"/>
    </font>
    <font>
      <b/>
      <sz val="10"/>
      <name val="CG Times"/>
      <family val="1"/>
    </font>
    <font>
      <sz val="10"/>
      <name val="CG Times"/>
      <family val="1"/>
    </font>
  </fonts>
  <fills count="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55"/>
        <bgColor indexed="64"/>
      </patternFill>
    </fill>
    <fill>
      <patternFill patternType="solid">
        <fgColor indexed="8"/>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0" fontId="2" fillId="0" borderId="0"/>
    <xf numFmtId="0" fontId="26" fillId="0" borderId="0" applyNumberFormat="0" applyFill="0" applyBorder="0" applyAlignment="0" applyProtection="0"/>
  </cellStyleXfs>
  <cellXfs count="237">
    <xf numFmtId="0" fontId="0" fillId="0" borderId="0" xfId="0"/>
    <xf numFmtId="0" fontId="0" fillId="0" borderId="0" xfId="0" applyFill="1"/>
    <xf numFmtId="0" fontId="0" fillId="0" borderId="5" xfId="0" applyFill="1" applyBorder="1"/>
    <xf numFmtId="0" fontId="0" fillId="0" borderId="0" xfId="0" applyFill="1" applyBorder="1"/>
    <xf numFmtId="0" fontId="6" fillId="0" borderId="0" xfId="0" applyFont="1"/>
    <xf numFmtId="0" fontId="7" fillId="0" borderId="0" xfId="0" applyFont="1"/>
    <xf numFmtId="0" fontId="9" fillId="0" borderId="0" xfId="0" applyFont="1"/>
    <xf numFmtId="0" fontId="0" fillId="0" borderId="0" xfId="0" applyBorder="1"/>
    <xf numFmtId="0" fontId="0" fillId="0" borderId="0" xfId="0" applyAlignment="1"/>
    <xf numFmtId="0" fontId="0" fillId="0" borderId="6" xfId="0" applyBorder="1"/>
    <xf numFmtId="0" fontId="0" fillId="0" borderId="7" xfId="0" applyBorder="1"/>
    <xf numFmtId="0" fontId="0" fillId="0" borderId="8" xfId="0" applyBorder="1"/>
    <xf numFmtId="164" fontId="0" fillId="2" borderId="1" xfId="0" applyNumberFormat="1" applyFill="1" applyBorder="1" applyProtection="1">
      <protection locked="0"/>
    </xf>
    <xf numFmtId="0" fontId="17" fillId="0" borderId="7" xfId="0" applyFont="1" applyBorder="1"/>
    <xf numFmtId="0" fontId="0" fillId="0" borderId="5" xfId="0" applyBorder="1"/>
    <xf numFmtId="0" fontId="0" fillId="0" borderId="9" xfId="0" applyBorder="1"/>
    <xf numFmtId="37" fontId="0" fillId="3" borderId="1" xfId="0" applyNumberFormat="1" applyFill="1" applyBorder="1" applyAlignment="1" applyProtection="1">
      <alignment horizontal="center"/>
      <protection locked="0"/>
    </xf>
    <xf numFmtId="0" fontId="18" fillId="0" borderId="0" xfId="0" applyFont="1" applyBorder="1"/>
    <xf numFmtId="37" fontId="0" fillId="0" borderId="0" xfId="0" applyNumberFormat="1" applyFill="1" applyBorder="1"/>
    <xf numFmtId="0" fontId="0" fillId="0" borderId="0"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0" fillId="0" borderId="0" xfId="0" quotePrefix="1" applyBorder="1" applyAlignment="1">
      <alignment horizontal="center"/>
    </xf>
    <xf numFmtId="37" fontId="0" fillId="2" borderId="1" xfId="0" applyNumberFormat="1" applyFill="1" applyBorder="1" applyProtection="1">
      <protection locked="0"/>
    </xf>
    <xf numFmtId="37" fontId="0" fillId="0" borderId="0" xfId="0" applyNumberFormat="1" applyBorder="1"/>
    <xf numFmtId="5" fontId="0" fillId="2" borderId="1" xfId="0" applyNumberFormat="1" applyFill="1" applyBorder="1" applyProtection="1">
      <protection locked="0"/>
    </xf>
    <xf numFmtId="37" fontId="0" fillId="0" borderId="9" xfId="0" applyNumberFormat="1" applyBorder="1"/>
    <xf numFmtId="37" fontId="0" fillId="0" borderId="12" xfId="0" applyNumberFormat="1" applyBorder="1"/>
    <xf numFmtId="0" fontId="0" fillId="0" borderId="7" xfId="0" applyBorder="1" applyAlignment="1"/>
    <xf numFmtId="0" fontId="0" fillId="0" borderId="7" xfId="0" applyFill="1" applyBorder="1"/>
    <xf numFmtId="0" fontId="8" fillId="0" borderId="7" xfId="0" applyFont="1" applyBorder="1" applyAlignment="1"/>
    <xf numFmtId="0" fontId="8" fillId="0" borderId="8" xfId="0" applyFont="1" applyBorder="1" applyAlignment="1"/>
    <xf numFmtId="0" fontId="0" fillId="4" borderId="0" xfId="0" applyFill="1" applyBorder="1"/>
    <xf numFmtId="0" fontId="20" fillId="0" borderId="0" xfId="0" applyFont="1" applyBorder="1" applyAlignment="1"/>
    <xf numFmtId="37" fontId="0" fillId="2" borderId="1" xfId="0" applyNumberFormat="1" applyFill="1" applyBorder="1" applyAlignment="1" applyProtection="1">
      <alignment horizontal="center"/>
      <protection locked="0"/>
    </xf>
    <xf numFmtId="0" fontId="0" fillId="0" borderId="10" xfId="0" applyBorder="1"/>
    <xf numFmtId="0" fontId="0" fillId="0" borderId="11" xfId="0" applyBorder="1"/>
    <xf numFmtId="0" fontId="0" fillId="4" borderId="11" xfId="0" applyFill="1" applyBorder="1"/>
    <xf numFmtId="0" fontId="0" fillId="0" borderId="11" xfId="0" applyFill="1" applyBorder="1" applyAlignment="1"/>
    <xf numFmtId="0" fontId="0" fillId="0" borderId="11" xfId="0" applyBorder="1" applyAlignment="1"/>
    <xf numFmtId="0" fontId="0" fillId="0" borderId="12" xfId="0" applyBorder="1" applyAlignment="1"/>
    <xf numFmtId="37" fontId="0" fillId="0" borderId="11" xfId="0" applyNumberFormat="1" applyBorder="1"/>
    <xf numFmtId="0" fontId="0" fillId="0" borderId="11" xfId="0" applyFill="1" applyBorder="1"/>
    <xf numFmtId="37" fontId="0" fillId="0" borderId="1" xfId="0" applyNumberFormat="1" applyBorder="1"/>
    <xf numFmtId="37" fontId="0" fillId="0" borderId="15" xfId="0" applyNumberFormat="1" applyBorder="1"/>
    <xf numFmtId="0" fontId="9" fillId="0" borderId="6" xfId="0" applyFont="1" applyBorder="1"/>
    <xf numFmtId="0" fontId="8" fillId="0" borderId="7" xfId="0" applyFont="1" applyBorder="1" applyAlignment="1">
      <alignment horizontal="center"/>
    </xf>
    <xf numFmtId="0" fontId="0" fillId="0" borderId="11" xfId="0" applyBorder="1" applyAlignment="1">
      <alignment horizontal="right"/>
    </xf>
    <xf numFmtId="0" fontId="0" fillId="0" borderId="7" xfId="0" applyFill="1" applyBorder="1" applyAlignment="1"/>
    <xf numFmtId="0" fontId="0" fillId="0" borderId="0" xfId="0" applyFill="1" applyBorder="1" applyAlignment="1"/>
    <xf numFmtId="0" fontId="0" fillId="0" borderId="8" xfId="0" applyFill="1" applyBorder="1" applyAlignment="1"/>
    <xf numFmtId="0" fontId="0" fillId="0" borderId="0" xfId="0" applyFill="1" applyBorder="1" applyAlignment="1">
      <alignment horizontal="center"/>
    </xf>
    <xf numFmtId="0" fontId="0" fillId="0" borderId="9" xfId="0" applyFill="1" applyBorder="1" applyAlignment="1">
      <alignment horizontal="center"/>
    </xf>
    <xf numFmtId="0" fontId="16" fillId="0" borderId="0" xfId="0" applyFont="1" applyBorder="1"/>
    <xf numFmtId="0" fontId="16" fillId="0" borderId="11" xfId="0" applyFont="1" applyBorder="1"/>
    <xf numFmtId="0" fontId="0" fillId="0" borderId="12" xfId="0" applyBorder="1"/>
    <xf numFmtId="0" fontId="0" fillId="3" borderId="1" xfId="0" applyFill="1" applyBorder="1" applyProtection="1">
      <protection locked="0"/>
    </xf>
    <xf numFmtId="0" fontId="0" fillId="0" borderId="2" xfId="0" applyBorder="1" applyAlignment="1"/>
    <xf numFmtId="0" fontId="16" fillId="0" borderId="3" xfId="0" applyFont="1" applyBorder="1"/>
    <xf numFmtId="0" fontId="0" fillId="0" borderId="3" xfId="0" applyBorder="1" applyAlignment="1"/>
    <xf numFmtId="0" fontId="0" fillId="0" borderId="0" xfId="0" applyFill="1" applyBorder="1" applyAlignment="1">
      <alignment horizontal="center" wrapText="1"/>
    </xf>
    <xf numFmtId="0" fontId="0" fillId="0" borderId="9" xfId="0" applyFill="1" applyBorder="1" applyAlignment="1">
      <alignment horizontal="center" wrapText="1"/>
    </xf>
    <xf numFmtId="0" fontId="0" fillId="0" borderId="6" xfId="0" applyFill="1" applyBorder="1"/>
    <xf numFmtId="0" fontId="21" fillId="0" borderId="7" xfId="0" applyFont="1" applyFill="1" applyBorder="1" applyAlignment="1"/>
    <xf numFmtId="0" fontId="21" fillId="0" borderId="7" xfId="0" applyFont="1" applyFill="1" applyBorder="1" applyAlignment="1">
      <alignment horizontal="center"/>
    </xf>
    <xf numFmtId="0" fontId="21" fillId="0" borderId="8" xfId="0" applyFont="1" applyFill="1" applyBorder="1" applyAlignment="1">
      <alignment horizontal="center"/>
    </xf>
    <xf numFmtId="0" fontId="0" fillId="0" borderId="0" xfId="0" applyBorder="1" applyAlignment="1"/>
    <xf numFmtId="0" fontId="0" fillId="0" borderId="11" xfId="0" applyFill="1" applyBorder="1" applyAlignment="1">
      <alignment horizontal="center"/>
    </xf>
    <xf numFmtId="0" fontId="21" fillId="0" borderId="0" xfId="0" applyFont="1" applyFill="1" applyBorder="1" applyAlignment="1"/>
    <xf numFmtId="0" fontId="21" fillId="0" borderId="0" xfId="0" applyFont="1" applyFill="1" applyBorder="1" applyAlignment="1">
      <alignment horizontal="center"/>
    </xf>
    <xf numFmtId="0" fontId="21" fillId="0" borderId="9" xfId="0" applyFont="1" applyFill="1" applyBorder="1" applyAlignment="1">
      <alignment horizontal="center"/>
    </xf>
    <xf numFmtId="5" fontId="0" fillId="0" borderId="1" xfId="0" applyNumberFormat="1" applyFill="1" applyBorder="1" applyAlignment="1">
      <alignment horizontal="center"/>
    </xf>
    <xf numFmtId="5" fontId="0" fillId="2" borderId="1" xfId="0" applyNumberFormat="1" applyFill="1" applyBorder="1" applyAlignment="1" applyProtection="1">
      <alignment horizontal="center"/>
      <protection locked="0"/>
    </xf>
    <xf numFmtId="0" fontId="0" fillId="0" borderId="9" xfId="0" applyFill="1" applyBorder="1" applyAlignment="1"/>
    <xf numFmtId="0" fontId="0" fillId="0" borderId="1" xfId="0" applyNumberFormat="1" applyFill="1" applyBorder="1" applyAlignment="1">
      <alignment horizontal="center"/>
    </xf>
    <xf numFmtId="14" fontId="0" fillId="0" borderId="0" xfId="0" applyNumberFormat="1" applyFill="1" applyBorder="1" applyAlignment="1"/>
    <xf numFmtId="0" fontId="0" fillId="0" borderId="9" xfId="0" applyFill="1" applyBorder="1"/>
    <xf numFmtId="0" fontId="0" fillId="0" borderId="10" xfId="0" applyFill="1" applyBorder="1"/>
    <xf numFmtId="14" fontId="0" fillId="0" borderId="11" xfId="0" applyNumberFormat="1" applyFill="1" applyBorder="1" applyAlignment="1"/>
    <xf numFmtId="0" fontId="0" fillId="0" borderId="12" xfId="0" applyFill="1" applyBorder="1"/>
    <xf numFmtId="0" fontId="0" fillId="0" borderId="0" xfId="0" applyFill="1" applyBorder="1" applyAlignment="1">
      <alignment vertical="top"/>
    </xf>
    <xf numFmtId="0" fontId="0" fillId="0" borderId="11" xfId="0" applyFill="1" applyBorder="1" applyAlignment="1">
      <alignment vertical="top"/>
    </xf>
    <xf numFmtId="0" fontId="14" fillId="6" borderId="0" xfId="2" applyFill="1" applyAlignment="1" applyProtection="1"/>
    <xf numFmtId="0" fontId="0" fillId="6" borderId="0" xfId="0" applyFill="1" applyProtection="1"/>
    <xf numFmtId="0" fontId="6" fillId="6" borderId="0" xfId="0" applyFont="1" applyFill="1" applyProtection="1"/>
    <xf numFmtId="0" fontId="9" fillId="6" borderId="0" xfId="0" applyFont="1" applyFill="1" applyProtection="1"/>
    <xf numFmtId="0" fontId="0" fillId="6" borderId="0" xfId="0" applyFont="1" applyFill="1" applyProtection="1"/>
    <xf numFmtId="0" fontId="12" fillId="6" borderId="0" xfId="0" applyFont="1" applyFill="1" applyProtection="1"/>
    <xf numFmtId="0" fontId="13" fillId="6" borderId="0" xfId="0" applyFont="1" applyFill="1" applyProtection="1"/>
    <xf numFmtId="0" fontId="0" fillId="6" borderId="0" xfId="0" applyFill="1" applyBorder="1" applyProtection="1"/>
    <xf numFmtId="0" fontId="15" fillId="6" borderId="0" xfId="0" applyFont="1" applyFill="1" applyProtection="1"/>
    <xf numFmtId="0" fontId="11" fillId="6" borderId="0" xfId="0" applyFont="1" applyFill="1" applyProtection="1"/>
    <xf numFmtId="0" fontId="0" fillId="6" borderId="0" xfId="0" applyFill="1" applyAlignment="1" applyProtection="1"/>
    <xf numFmtId="0" fontId="10" fillId="6" borderId="0" xfId="0" applyFont="1" applyFill="1" applyProtection="1"/>
    <xf numFmtId="0" fontId="3" fillId="0" borderId="0" xfId="0" applyFont="1" applyFill="1" applyBorder="1" applyAlignment="1" applyProtection="1">
      <alignment horizontal="center"/>
    </xf>
    <xf numFmtId="0" fontId="3" fillId="0" borderId="0" xfId="1" applyNumberFormat="1" applyFont="1" applyFill="1" applyBorder="1" applyAlignment="1" applyProtection="1">
      <alignment horizontal="center"/>
    </xf>
    <xf numFmtId="0" fontId="0" fillId="0" borderId="0" xfId="0" applyFill="1" applyProtection="1"/>
    <xf numFmtId="0" fontId="5" fillId="0" borderId="5" xfId="0" applyFont="1" applyFill="1" applyBorder="1"/>
    <xf numFmtId="0" fontId="5" fillId="0" borderId="0" xfId="0" applyFont="1" applyFill="1" applyBorder="1"/>
    <xf numFmtId="0" fontId="5" fillId="0" borderId="0" xfId="0" applyFont="1" applyFill="1"/>
    <xf numFmtId="0" fontId="4" fillId="0" borderId="0" xfId="0" applyFont="1" applyFill="1" applyBorder="1"/>
    <xf numFmtId="0" fontId="4" fillId="0" borderId="0" xfId="0" applyFont="1" applyFill="1"/>
    <xf numFmtId="0" fontId="4" fillId="0" borderId="5" xfId="0" applyFont="1" applyFill="1" applyBorder="1"/>
    <xf numFmtId="0" fontId="23" fillId="0" borderId="0" xfId="0" applyFont="1" applyAlignment="1">
      <alignment vertical="center"/>
    </xf>
    <xf numFmtId="0" fontId="24" fillId="0" borderId="0" xfId="0" applyFont="1" applyAlignment="1">
      <alignment horizontal="left" vertical="center" indent="3"/>
    </xf>
    <xf numFmtId="0" fontId="25" fillId="0" borderId="0" xfId="0" applyFont="1" applyAlignment="1">
      <alignment vertical="center"/>
    </xf>
    <xf numFmtId="49" fontId="0" fillId="2" borderId="1" xfId="0" applyNumberFormat="1" applyFill="1" applyBorder="1" applyProtection="1">
      <protection locked="0"/>
    </xf>
    <xf numFmtId="0" fontId="0" fillId="6" borderId="0" xfId="0" applyFill="1" applyAlignment="1" applyProtection="1">
      <alignment vertical="top"/>
    </xf>
    <xf numFmtId="0" fontId="14" fillId="6" borderId="0" xfId="2" applyFill="1" applyAlignment="1" applyProtection="1">
      <alignment horizontal="center" wrapText="1"/>
    </xf>
    <xf numFmtId="0" fontId="0" fillId="6" borderId="0" xfId="0" applyFill="1" applyAlignment="1" applyProtection="1">
      <alignment horizontal="center" wrapText="1"/>
    </xf>
    <xf numFmtId="0" fontId="14" fillId="6" borderId="0" xfId="2" applyFill="1" applyAlignment="1" applyProtection="1">
      <alignment horizontal="center"/>
    </xf>
    <xf numFmtId="0" fontId="3" fillId="0" borderId="2" xfId="0" applyFont="1" applyFill="1" applyBorder="1" applyAlignment="1" applyProtection="1">
      <protection locked="0"/>
    </xf>
    <xf numFmtId="0" fontId="3" fillId="0" borderId="3" xfId="0" quotePrefix="1" applyFont="1" applyFill="1" applyBorder="1" applyAlignment="1" applyProtection="1">
      <protection locked="0"/>
    </xf>
    <xf numFmtId="0" fontId="3" fillId="0" borderId="4" xfId="0" quotePrefix="1" applyFont="1" applyFill="1" applyBorder="1" applyAlignment="1" applyProtection="1">
      <protection locked="0"/>
    </xf>
    <xf numFmtId="0" fontId="3" fillId="0" borderId="2" xfId="0" applyFont="1" applyFill="1" applyBorder="1" applyAlignment="1" applyProtection="1">
      <alignment horizontal="center"/>
      <protection locked="0"/>
    </xf>
    <xf numFmtId="0" fontId="3" fillId="0" borderId="3" xfId="0" applyFont="1" applyFill="1" applyBorder="1" applyAlignment="1" applyProtection="1">
      <alignment horizontal="center"/>
      <protection locked="0"/>
    </xf>
    <xf numFmtId="0" fontId="3" fillId="0" borderId="4" xfId="0" applyFont="1" applyFill="1" applyBorder="1" applyAlignment="1" applyProtection="1">
      <alignment horizontal="center"/>
      <protection locked="0"/>
    </xf>
    <xf numFmtId="0" fontId="27" fillId="6" borderId="0" xfId="0" applyFont="1" applyFill="1" applyProtection="1"/>
    <xf numFmtId="0" fontId="28" fillId="0" borderId="0" xfId="0" applyFont="1"/>
    <xf numFmtId="0" fontId="29" fillId="0" borderId="0" xfId="0" applyFont="1"/>
    <xf numFmtId="0" fontId="30" fillId="0" borderId="0" xfId="0" applyFont="1"/>
    <xf numFmtId="0" fontId="29" fillId="4" borderId="0" xfId="0" applyFont="1" applyFill="1"/>
    <xf numFmtId="0" fontId="29" fillId="0" borderId="0" xfId="0" applyFont="1" applyBorder="1" applyAlignment="1">
      <alignment horizontal="center"/>
    </xf>
    <xf numFmtId="0" fontId="29" fillId="0" borderId="0" xfId="0" applyFont="1" applyAlignment="1">
      <alignment horizontal="center"/>
    </xf>
    <xf numFmtId="165" fontId="29" fillId="0" borderId="0" xfId="0" applyNumberFormat="1" applyFont="1" applyAlignment="1">
      <alignment vertical="center"/>
    </xf>
    <xf numFmtId="0" fontId="31" fillId="0" borderId="0" xfId="0" applyFont="1" applyAlignment="1">
      <alignment horizontal="center"/>
    </xf>
    <xf numFmtId="165" fontId="31" fillId="0" borderId="0" xfId="0" applyNumberFormat="1" applyFont="1" applyAlignment="1">
      <alignment horizontal="center"/>
    </xf>
    <xf numFmtId="0" fontId="31" fillId="4" borderId="0" xfId="0" applyFont="1" applyFill="1" applyAlignment="1">
      <alignment horizontal="center"/>
    </xf>
    <xf numFmtId="0" fontId="29" fillId="0" borderId="11" xfId="0" applyFont="1" applyBorder="1" applyAlignment="1">
      <alignment horizontal="center"/>
    </xf>
    <xf numFmtId="165" fontId="32" fillId="0" borderId="0" xfId="0" applyNumberFormat="1" applyFont="1" applyAlignment="1">
      <alignment vertical="center"/>
    </xf>
    <xf numFmtId="166" fontId="31" fillId="0" borderId="0" xfId="0" applyNumberFormat="1" applyFont="1" applyAlignment="1">
      <alignment horizontal="center"/>
    </xf>
    <xf numFmtId="0" fontId="33" fillId="0" borderId="0" xfId="0" applyFont="1" applyAlignment="1"/>
    <xf numFmtId="38" fontId="31" fillId="0" borderId="0" xfId="0" applyNumberFormat="1" applyFont="1" applyAlignment="1">
      <alignment horizontal="center"/>
    </xf>
    <xf numFmtId="38" fontId="31" fillId="4" borderId="0" xfId="0" applyNumberFormat="1" applyFont="1" applyFill="1" applyAlignment="1">
      <alignment horizontal="center"/>
    </xf>
    <xf numFmtId="38" fontId="34" fillId="0" borderId="0" xfId="0" applyNumberFormat="1" applyFont="1" applyAlignment="1">
      <alignment horizontal="center" wrapText="1"/>
    </xf>
    <xf numFmtId="38" fontId="29" fillId="5" borderId="0" xfId="0" applyNumberFormat="1" applyFont="1" applyFill="1"/>
    <xf numFmtId="38" fontId="29" fillId="0" borderId="0" xfId="0" applyNumberFormat="1" applyFont="1"/>
    <xf numFmtId="38" fontId="29" fillId="4" borderId="0" xfId="0" applyNumberFormat="1" applyFont="1" applyFill="1"/>
    <xf numFmtId="38" fontId="34" fillId="0" borderId="0" xfId="0" applyNumberFormat="1" applyFont="1" applyAlignment="1">
      <alignment horizontal="center" vertical="top"/>
    </xf>
    <xf numFmtId="38" fontId="29" fillId="2" borderId="1" xfId="0" applyNumberFormat="1" applyFont="1" applyFill="1" applyBorder="1" applyProtection="1">
      <protection locked="0"/>
    </xf>
    <xf numFmtId="38" fontId="29" fillId="2" borderId="0" xfId="0" applyNumberFormat="1" applyFont="1" applyFill="1" applyProtection="1">
      <protection locked="0"/>
    </xf>
    <xf numFmtId="0" fontId="29" fillId="0" borderId="2" xfId="0" applyFont="1" applyBorder="1"/>
    <xf numFmtId="0" fontId="29" fillId="0" borderId="3" xfId="0" applyFont="1" applyBorder="1"/>
    <xf numFmtId="38" fontId="35" fillId="0" borderId="3" xfId="0" applyNumberFormat="1" applyFont="1" applyBorder="1"/>
    <xf numFmtId="38" fontId="35" fillId="4" borderId="3" xfId="0" applyNumberFormat="1" applyFont="1" applyFill="1" applyBorder="1"/>
    <xf numFmtId="38" fontId="29" fillId="0" borderId="0" xfId="0" applyNumberFormat="1" applyFont="1" applyBorder="1"/>
    <xf numFmtId="0" fontId="33" fillId="0" borderId="0" xfId="0" applyFont="1"/>
    <xf numFmtId="0" fontId="33" fillId="0" borderId="2" xfId="0" applyFont="1" applyBorder="1"/>
    <xf numFmtId="38" fontId="29" fillId="0" borderId="3" xfId="0" applyNumberFormat="1" applyFont="1" applyBorder="1"/>
    <xf numFmtId="0" fontId="29" fillId="2" borderId="1" xfId="0" applyFont="1" applyFill="1" applyBorder="1" applyProtection="1">
      <protection locked="0"/>
    </xf>
    <xf numFmtId="38" fontId="29" fillId="0" borderId="0" xfId="0" applyNumberFormat="1" applyFont="1" applyFill="1"/>
    <xf numFmtId="0" fontId="35" fillId="0" borderId="2" xfId="0" applyFont="1" applyBorder="1"/>
    <xf numFmtId="0" fontId="29" fillId="0" borderId="0" xfId="0" applyFont="1" applyFill="1"/>
    <xf numFmtId="0" fontId="36" fillId="0" borderId="0" xfId="0" applyFont="1" applyFill="1" applyBorder="1" applyAlignment="1" applyProtection="1">
      <alignment horizontal="center"/>
    </xf>
    <xf numFmtId="0" fontId="36" fillId="0" borderId="0" xfId="1" applyNumberFormat="1" applyFont="1" applyFill="1" applyBorder="1" applyAlignment="1" applyProtection="1">
      <alignment horizontal="center"/>
    </xf>
    <xf numFmtId="0" fontId="29" fillId="0" borderId="0" xfId="0" applyFont="1" applyFill="1" applyProtection="1"/>
    <xf numFmtId="0" fontId="37" fillId="0" borderId="5" xfId="0" applyFont="1" applyFill="1" applyBorder="1"/>
    <xf numFmtId="0" fontId="37" fillId="0" borderId="0" xfId="0" applyFont="1" applyFill="1" applyBorder="1"/>
    <xf numFmtId="0" fontId="37" fillId="0" borderId="0" xfId="0" applyFont="1" applyFill="1"/>
    <xf numFmtId="0" fontId="36" fillId="0" borderId="1" xfId="1" applyNumberFormat="1" applyFont="1" applyFill="1" applyBorder="1" applyAlignment="1" applyProtection="1">
      <alignment horizontal="center"/>
      <protection locked="0"/>
    </xf>
    <xf numFmtId="0" fontId="38" fillId="0" borderId="0" xfId="0" applyFont="1" applyFill="1" applyBorder="1"/>
    <xf numFmtId="0" fontId="38" fillId="0" borderId="0" xfId="0" applyFont="1" applyFill="1"/>
    <xf numFmtId="0" fontId="38" fillId="0" borderId="5" xfId="0" applyFont="1" applyFill="1" applyBorder="1"/>
    <xf numFmtId="0" fontId="29" fillId="0" borderId="10" xfId="0" applyFont="1" applyBorder="1"/>
    <xf numFmtId="0" fontId="29" fillId="0" borderId="11" xfId="0" applyFont="1" applyFill="1" applyBorder="1" applyAlignment="1">
      <alignment vertical="top"/>
    </xf>
    <xf numFmtId="0" fontId="29" fillId="0" borderId="0" xfId="0" applyFont="1" applyFill="1" applyBorder="1" applyAlignment="1">
      <alignment vertical="top"/>
    </xf>
    <xf numFmtId="0" fontId="29" fillId="0" borderId="11" xfId="0" applyFont="1" applyBorder="1" applyAlignment="1"/>
    <xf numFmtId="0" fontId="29" fillId="0" borderId="0" xfId="0" applyFont="1" applyAlignment="1"/>
    <xf numFmtId="0" fontId="0" fillId="2" borderId="5" xfId="0" applyFill="1" applyBorder="1" applyAlignment="1" applyProtection="1">
      <alignment horizontal="left"/>
      <protection locked="0"/>
    </xf>
    <xf numFmtId="0" fontId="0" fillId="2" borderId="0" xfId="0" applyFill="1" applyBorder="1" applyAlignment="1" applyProtection="1">
      <alignment horizontal="left"/>
      <protection locked="0"/>
    </xf>
    <xf numFmtId="0" fontId="0" fillId="2" borderId="9"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0" fillId="2" borderId="11" xfId="0" applyFill="1" applyBorder="1" applyAlignment="1" applyProtection="1">
      <alignment horizontal="left"/>
      <protection locked="0"/>
    </xf>
    <xf numFmtId="0" fontId="0" fillId="2" borderId="12" xfId="0" applyFill="1" applyBorder="1" applyAlignment="1" applyProtection="1">
      <alignment horizontal="left"/>
      <protection locked="0"/>
    </xf>
    <xf numFmtId="167" fontId="0" fillId="2" borderId="2" xfId="0" applyNumberFormat="1" applyFill="1" applyBorder="1" applyAlignment="1" applyProtection="1">
      <alignment horizontal="left"/>
      <protection locked="0"/>
    </xf>
    <xf numFmtId="167" fontId="0" fillId="2" borderId="3" xfId="0" applyNumberFormat="1" applyFill="1" applyBorder="1" applyAlignment="1" applyProtection="1">
      <alignment horizontal="left"/>
      <protection locked="0"/>
    </xf>
    <xf numFmtId="167" fontId="0" fillId="2" borderId="4" xfId="0" applyNumberFormat="1" applyFill="1" applyBorder="1" applyAlignment="1" applyProtection="1">
      <alignment horizontal="left"/>
      <protection locked="0"/>
    </xf>
    <xf numFmtId="0" fontId="0" fillId="2" borderId="5"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0" borderId="0" xfId="0" applyBorder="1" applyAlignment="1">
      <alignment horizontal="center"/>
    </xf>
    <xf numFmtId="37" fontId="0" fillId="2" borderId="2" xfId="0" applyNumberFormat="1" applyFill="1" applyBorder="1" applyAlignment="1" applyProtection="1">
      <alignment horizontal="center"/>
      <protection locked="0"/>
    </xf>
    <xf numFmtId="37" fontId="0" fillId="2" borderId="4" xfId="0" applyNumberFormat="1" applyFill="1" applyBorder="1" applyAlignment="1" applyProtection="1">
      <alignment horizontal="center"/>
      <protection locked="0"/>
    </xf>
    <xf numFmtId="0" fontId="0" fillId="2" borderId="6" xfId="0" applyFill="1" applyBorder="1" applyAlignment="1" applyProtection="1">
      <alignment horizontal="left"/>
      <protection locked="0"/>
    </xf>
    <xf numFmtId="0" fontId="0" fillId="2" borderId="7"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xf numFmtId="0" fontId="0" fillId="0" borderId="0" xfId="0" applyFill="1" applyBorder="1" applyAlignment="1"/>
    <xf numFmtId="0" fontId="8" fillId="0" borderId="7" xfId="0" applyFont="1" applyFill="1" applyBorder="1" applyAlignment="1">
      <alignment horizontal="center"/>
    </xf>
    <xf numFmtId="0" fontId="8" fillId="0" borderId="8" xfId="0" applyFont="1" applyFill="1" applyBorder="1" applyAlignment="1">
      <alignment horizontal="center"/>
    </xf>
    <xf numFmtId="5" fontId="0" fillId="2" borderId="2" xfId="0" applyNumberFormat="1" applyFill="1" applyBorder="1" applyAlignment="1" applyProtection="1">
      <alignment horizontal="center"/>
      <protection locked="0"/>
    </xf>
    <xf numFmtId="5" fontId="0" fillId="2" borderId="4" xfId="0" applyNumberFormat="1" applyFill="1" applyBorder="1" applyAlignment="1" applyProtection="1">
      <alignment horizontal="center"/>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0" xfId="0" applyFill="1" applyBorder="1" applyAlignment="1" applyProtection="1">
      <alignment horizontal="left" wrapText="1"/>
      <protection locked="0"/>
    </xf>
    <xf numFmtId="0" fontId="0" fillId="2" borderId="9" xfId="0" applyFill="1" applyBorder="1" applyAlignment="1" applyProtection="1">
      <alignment horizontal="left" wrapText="1"/>
      <protection locked="0"/>
    </xf>
    <xf numFmtId="0" fontId="0" fillId="2" borderId="6" xfId="0" applyFill="1" applyBorder="1" applyAlignment="1" applyProtection="1">
      <alignment horizontal="left" wrapText="1"/>
      <protection locked="0"/>
    </xf>
    <xf numFmtId="0" fontId="0" fillId="2" borderId="7" xfId="0" applyFill="1" applyBorder="1" applyAlignment="1" applyProtection="1">
      <alignment horizontal="left" wrapText="1"/>
      <protection locked="0"/>
    </xf>
    <xf numFmtId="0" fontId="0" fillId="2" borderId="8" xfId="0" applyFill="1" applyBorder="1" applyAlignment="1" applyProtection="1">
      <alignment horizontal="left" wrapText="1"/>
      <protection locked="0"/>
    </xf>
    <xf numFmtId="0" fontId="0" fillId="2" borderId="10" xfId="0" applyFill="1" applyBorder="1" applyAlignment="1" applyProtection="1">
      <alignment horizontal="left" wrapText="1"/>
      <protection locked="0"/>
    </xf>
    <xf numFmtId="0" fontId="0" fillId="2" borderId="11" xfId="0" applyFill="1" applyBorder="1" applyAlignment="1" applyProtection="1">
      <alignment horizontal="left" wrapText="1"/>
      <protection locked="0"/>
    </xf>
    <xf numFmtId="0" fontId="0" fillId="2" borderId="12" xfId="0" applyFill="1" applyBorder="1" applyAlignment="1" applyProtection="1">
      <alignment horizontal="left" wrapText="1"/>
      <protection locked="0"/>
    </xf>
    <xf numFmtId="0" fontId="0" fillId="2" borderId="0" xfId="0" applyFill="1" applyBorder="1" applyAlignment="1" applyProtection="1">
      <alignment vertical="top" wrapText="1"/>
      <protection locked="0"/>
    </xf>
    <xf numFmtId="0" fontId="0" fillId="2" borderId="9" xfId="0" applyFill="1" applyBorder="1" applyAlignment="1" applyProtection="1">
      <alignment vertical="top" wrapText="1"/>
      <protection locked="0"/>
    </xf>
    <xf numFmtId="0" fontId="0" fillId="2" borderId="11" xfId="0" applyFill="1" applyBorder="1" applyAlignment="1" applyProtection="1">
      <alignment vertical="top" wrapText="1"/>
      <protection locked="0"/>
    </xf>
    <xf numFmtId="0" fontId="0" fillId="2" borderId="12" xfId="0" applyFill="1" applyBorder="1" applyAlignment="1" applyProtection="1">
      <alignment vertical="top" wrapText="1"/>
      <protection locked="0"/>
    </xf>
    <xf numFmtId="0" fontId="0" fillId="3" borderId="6" xfId="0" applyFill="1" applyBorder="1" applyAlignment="1" applyProtection="1">
      <alignment horizontal="center"/>
      <protection locked="0"/>
    </xf>
    <xf numFmtId="0" fontId="0" fillId="3" borderId="8" xfId="0" applyFill="1" applyBorder="1" applyAlignment="1" applyProtection="1">
      <alignment horizontal="center"/>
      <protection locked="0"/>
    </xf>
    <xf numFmtId="14" fontId="0" fillId="2" borderId="10" xfId="0" applyNumberFormat="1" applyFill="1" applyBorder="1" applyAlignment="1" applyProtection="1">
      <alignment horizontal="center"/>
      <protection locked="0"/>
    </xf>
    <xf numFmtId="14" fontId="0" fillId="2" borderId="12" xfId="0" applyNumberFormat="1" applyFill="1" applyBorder="1" applyAlignment="1" applyProtection="1">
      <alignment horizontal="center"/>
      <protection locked="0"/>
    </xf>
    <xf numFmtId="0" fontId="0" fillId="3" borderId="2"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2" borderId="5" xfId="0" applyFill="1" applyBorder="1" applyAlignment="1" applyProtection="1">
      <alignment horizontal="left" wrapText="1"/>
      <protection locked="0"/>
    </xf>
    <xf numFmtId="167" fontId="0" fillId="0" borderId="2" xfId="0" applyNumberFormat="1" applyFill="1" applyBorder="1" applyAlignment="1">
      <alignment horizontal="center"/>
    </xf>
    <xf numFmtId="167" fontId="0" fillId="0" borderId="3" xfId="0" applyNumberFormat="1" applyFill="1" applyBorder="1" applyAlignment="1">
      <alignment horizontal="center"/>
    </xf>
    <xf numFmtId="167" fontId="0" fillId="0" borderId="4" xfId="0" applyNumberFormat="1" applyFill="1" applyBorder="1" applyAlignment="1">
      <alignment horizontal="center"/>
    </xf>
    <xf numFmtId="0" fontId="0" fillId="3" borderId="3" xfId="0" applyFill="1" applyBorder="1" applyAlignment="1" applyProtection="1">
      <alignment horizontal="center"/>
      <protection locked="0"/>
    </xf>
    <xf numFmtId="0" fontId="29" fillId="0" borderId="11" xfId="0" applyFont="1" applyBorder="1" applyAlignment="1">
      <alignment horizontal="center"/>
    </xf>
    <xf numFmtId="0" fontId="36" fillId="0" borderId="2" xfId="0" applyFont="1" applyFill="1" applyBorder="1" applyAlignment="1" applyProtection="1">
      <alignment horizontal="center"/>
      <protection locked="0"/>
    </xf>
    <xf numFmtId="0" fontId="36" fillId="0" borderId="3" xfId="0" applyFont="1" applyFill="1" applyBorder="1" applyAlignment="1" applyProtection="1">
      <alignment horizontal="center"/>
      <protection locked="0"/>
    </xf>
    <xf numFmtId="0" fontId="36" fillId="0" borderId="4" xfId="0" applyFont="1" applyFill="1" applyBorder="1" applyAlignment="1" applyProtection="1">
      <alignment horizontal="center"/>
      <protection locked="0"/>
    </xf>
    <xf numFmtId="0" fontId="29" fillId="2" borderId="13" xfId="0" applyFont="1" applyFill="1" applyBorder="1" applyAlignment="1" applyProtection="1">
      <alignment horizontal="center" vertical="top" wrapText="1"/>
      <protection locked="0"/>
    </xf>
    <xf numFmtId="0" fontId="29" fillId="2" borderId="14" xfId="0" applyFont="1" applyFill="1" applyBorder="1" applyAlignment="1" applyProtection="1">
      <alignment horizontal="center" vertical="top" wrapText="1"/>
      <protection locked="0"/>
    </xf>
    <xf numFmtId="0" fontId="29" fillId="2" borderId="15" xfId="0" applyFont="1" applyFill="1" applyBorder="1" applyAlignment="1" applyProtection="1">
      <alignment horizontal="center" vertical="top" wrapText="1"/>
      <protection locked="0"/>
    </xf>
    <xf numFmtId="0" fontId="36" fillId="0" borderId="2" xfId="0" applyFont="1" applyFill="1" applyBorder="1" applyAlignment="1" applyProtection="1">
      <protection locked="0"/>
    </xf>
    <xf numFmtId="0" fontId="36" fillId="0" borderId="3" xfId="0" quotePrefix="1" applyFont="1" applyFill="1" applyBorder="1" applyAlignment="1" applyProtection="1">
      <protection locked="0"/>
    </xf>
    <xf numFmtId="0" fontId="36" fillId="0" borderId="4" xfId="0" quotePrefix="1" applyFont="1" applyFill="1" applyBorder="1" applyAlignment="1" applyProtection="1">
      <protection locked="0"/>
    </xf>
  </cellXfs>
  <cellStyles count="5">
    <cellStyle name="Hyperlink" xfId="2" builtinId="8"/>
    <cellStyle name="Hyperlink 2" xfId="4" xr:uid="{00000000-0005-0000-0000-000001000000}"/>
    <cellStyle name="Normal" xfId="0" builtinId="0"/>
    <cellStyle name="Normal 2" xfId="3" xr:uid="{00000000-0005-0000-0000-000003000000}"/>
    <cellStyle name="Percent" xfId="1" builtinId="5"/>
  </cellStyles>
  <dxfs count="0"/>
  <tableStyles count="0" defaultTableStyle="TableStyleMedium2" defaultPivotStyle="PivotStyleLight16"/>
  <colors>
    <mruColors>
      <color rgb="FFFFFBFF"/>
      <color rgb="FFFDE7FC"/>
      <color rgb="FFFDEDFC"/>
      <color rgb="FFFDF1FC"/>
      <color rgb="FFFDE3FC"/>
      <color rgb="FFFAEAF9"/>
      <color rgb="FFFFEB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466725</xdr:colOff>
      <xdr:row>168</xdr:row>
      <xdr:rowOff>95250</xdr:rowOff>
    </xdr:from>
    <xdr:to>
      <xdr:col>10</xdr:col>
      <xdr:colOff>180975</xdr:colOff>
      <xdr:row>168</xdr:row>
      <xdr:rowOff>95251</xdr:rowOff>
    </xdr:to>
    <xdr:cxnSp macro="">
      <xdr:nvCxnSpPr>
        <xdr:cNvPr id="2" name="Straight Arrow Connector 1">
          <a:extLst>
            <a:ext uri="{FF2B5EF4-FFF2-40B4-BE49-F238E27FC236}">
              <a16:creationId xmlns:a16="http://schemas.microsoft.com/office/drawing/2014/main" id="{00000000-0008-0000-0100-000002000000}"/>
            </a:ext>
          </a:extLst>
        </xdr:cNvPr>
        <xdr:cNvCxnSpPr/>
      </xdr:nvCxnSpPr>
      <xdr:spPr>
        <a:xfrm>
          <a:off x="4600575" y="36252150"/>
          <a:ext cx="590550" cy="1"/>
        </a:xfrm>
        <a:prstGeom prst="straightConnector1">
          <a:avLst/>
        </a:prstGeom>
        <a:ln w="22225">
          <a:tailEnd type="arrow"/>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209550</xdr:colOff>
          <xdr:row>168</xdr:row>
          <xdr:rowOff>0</xdr:rowOff>
        </xdr:from>
        <xdr:to>
          <xdr:col>15</xdr:col>
          <xdr:colOff>9525</xdr:colOff>
          <xdr:row>169</xdr:row>
          <xdr:rowOff>19050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solidFill>
              <a:srgbClr val="99CCFF"/>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Additional Information Attached</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314324</xdr:colOff>
      <xdr:row>8</xdr:row>
      <xdr:rowOff>247650</xdr:rowOff>
    </xdr:from>
    <xdr:to>
      <xdr:col>9</xdr:col>
      <xdr:colOff>323849</xdr:colOff>
      <xdr:row>10</xdr:row>
      <xdr:rowOff>9525</xdr:rowOff>
    </xdr:to>
    <xdr:cxnSp macro="">
      <xdr:nvCxnSpPr>
        <xdr:cNvPr id="2" name="Straight Arrow Connector 1">
          <a:extLst>
            <a:ext uri="{FF2B5EF4-FFF2-40B4-BE49-F238E27FC236}">
              <a16:creationId xmlns:a16="http://schemas.microsoft.com/office/drawing/2014/main" id="{00000000-0008-0000-0200-000002000000}"/>
            </a:ext>
          </a:extLst>
        </xdr:cNvPr>
        <xdr:cNvCxnSpPr/>
      </xdr:nvCxnSpPr>
      <xdr:spPr>
        <a:xfrm rot="16200000" flipH="1">
          <a:off x="5100637" y="2005012"/>
          <a:ext cx="247650" cy="9525"/>
        </a:xfrm>
        <a:prstGeom prst="straightConnector1">
          <a:avLst/>
        </a:prstGeom>
        <a:ln>
          <a:tailEnd type="triangle"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314324</xdr:colOff>
      <xdr:row>8</xdr:row>
      <xdr:rowOff>247650</xdr:rowOff>
    </xdr:from>
    <xdr:to>
      <xdr:col>24</xdr:col>
      <xdr:colOff>323849</xdr:colOff>
      <xdr:row>10</xdr:row>
      <xdr:rowOff>9525</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a:xfrm rot="16200000" flipH="1">
          <a:off x="5100637" y="2005012"/>
          <a:ext cx="247650" cy="9525"/>
        </a:xfrm>
        <a:prstGeom prst="straightConnector1">
          <a:avLst/>
        </a:prstGeom>
        <a:ln>
          <a:tailEnd type="triangle"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314324</xdr:colOff>
      <xdr:row>8</xdr:row>
      <xdr:rowOff>247650</xdr:rowOff>
    </xdr:from>
    <xdr:to>
      <xdr:col>38</xdr:col>
      <xdr:colOff>323849</xdr:colOff>
      <xdr:row>10</xdr:row>
      <xdr:rowOff>9525</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a:xfrm rot="16200000" flipH="1">
          <a:off x="13273087" y="2005012"/>
          <a:ext cx="247650" cy="9525"/>
        </a:xfrm>
        <a:prstGeom prst="straightConnector1">
          <a:avLst/>
        </a:prstGeom>
        <a:ln>
          <a:tailEnd type="triangle"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314324</xdr:colOff>
      <xdr:row>8</xdr:row>
      <xdr:rowOff>247650</xdr:rowOff>
    </xdr:from>
    <xdr:to>
      <xdr:col>52</xdr:col>
      <xdr:colOff>323849</xdr:colOff>
      <xdr:row>10</xdr:row>
      <xdr:rowOff>9525</xdr:rowOff>
    </xdr:to>
    <xdr:cxnSp macro="">
      <xdr:nvCxnSpPr>
        <xdr:cNvPr id="5" name="Straight Arrow Connector 4">
          <a:extLst>
            <a:ext uri="{FF2B5EF4-FFF2-40B4-BE49-F238E27FC236}">
              <a16:creationId xmlns:a16="http://schemas.microsoft.com/office/drawing/2014/main" id="{00000000-0008-0000-0200-000005000000}"/>
            </a:ext>
          </a:extLst>
        </xdr:cNvPr>
        <xdr:cNvCxnSpPr/>
      </xdr:nvCxnSpPr>
      <xdr:spPr>
        <a:xfrm rot="16200000" flipH="1">
          <a:off x="13273087" y="2005012"/>
          <a:ext cx="247650" cy="9525"/>
        </a:xfrm>
        <a:prstGeom prst="straightConnector1">
          <a:avLst/>
        </a:prstGeom>
        <a:ln>
          <a:tailEnd type="triangle"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66</xdr:col>
      <xdr:colOff>314324</xdr:colOff>
      <xdr:row>8</xdr:row>
      <xdr:rowOff>247650</xdr:rowOff>
    </xdr:from>
    <xdr:to>
      <xdr:col>66</xdr:col>
      <xdr:colOff>323849</xdr:colOff>
      <xdr:row>10</xdr:row>
      <xdr:rowOff>9525</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a:xfrm rot="16200000" flipH="1">
          <a:off x="13273087" y="2005012"/>
          <a:ext cx="247650" cy="9525"/>
        </a:xfrm>
        <a:prstGeom prst="straightConnector1">
          <a:avLst/>
        </a:prstGeom>
        <a:ln>
          <a:tailEnd type="triangle"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466725</xdr:colOff>
      <xdr:row>132</xdr:row>
      <xdr:rowOff>95250</xdr:rowOff>
    </xdr:from>
    <xdr:to>
      <xdr:col>10</xdr:col>
      <xdr:colOff>180975</xdr:colOff>
      <xdr:row>132</xdr:row>
      <xdr:rowOff>95251</xdr:rowOff>
    </xdr:to>
    <xdr:cxnSp macro="">
      <xdr:nvCxnSpPr>
        <xdr:cNvPr id="7" name="Straight Arrow Connector 6">
          <a:extLst>
            <a:ext uri="{FF2B5EF4-FFF2-40B4-BE49-F238E27FC236}">
              <a16:creationId xmlns:a16="http://schemas.microsoft.com/office/drawing/2014/main" id="{00000000-0008-0000-0200-000007000000}"/>
            </a:ext>
          </a:extLst>
        </xdr:cNvPr>
        <xdr:cNvCxnSpPr/>
      </xdr:nvCxnSpPr>
      <xdr:spPr>
        <a:xfrm>
          <a:off x="4600575" y="31584900"/>
          <a:ext cx="590550" cy="1"/>
        </a:xfrm>
        <a:prstGeom prst="straightConnector1">
          <a:avLst/>
        </a:prstGeom>
        <a:ln w="22225">
          <a:tailEnd type="arrow"/>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209550</xdr:colOff>
          <xdr:row>132</xdr:row>
          <xdr:rowOff>0</xdr:rowOff>
        </xdr:from>
        <xdr:to>
          <xdr:col>13</xdr:col>
          <xdr:colOff>257175</xdr:colOff>
          <xdr:row>133</xdr:row>
          <xdr:rowOff>19050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solidFill>
              <a:srgbClr val="99CCFF"/>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Additional Information Attached</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06"/>
  <sheetViews>
    <sheetView tabSelected="1" workbookViewId="0">
      <selection activeCell="B1" sqref="B1"/>
    </sheetView>
  </sheetViews>
  <sheetFormatPr defaultColWidth="9.140625" defaultRowHeight="15"/>
  <cols>
    <col min="1" max="16384" width="9.140625" style="84"/>
  </cols>
  <sheetData>
    <row r="1" spans="1:1" ht="23.25">
      <c r="A1" s="85" t="s">
        <v>238</v>
      </c>
    </row>
    <row r="2" spans="1:1" ht="15.75">
      <c r="A2" s="118" t="s">
        <v>3</v>
      </c>
    </row>
    <row r="4" spans="1:1">
      <c r="A4" s="84" t="s">
        <v>209</v>
      </c>
    </row>
    <row r="5" spans="1:1">
      <c r="A5" s="84" t="s">
        <v>4</v>
      </c>
    </row>
    <row r="6" spans="1:1">
      <c r="A6" s="84" t="s">
        <v>231</v>
      </c>
    </row>
    <row r="7" spans="1:1">
      <c r="A7" s="84" t="s">
        <v>213</v>
      </c>
    </row>
    <row r="9" spans="1:1">
      <c r="A9" s="86" t="s">
        <v>189</v>
      </c>
    </row>
    <row r="10" spans="1:1">
      <c r="A10" s="84" t="s">
        <v>234</v>
      </c>
    </row>
    <row r="11" spans="1:1">
      <c r="A11" s="84" t="s">
        <v>235</v>
      </c>
    </row>
    <row r="12" spans="1:1">
      <c r="A12" s="84" t="s">
        <v>236</v>
      </c>
    </row>
    <row r="13" spans="1:1">
      <c r="A13" s="84" t="s">
        <v>232</v>
      </c>
    </row>
    <row r="14" spans="1:1" s="108" customFormat="1">
      <c r="A14" s="108" t="s">
        <v>5</v>
      </c>
    </row>
    <row r="16" spans="1:1" ht="15.75">
      <c r="A16" s="88" t="s">
        <v>237</v>
      </c>
    </row>
    <row r="17" spans="1:2">
      <c r="A17" s="84" t="s">
        <v>211</v>
      </c>
    </row>
    <row r="18" spans="1:2">
      <c r="A18" s="84" t="s">
        <v>212</v>
      </c>
    </row>
    <row r="22" spans="1:2">
      <c r="B22" s="86"/>
    </row>
    <row r="23" spans="1:2">
      <c r="B23" s="86"/>
    </row>
    <row r="24" spans="1:2">
      <c r="B24" s="86"/>
    </row>
    <row r="30" spans="1:2">
      <c r="A30" s="86"/>
    </row>
    <row r="34" spans="1:9">
      <c r="I34" s="108"/>
    </row>
    <row r="35" spans="1:9" s="108" customFormat="1">
      <c r="I35" s="84"/>
    </row>
    <row r="36" spans="1:9">
      <c r="I36" s="108"/>
    </row>
    <row r="37" spans="1:9" s="108" customFormat="1">
      <c r="I37" s="84"/>
    </row>
    <row r="39" spans="1:9">
      <c r="I39" s="108"/>
    </row>
    <row r="40" spans="1:9" s="108" customFormat="1">
      <c r="I40" s="84"/>
    </row>
    <row r="42" spans="1:9" ht="15.75">
      <c r="A42" s="88"/>
    </row>
    <row r="47" spans="1:9">
      <c r="B47" s="86"/>
    </row>
    <row r="53" spans="2:2">
      <c r="B53" s="86"/>
    </row>
    <row r="68" spans="2:4">
      <c r="D68" s="89"/>
    </row>
    <row r="69" spans="2:4">
      <c r="B69" s="86"/>
    </row>
    <row r="73" spans="2:4">
      <c r="B73" s="86"/>
    </row>
    <row r="87" spans="5:9">
      <c r="I87" s="108"/>
    </row>
    <row r="88" spans="5:9" s="108" customFormat="1">
      <c r="I88" s="84"/>
    </row>
    <row r="89" spans="5:9">
      <c r="I89" s="108"/>
    </row>
    <row r="90" spans="5:9" s="108" customFormat="1">
      <c r="I90" s="84"/>
    </row>
    <row r="95" spans="5:9">
      <c r="E95" s="90"/>
      <c r="F95" s="90"/>
    </row>
    <row r="96" spans="5:9">
      <c r="E96" s="90"/>
      <c r="F96" s="90"/>
    </row>
    <row r="97" spans="2:6">
      <c r="E97" s="90"/>
      <c r="F97" s="90"/>
    </row>
    <row r="98" spans="2:6">
      <c r="B98" s="86"/>
    </row>
    <row r="99" spans="2:6">
      <c r="B99" s="86"/>
    </row>
    <row r="100" spans="2:6">
      <c r="B100" s="86"/>
    </row>
    <row r="101" spans="2:6">
      <c r="B101" s="86"/>
    </row>
    <row r="102" spans="2:6">
      <c r="B102" s="86"/>
    </row>
    <row r="103" spans="2:6">
      <c r="B103" s="86"/>
    </row>
    <row r="104" spans="2:6">
      <c r="B104" s="86"/>
    </row>
    <row r="106" spans="2:6">
      <c r="B106" s="86"/>
    </row>
    <row r="112" spans="2:6">
      <c r="B112" s="86"/>
    </row>
    <row r="113" spans="2:4">
      <c r="B113" s="86"/>
    </row>
    <row r="114" spans="2:4">
      <c r="B114" s="86"/>
    </row>
    <row r="115" spans="2:4">
      <c r="B115" s="86"/>
    </row>
    <row r="116" spans="2:4">
      <c r="B116" s="86"/>
    </row>
    <row r="117" spans="2:4">
      <c r="B117" s="86"/>
    </row>
    <row r="125" spans="2:4">
      <c r="D125" s="89"/>
    </row>
    <row r="126" spans="2:4">
      <c r="D126" s="89"/>
    </row>
    <row r="127" spans="2:4">
      <c r="B127" s="86"/>
    </row>
    <row r="147" spans="2:10">
      <c r="B147" s="86"/>
    </row>
    <row r="148" spans="2:10">
      <c r="B148" s="86"/>
    </row>
    <row r="149" spans="2:10">
      <c r="B149" s="86"/>
    </row>
    <row r="150" spans="2:10">
      <c r="B150" s="86"/>
    </row>
    <row r="151" spans="2:10">
      <c r="B151" s="86"/>
    </row>
    <row r="152" spans="2:10">
      <c r="B152" s="86"/>
      <c r="I152" s="111"/>
    </row>
    <row r="153" spans="2:10">
      <c r="D153" s="111"/>
      <c r="E153" s="111"/>
      <c r="F153" s="111"/>
      <c r="G153" s="111"/>
      <c r="H153" s="111"/>
      <c r="J153" s="111"/>
    </row>
    <row r="154" spans="2:10">
      <c r="B154" s="86"/>
    </row>
    <row r="155" spans="2:10">
      <c r="B155" s="86"/>
    </row>
    <row r="156" spans="2:10">
      <c r="B156" s="86"/>
    </row>
    <row r="157" spans="2:10">
      <c r="B157" s="86"/>
    </row>
    <row r="158" spans="2:10">
      <c r="B158" s="86"/>
    </row>
    <row r="159" spans="2:10">
      <c r="B159" s="86"/>
    </row>
    <row r="165" spans="2:2">
      <c r="B165" s="86"/>
    </row>
    <row r="166" spans="2:2">
      <c r="B166" s="86"/>
    </row>
    <row r="167" spans="2:2">
      <c r="B167" s="86"/>
    </row>
    <row r="168" spans="2:2">
      <c r="B168" s="86"/>
    </row>
    <row r="184" spans="2:3">
      <c r="B184" s="86"/>
    </row>
    <row r="185" spans="2:3">
      <c r="B185" s="86"/>
    </row>
    <row r="186" spans="2:3">
      <c r="B186" s="86"/>
    </row>
    <row r="187" spans="2:3">
      <c r="B187" s="86"/>
    </row>
    <row r="188" spans="2:3">
      <c r="B188" s="86"/>
    </row>
    <row r="189" spans="2:3">
      <c r="B189" s="86"/>
    </row>
    <row r="190" spans="2:3" ht="6" customHeight="1">
      <c r="C190" s="83"/>
    </row>
    <row r="196" ht="6" customHeight="1"/>
    <row r="214" ht="6" customHeight="1"/>
    <row r="217" ht="6" customHeight="1"/>
    <row r="224" ht="10.5" customHeight="1"/>
    <row r="226" spans="1:2" ht="6" customHeight="1"/>
    <row r="232" spans="1:2" ht="6" customHeight="1"/>
    <row r="235" spans="1:2">
      <c r="B235" s="86"/>
    </row>
    <row r="236" spans="1:2">
      <c r="B236" s="87"/>
    </row>
    <row r="237" spans="1:2">
      <c r="B237" s="87"/>
    </row>
    <row r="238" spans="1:2">
      <c r="B238" s="87"/>
    </row>
    <row r="239" spans="1:2">
      <c r="B239" s="87"/>
    </row>
    <row r="240" spans="1:2" ht="15.75">
      <c r="A240" s="91"/>
    </row>
    <row r="241" spans="1:15">
      <c r="A241" s="92"/>
    </row>
    <row r="242" spans="1:15">
      <c r="A242" s="92"/>
    </row>
    <row r="243" spans="1:15">
      <c r="A243" s="92"/>
    </row>
    <row r="244" spans="1:15">
      <c r="A244" s="92"/>
    </row>
    <row r="245" spans="1:15">
      <c r="A245" s="92"/>
      <c r="I245" s="93"/>
    </row>
    <row r="246" spans="1:15">
      <c r="A246" s="92"/>
      <c r="B246" s="93"/>
      <c r="C246" s="93"/>
      <c r="D246" s="93"/>
      <c r="E246" s="93"/>
      <c r="F246" s="93"/>
      <c r="G246" s="93"/>
      <c r="H246" s="93"/>
      <c r="I246" s="93"/>
      <c r="J246" s="93"/>
      <c r="K246" s="93"/>
      <c r="L246" s="93"/>
      <c r="M246" s="93"/>
      <c r="N246" s="93"/>
      <c r="O246" s="93"/>
    </row>
    <row r="247" spans="1:15">
      <c r="A247" s="92"/>
      <c r="C247" s="93"/>
      <c r="D247" s="93"/>
      <c r="E247" s="93"/>
      <c r="F247" s="93"/>
      <c r="G247" s="93"/>
      <c r="H247" s="93"/>
      <c r="I247" s="93"/>
      <c r="J247" s="93"/>
      <c r="K247" s="93"/>
      <c r="L247" s="93"/>
      <c r="M247" s="93"/>
      <c r="N247" s="93"/>
      <c r="O247" s="93"/>
    </row>
    <row r="248" spans="1:15">
      <c r="A248" s="92"/>
      <c r="C248" s="93"/>
      <c r="D248" s="93"/>
      <c r="E248" s="93"/>
      <c r="F248" s="93"/>
      <c r="G248" s="93"/>
      <c r="H248" s="93"/>
      <c r="I248" s="93"/>
      <c r="J248" s="93"/>
      <c r="K248" s="93"/>
      <c r="L248" s="93"/>
      <c r="M248" s="93"/>
      <c r="N248" s="93"/>
      <c r="O248" s="93"/>
    </row>
    <row r="249" spans="1:15">
      <c r="A249" s="92"/>
      <c r="D249" s="93"/>
      <c r="E249" s="93"/>
      <c r="F249" s="93"/>
      <c r="G249" s="93"/>
      <c r="H249" s="93"/>
      <c r="I249" s="93"/>
      <c r="J249" s="93"/>
      <c r="K249" s="93"/>
      <c r="L249" s="93"/>
      <c r="M249" s="93"/>
      <c r="N249" s="93"/>
      <c r="O249" s="93"/>
    </row>
    <row r="250" spans="1:15">
      <c r="A250" s="92"/>
      <c r="D250" s="93"/>
      <c r="E250" s="93"/>
      <c r="F250" s="93"/>
      <c r="G250" s="93"/>
      <c r="H250" s="93"/>
      <c r="J250" s="93"/>
      <c r="K250" s="93"/>
      <c r="L250" s="93"/>
      <c r="M250" s="93"/>
      <c r="N250" s="93"/>
      <c r="O250" s="93"/>
    </row>
    <row r="251" spans="1:15">
      <c r="A251" s="92"/>
    </row>
    <row r="252" spans="1:15">
      <c r="A252" s="92"/>
    </row>
    <row r="253" spans="1:15">
      <c r="A253" s="92"/>
    </row>
    <row r="254" spans="1:15">
      <c r="A254" s="92"/>
    </row>
    <row r="255" spans="1:15">
      <c r="A255" s="92"/>
    </row>
    <row r="256" spans="1:15">
      <c r="A256" s="92"/>
    </row>
    <row r="257" spans="1:15">
      <c r="A257" s="92"/>
    </row>
    <row r="258" spans="1:15">
      <c r="A258" s="92"/>
    </row>
    <row r="259" spans="1:15">
      <c r="A259" s="92"/>
      <c r="B259" s="86"/>
    </row>
    <row r="260" spans="1:15">
      <c r="A260" s="92"/>
    </row>
    <row r="261" spans="1:15">
      <c r="A261" s="92"/>
      <c r="I261" s="93"/>
    </row>
    <row r="262" spans="1:15">
      <c r="A262" s="92"/>
      <c r="D262" s="93"/>
      <c r="E262" s="93"/>
      <c r="F262" s="93"/>
      <c r="G262" s="93"/>
      <c r="H262" s="93"/>
      <c r="I262" s="93"/>
      <c r="J262" s="93"/>
      <c r="K262" s="93"/>
      <c r="L262" s="93"/>
      <c r="M262" s="93"/>
      <c r="N262" s="93"/>
      <c r="O262" s="93"/>
    </row>
    <row r="263" spans="1:15">
      <c r="A263" s="92"/>
      <c r="E263" s="93"/>
      <c r="F263" s="93"/>
      <c r="G263" s="93"/>
      <c r="H263" s="93"/>
      <c r="J263" s="93"/>
      <c r="K263" s="93"/>
      <c r="L263" s="93"/>
      <c r="M263" s="93"/>
      <c r="N263" s="93"/>
      <c r="O263" s="93"/>
    </row>
    <row r="264" spans="1:15">
      <c r="A264" s="92"/>
    </row>
    <row r="265" spans="1:15">
      <c r="A265" s="92"/>
    </row>
    <row r="266" spans="1:15">
      <c r="A266" s="92"/>
    </row>
    <row r="267" spans="1:15">
      <c r="A267" s="92"/>
    </row>
    <row r="268" spans="1:15">
      <c r="A268" s="92"/>
    </row>
    <row r="269" spans="1:15">
      <c r="A269" s="92"/>
    </row>
    <row r="270" spans="1:15">
      <c r="A270" s="92"/>
    </row>
    <row r="271" spans="1:15">
      <c r="A271" s="92"/>
    </row>
    <row r="272" spans="1:15">
      <c r="A272" s="92"/>
    </row>
    <row r="273" spans="1:2">
      <c r="A273" s="92"/>
    </row>
    <row r="274" spans="1:2">
      <c r="A274" s="92"/>
      <c r="B274" s="94"/>
    </row>
    <row r="275" spans="1:2">
      <c r="A275" s="92"/>
    </row>
    <row r="276" spans="1:2">
      <c r="A276" s="92"/>
    </row>
    <row r="277" spans="1:2">
      <c r="A277" s="92"/>
    </row>
    <row r="278" spans="1:2">
      <c r="A278" s="92"/>
    </row>
    <row r="279" spans="1:2">
      <c r="A279" s="92"/>
    </row>
    <row r="280" spans="1:2">
      <c r="A280" s="92"/>
    </row>
    <row r="281" spans="1:2">
      <c r="A281" s="92"/>
    </row>
    <row r="282" spans="1:2">
      <c r="A282" s="92"/>
    </row>
    <row r="283" spans="1:2">
      <c r="A283" s="92"/>
    </row>
    <row r="284" spans="1:2">
      <c r="A284" s="92"/>
    </row>
    <row r="285" spans="1:2">
      <c r="A285" s="92"/>
      <c r="B285" s="86"/>
    </row>
    <row r="286" spans="1:2">
      <c r="A286" s="92"/>
    </row>
    <row r="287" spans="1:2">
      <c r="A287" s="92"/>
    </row>
    <row r="288" spans="1:2">
      <c r="A288" s="92"/>
    </row>
    <row r="289" spans="1:15">
      <c r="A289" s="92"/>
    </row>
    <row r="290" spans="1:15">
      <c r="A290" s="92"/>
    </row>
    <row r="291" spans="1:15">
      <c r="A291" s="92"/>
    </row>
    <row r="292" spans="1:15">
      <c r="A292" s="92"/>
    </row>
    <row r="293" spans="1:15">
      <c r="A293" s="92"/>
    </row>
    <row r="294" spans="1:15">
      <c r="A294" s="92"/>
    </row>
    <row r="295" spans="1:15">
      <c r="A295" s="92"/>
    </row>
    <row r="296" spans="1:15">
      <c r="A296" s="92"/>
      <c r="I296" s="93"/>
    </row>
    <row r="297" spans="1:15">
      <c r="A297" s="92"/>
      <c r="E297" s="93"/>
      <c r="F297" s="93"/>
      <c r="G297" s="93"/>
      <c r="H297" s="93"/>
      <c r="I297" s="93"/>
      <c r="J297" s="93"/>
      <c r="K297" s="93"/>
      <c r="L297" s="93"/>
      <c r="M297" s="93"/>
      <c r="N297" s="93"/>
      <c r="O297" s="93"/>
    </row>
    <row r="298" spans="1:15">
      <c r="A298" s="92"/>
      <c r="E298" s="93"/>
      <c r="F298" s="93"/>
      <c r="G298" s="93"/>
      <c r="H298" s="93"/>
      <c r="I298" s="93"/>
      <c r="J298" s="93"/>
      <c r="K298" s="93"/>
      <c r="L298" s="93"/>
      <c r="M298" s="93"/>
      <c r="N298" s="93"/>
      <c r="O298" s="93"/>
    </row>
    <row r="299" spans="1:15">
      <c r="A299" s="92"/>
      <c r="E299" s="93"/>
      <c r="F299" s="93"/>
      <c r="G299" s="93"/>
      <c r="H299" s="93"/>
      <c r="I299" s="93"/>
      <c r="J299" s="93"/>
      <c r="K299" s="93"/>
      <c r="L299" s="93"/>
      <c r="M299" s="93"/>
      <c r="N299" s="93"/>
      <c r="O299" s="93"/>
    </row>
    <row r="300" spans="1:15">
      <c r="A300" s="92"/>
      <c r="E300" s="93"/>
      <c r="F300" s="93"/>
      <c r="G300" s="93"/>
      <c r="H300" s="93"/>
      <c r="I300" s="93"/>
      <c r="J300" s="93"/>
      <c r="K300" s="93"/>
      <c r="L300" s="93"/>
      <c r="M300" s="93"/>
      <c r="N300" s="93"/>
      <c r="O300" s="93"/>
    </row>
    <row r="301" spans="1:15">
      <c r="A301" s="92"/>
      <c r="E301" s="93"/>
      <c r="F301" s="93"/>
      <c r="G301" s="93"/>
      <c r="H301" s="93"/>
      <c r="I301" s="93"/>
      <c r="J301" s="93"/>
      <c r="K301" s="93"/>
      <c r="L301" s="93"/>
      <c r="M301" s="93"/>
      <c r="N301" s="93"/>
      <c r="O301" s="93"/>
    </row>
    <row r="302" spans="1:15">
      <c r="A302" s="92"/>
      <c r="E302" s="93"/>
      <c r="F302" s="93"/>
      <c r="G302" s="93"/>
      <c r="H302" s="93"/>
      <c r="I302" s="93"/>
      <c r="J302" s="93"/>
      <c r="K302" s="93"/>
      <c r="L302" s="93"/>
      <c r="M302" s="93"/>
      <c r="N302" s="93"/>
      <c r="O302" s="93"/>
    </row>
    <row r="303" spans="1:15">
      <c r="A303" s="92"/>
      <c r="E303" s="93"/>
      <c r="F303" s="93"/>
      <c r="G303" s="93"/>
      <c r="H303" s="93"/>
      <c r="I303" s="93"/>
      <c r="J303" s="93"/>
      <c r="K303" s="93"/>
      <c r="L303" s="93"/>
      <c r="M303" s="93"/>
      <c r="N303" s="93"/>
      <c r="O303" s="93"/>
    </row>
    <row r="304" spans="1:15">
      <c r="A304" s="92"/>
      <c r="E304" s="93"/>
      <c r="F304" s="93"/>
      <c r="G304" s="93"/>
      <c r="H304" s="93"/>
      <c r="I304" s="93"/>
      <c r="J304" s="93"/>
      <c r="K304" s="93"/>
      <c r="L304" s="93"/>
      <c r="M304" s="93"/>
      <c r="N304" s="93"/>
      <c r="O304" s="93"/>
    </row>
    <row r="305" spans="1:15">
      <c r="A305" s="92"/>
      <c r="E305" s="93"/>
      <c r="F305" s="93"/>
      <c r="G305" s="93"/>
      <c r="H305" s="93"/>
      <c r="I305" s="93"/>
      <c r="J305" s="93"/>
      <c r="K305" s="93"/>
      <c r="L305" s="93"/>
      <c r="M305" s="93"/>
      <c r="N305" s="93"/>
      <c r="O305" s="93"/>
    </row>
    <row r="306" spans="1:15">
      <c r="A306" s="92"/>
      <c r="E306" s="93"/>
      <c r="F306" s="93"/>
      <c r="G306" s="93"/>
      <c r="H306" s="93"/>
      <c r="I306" s="93"/>
      <c r="J306" s="93"/>
      <c r="K306" s="93"/>
      <c r="L306" s="93"/>
      <c r="M306" s="93"/>
      <c r="N306" s="93"/>
      <c r="O306" s="93"/>
    </row>
    <row r="307" spans="1:15">
      <c r="A307" s="92"/>
      <c r="E307" s="93"/>
      <c r="F307" s="93"/>
      <c r="G307" s="93"/>
      <c r="H307" s="93"/>
      <c r="I307" s="93"/>
      <c r="J307" s="93"/>
      <c r="K307" s="93"/>
      <c r="L307" s="93"/>
      <c r="M307" s="93"/>
      <c r="N307" s="93"/>
      <c r="O307" s="93"/>
    </row>
    <row r="308" spans="1:15">
      <c r="A308" s="92"/>
      <c r="D308" s="93"/>
      <c r="E308" s="93"/>
      <c r="F308" s="93"/>
      <c r="G308" s="93"/>
      <c r="H308" s="93"/>
      <c r="I308" s="93"/>
      <c r="J308" s="93"/>
      <c r="K308" s="93"/>
      <c r="L308" s="93"/>
      <c r="M308" s="93"/>
      <c r="N308" s="93"/>
      <c r="O308" s="93"/>
    </row>
    <row r="309" spans="1:15">
      <c r="A309" s="92"/>
      <c r="F309" s="93"/>
      <c r="G309" s="93"/>
      <c r="H309" s="93"/>
      <c r="I309" s="93"/>
      <c r="J309" s="93"/>
      <c r="K309" s="93"/>
      <c r="L309" s="93"/>
      <c r="M309" s="93"/>
      <c r="N309" s="93"/>
      <c r="O309" s="93"/>
    </row>
    <row r="310" spans="1:15">
      <c r="A310" s="92"/>
      <c r="F310" s="93"/>
      <c r="G310" s="93"/>
      <c r="H310" s="93"/>
      <c r="I310" s="93"/>
      <c r="J310" s="93"/>
      <c r="K310" s="93"/>
      <c r="L310" s="93"/>
      <c r="M310" s="93"/>
      <c r="N310" s="93"/>
      <c r="O310" s="93"/>
    </row>
    <row r="311" spans="1:15">
      <c r="A311" s="92"/>
      <c r="F311" s="93"/>
      <c r="G311" s="93"/>
      <c r="H311" s="93"/>
      <c r="I311" s="93"/>
      <c r="J311" s="93"/>
      <c r="K311" s="93"/>
      <c r="L311" s="93"/>
      <c r="M311" s="93"/>
      <c r="N311" s="93"/>
      <c r="O311" s="93"/>
    </row>
    <row r="312" spans="1:15">
      <c r="A312" s="92"/>
      <c r="F312" s="93"/>
      <c r="G312" s="93"/>
      <c r="H312" s="93"/>
      <c r="J312" s="93"/>
      <c r="K312" s="93"/>
      <c r="L312" s="93"/>
      <c r="M312" s="93"/>
      <c r="N312" s="93"/>
      <c r="O312" s="93"/>
    </row>
    <row r="313" spans="1:15">
      <c r="A313" s="92"/>
    </row>
    <row r="314" spans="1:15">
      <c r="A314" s="92"/>
    </row>
    <row r="315" spans="1:15">
      <c r="A315" s="92"/>
    </row>
    <row r="316" spans="1:15">
      <c r="A316" s="92"/>
    </row>
    <row r="317" spans="1:15">
      <c r="A317" s="92"/>
    </row>
    <row r="318" spans="1:15">
      <c r="A318" s="92"/>
    </row>
    <row r="319" spans="1:15">
      <c r="A319" s="92"/>
    </row>
    <row r="320" spans="1:15">
      <c r="A320" s="92"/>
    </row>
    <row r="321" spans="1:6">
      <c r="A321" s="92"/>
    </row>
    <row r="322" spans="1:6">
      <c r="A322" s="92"/>
    </row>
    <row r="323" spans="1:6">
      <c r="A323" s="92"/>
      <c r="F323" s="87"/>
    </row>
    <row r="324" spans="1:6">
      <c r="A324" s="92"/>
    </row>
    <row r="325" spans="1:6">
      <c r="A325" s="92"/>
    </row>
    <row r="326" spans="1:6">
      <c r="A326" s="92"/>
    </row>
    <row r="327" spans="1:6">
      <c r="A327" s="92"/>
    </row>
    <row r="328" spans="1:6">
      <c r="A328" s="92"/>
    </row>
    <row r="329" spans="1:6">
      <c r="A329" s="92"/>
    </row>
    <row r="330" spans="1:6">
      <c r="A330" s="92"/>
    </row>
    <row r="331" spans="1:6">
      <c r="A331" s="92"/>
    </row>
    <row r="332" spans="1:6">
      <c r="A332" s="92"/>
    </row>
    <row r="333" spans="1:6">
      <c r="A333" s="92"/>
    </row>
    <row r="334" spans="1:6">
      <c r="A334" s="92"/>
    </row>
    <row r="335" spans="1:6">
      <c r="A335" s="92"/>
    </row>
    <row r="336" spans="1:6">
      <c r="A336" s="92"/>
    </row>
    <row r="337" spans="1:9">
      <c r="A337" s="92"/>
    </row>
    <row r="338" spans="1:9">
      <c r="A338" s="92"/>
    </row>
    <row r="339" spans="1:9">
      <c r="A339" s="92"/>
    </row>
    <row r="340" spans="1:9">
      <c r="A340" s="92"/>
    </row>
    <row r="341" spans="1:9">
      <c r="A341" s="92"/>
    </row>
    <row r="342" spans="1:9">
      <c r="A342" s="92"/>
    </row>
    <row r="343" spans="1:9">
      <c r="A343" s="92"/>
    </row>
    <row r="344" spans="1:9">
      <c r="A344" s="92"/>
    </row>
    <row r="345" spans="1:9">
      <c r="A345" s="92"/>
    </row>
    <row r="346" spans="1:9">
      <c r="A346" s="92"/>
    </row>
    <row r="347" spans="1:9">
      <c r="A347" s="92"/>
    </row>
    <row r="348" spans="1:9">
      <c r="A348" s="92"/>
    </row>
    <row r="349" spans="1:9">
      <c r="A349" s="92"/>
    </row>
    <row r="350" spans="1:9">
      <c r="A350" s="92"/>
    </row>
    <row r="351" spans="1:9">
      <c r="A351" s="92"/>
    </row>
    <row r="352" spans="1:9">
      <c r="A352" s="92"/>
      <c r="I352" s="93"/>
    </row>
    <row r="353" spans="1:15">
      <c r="A353" s="92"/>
      <c r="F353" s="93"/>
      <c r="G353" s="93"/>
      <c r="H353" s="93"/>
      <c r="I353" s="93"/>
      <c r="J353" s="93"/>
      <c r="K353" s="93"/>
      <c r="L353" s="93"/>
      <c r="M353" s="93"/>
      <c r="N353" s="93"/>
      <c r="O353" s="93"/>
    </row>
    <row r="354" spans="1:15">
      <c r="A354" s="92"/>
      <c r="F354" s="93"/>
      <c r="G354" s="93"/>
      <c r="H354" s="93"/>
      <c r="I354" s="93"/>
      <c r="J354" s="93"/>
      <c r="K354" s="93"/>
      <c r="L354" s="93"/>
      <c r="M354" s="93"/>
      <c r="N354" s="93"/>
      <c r="O354" s="93"/>
    </row>
    <row r="355" spans="1:15">
      <c r="A355" s="92"/>
      <c r="F355" s="93"/>
      <c r="G355" s="93"/>
      <c r="H355" s="93"/>
      <c r="J355" s="93"/>
      <c r="K355" s="93"/>
      <c r="L355" s="93"/>
      <c r="M355" s="93"/>
      <c r="N355" s="93"/>
      <c r="O355" s="93"/>
    </row>
    <row r="356" spans="1:15">
      <c r="A356" s="92"/>
    </row>
    <row r="357" spans="1:15">
      <c r="A357" s="92"/>
    </row>
    <row r="358" spans="1:15">
      <c r="A358" s="92"/>
    </row>
    <row r="359" spans="1:15">
      <c r="A359" s="92"/>
    </row>
    <row r="360" spans="1:15">
      <c r="A360" s="92"/>
    </row>
    <row r="361" spans="1:15">
      <c r="A361" s="92"/>
    </row>
    <row r="362" spans="1:15">
      <c r="A362" s="92"/>
    </row>
    <row r="363" spans="1:15">
      <c r="A363" s="92"/>
    </row>
    <row r="364" spans="1:15">
      <c r="A364" s="92"/>
    </row>
    <row r="365" spans="1:15">
      <c r="A365" s="92"/>
    </row>
    <row r="366" spans="1:15">
      <c r="A366" s="92"/>
    </row>
    <row r="367" spans="1:15">
      <c r="A367" s="92"/>
    </row>
    <row r="368" spans="1:15">
      <c r="A368" s="92"/>
      <c r="E368" s="87"/>
    </row>
    <row r="369" spans="1:5">
      <c r="A369" s="92"/>
      <c r="E369" s="87"/>
    </row>
    <row r="370" spans="1:5">
      <c r="A370" s="92"/>
    </row>
    <row r="371" spans="1:5">
      <c r="A371" s="92"/>
    </row>
    <row r="372" spans="1:5">
      <c r="A372" s="92"/>
    </row>
    <row r="373" spans="1:5">
      <c r="A373" s="92"/>
    </row>
    <row r="374" spans="1:5">
      <c r="A374" s="92"/>
    </row>
    <row r="375" spans="1:5">
      <c r="A375" s="92"/>
    </row>
    <row r="376" spans="1:5">
      <c r="A376" s="92"/>
    </row>
    <row r="377" spans="1:5">
      <c r="A377" s="92"/>
    </row>
    <row r="378" spans="1:5">
      <c r="A378" s="92"/>
    </row>
    <row r="379" spans="1:5">
      <c r="A379" s="92"/>
    </row>
    <row r="380" spans="1:5">
      <c r="A380" s="92"/>
    </row>
    <row r="381" spans="1:5">
      <c r="A381" s="92"/>
    </row>
    <row r="382" spans="1:5">
      <c r="A382" s="92"/>
    </row>
    <row r="383" spans="1:5">
      <c r="A383" s="92"/>
    </row>
    <row r="384" spans="1:5">
      <c r="A384" s="92"/>
    </row>
    <row r="385" spans="1:14">
      <c r="A385" s="92"/>
    </row>
    <row r="386" spans="1:14">
      <c r="A386" s="92"/>
    </row>
    <row r="387" spans="1:14">
      <c r="A387" s="92"/>
    </row>
    <row r="388" spans="1:14">
      <c r="A388" s="92"/>
    </row>
    <row r="389" spans="1:14">
      <c r="A389" s="92"/>
    </row>
    <row r="390" spans="1:14">
      <c r="A390" s="92"/>
    </row>
    <row r="391" spans="1:14">
      <c r="B391" s="86"/>
    </row>
    <row r="392" spans="1:14">
      <c r="B392" s="86"/>
    </row>
    <row r="393" spans="1:14">
      <c r="B393" s="86"/>
    </row>
    <row r="394" spans="1:14">
      <c r="I394" s="109"/>
    </row>
    <row r="395" spans="1:14">
      <c r="E395" s="109"/>
      <c r="F395" s="109"/>
      <c r="G395" s="109"/>
      <c r="H395" s="109"/>
      <c r="I395" s="109"/>
      <c r="J395" s="109"/>
      <c r="K395" s="109"/>
      <c r="L395" s="109"/>
      <c r="M395" s="109"/>
      <c r="N395" s="109"/>
    </row>
    <row r="396" spans="1:14">
      <c r="E396" s="109"/>
      <c r="F396" s="109"/>
      <c r="G396" s="109"/>
      <c r="H396" s="109"/>
      <c r="J396" s="109"/>
      <c r="K396" s="109"/>
      <c r="L396" s="109"/>
      <c r="M396" s="109"/>
      <c r="N396" s="109"/>
    </row>
    <row r="397" spans="1:14">
      <c r="B397" s="86"/>
    </row>
    <row r="398" spans="1:14">
      <c r="B398" s="86"/>
    </row>
    <row r="399" spans="1:14">
      <c r="B399" s="86"/>
      <c r="I399" s="111"/>
    </row>
    <row r="400" spans="1:14">
      <c r="E400" s="111"/>
      <c r="F400" s="111"/>
      <c r="G400" s="111"/>
      <c r="H400" s="111"/>
      <c r="J400" s="111"/>
    </row>
    <row r="401" spans="2:14">
      <c r="B401" s="86"/>
    </row>
    <row r="404" spans="2:14">
      <c r="I404" s="110"/>
    </row>
    <row r="405" spans="2:14" ht="15" customHeight="1">
      <c r="E405" s="109"/>
      <c r="F405" s="110"/>
      <c r="G405" s="110"/>
      <c r="H405" s="110"/>
      <c r="I405" s="110"/>
      <c r="J405" s="110"/>
      <c r="K405" s="110"/>
      <c r="L405" s="110"/>
      <c r="M405" s="110"/>
      <c r="N405" s="110"/>
    </row>
    <row r="406" spans="2:14">
      <c r="E406" s="110"/>
      <c r="F406" s="110"/>
      <c r="G406" s="110"/>
      <c r="H406" s="110"/>
      <c r="J406" s="110"/>
      <c r="K406" s="110"/>
      <c r="L406" s="110"/>
      <c r="M406" s="110"/>
      <c r="N406" s="110"/>
    </row>
  </sheetData>
  <sheetProtection selectLockedCells="1"/>
  <pageMargins left="0.7" right="0.7" top="0.75" bottom="0.75" header="0.3" footer="0.3"/>
  <pageSetup scale="89" fitToHeight="0"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Z181"/>
  <sheetViews>
    <sheetView showGridLines="0" topLeftCell="A67" zoomScaleNormal="100" workbookViewId="0">
      <selection activeCell="C24" sqref="C24:E24"/>
    </sheetView>
  </sheetViews>
  <sheetFormatPr defaultRowHeight="15"/>
  <cols>
    <col min="1" max="1" width="3.28515625" customWidth="1"/>
    <col min="2" max="2" width="4.42578125" style="8" customWidth="1"/>
    <col min="3" max="3" width="18.42578125" style="8" customWidth="1"/>
    <col min="4" max="4" width="8.85546875" style="8" customWidth="1"/>
    <col min="5" max="5" width="10.5703125" style="8" customWidth="1"/>
    <col min="6" max="6" width="1.5703125" style="8" customWidth="1"/>
    <col min="7" max="7" width="11.5703125" style="8" customWidth="1"/>
    <col min="8" max="8" width="3.28515625" style="8" customWidth="1"/>
    <col min="9" max="9" width="11.7109375" style="8" customWidth="1"/>
    <col min="10" max="10" width="1.42578125" style="8" customWidth="1"/>
    <col min="11" max="11" width="9.28515625" style="8" bestFit="1" customWidth="1"/>
    <col min="12" max="12" width="1.7109375" style="8" customWidth="1"/>
    <col min="13" max="13" width="9.140625" style="8"/>
    <col min="14" max="14" width="1.85546875" style="8" customWidth="1"/>
    <col min="15" max="256" width="9.140625" style="8"/>
    <col min="257" max="257" width="3.28515625" style="8" customWidth="1"/>
    <col min="258" max="258" width="4.42578125" style="8" customWidth="1"/>
    <col min="259" max="259" width="18.42578125" style="8" customWidth="1"/>
    <col min="260" max="260" width="8.85546875" style="8" customWidth="1"/>
    <col min="261" max="261" width="10.5703125" style="8" customWidth="1"/>
    <col min="262" max="262" width="1.5703125" style="8" customWidth="1"/>
    <col min="263" max="263" width="11.5703125" style="8" customWidth="1"/>
    <col min="264" max="264" width="3.28515625" style="8" customWidth="1"/>
    <col min="265" max="265" width="11.7109375" style="8" customWidth="1"/>
    <col min="266" max="266" width="1.42578125" style="8" customWidth="1"/>
    <col min="267" max="267" width="9.28515625" style="8" bestFit="1" customWidth="1"/>
    <col min="268" max="268" width="1.7109375" style="8" customWidth="1"/>
    <col min="269" max="269" width="9.140625" style="8"/>
    <col min="270" max="270" width="1.85546875" style="8" customWidth="1"/>
    <col min="271" max="512" width="9.140625" style="8"/>
    <col min="513" max="513" width="3.28515625" style="8" customWidth="1"/>
    <col min="514" max="514" width="4.42578125" style="8" customWidth="1"/>
    <col min="515" max="515" width="18.42578125" style="8" customWidth="1"/>
    <col min="516" max="516" width="8.85546875" style="8" customWidth="1"/>
    <col min="517" max="517" width="10.5703125" style="8" customWidth="1"/>
    <col min="518" max="518" width="1.5703125" style="8" customWidth="1"/>
    <col min="519" max="519" width="11.5703125" style="8" customWidth="1"/>
    <col min="520" max="520" width="3.28515625" style="8" customWidth="1"/>
    <col min="521" max="521" width="11.7109375" style="8" customWidth="1"/>
    <col min="522" max="522" width="1.42578125" style="8" customWidth="1"/>
    <col min="523" max="523" width="9.28515625" style="8" bestFit="1" customWidth="1"/>
    <col min="524" max="524" width="1.7109375" style="8" customWidth="1"/>
    <col min="525" max="525" width="9.140625" style="8"/>
    <col min="526" max="526" width="1.85546875" style="8" customWidth="1"/>
    <col min="527" max="768" width="9.140625" style="8"/>
    <col min="769" max="769" width="3.28515625" style="8" customWidth="1"/>
    <col min="770" max="770" width="4.42578125" style="8" customWidth="1"/>
    <col min="771" max="771" width="18.42578125" style="8" customWidth="1"/>
    <col min="772" max="772" width="8.85546875" style="8" customWidth="1"/>
    <col min="773" max="773" width="10.5703125" style="8" customWidth="1"/>
    <col min="774" max="774" width="1.5703125" style="8" customWidth="1"/>
    <col min="775" max="775" width="11.5703125" style="8" customWidth="1"/>
    <col min="776" max="776" width="3.28515625" style="8" customWidth="1"/>
    <col min="777" max="777" width="11.7109375" style="8" customWidth="1"/>
    <col min="778" max="778" width="1.42578125" style="8" customWidth="1"/>
    <col min="779" max="779" width="9.28515625" style="8" bestFit="1" customWidth="1"/>
    <col min="780" max="780" width="1.7109375" style="8" customWidth="1"/>
    <col min="781" max="781" width="9.140625" style="8"/>
    <col min="782" max="782" width="1.85546875" style="8" customWidth="1"/>
    <col min="783" max="1024" width="9.140625" style="8"/>
    <col min="1025" max="1025" width="3.28515625" style="8" customWidth="1"/>
    <col min="1026" max="1026" width="4.42578125" style="8" customWidth="1"/>
    <col min="1027" max="1027" width="18.42578125" style="8" customWidth="1"/>
    <col min="1028" max="1028" width="8.85546875" style="8" customWidth="1"/>
    <col min="1029" max="1029" width="10.5703125" style="8" customWidth="1"/>
    <col min="1030" max="1030" width="1.5703125" style="8" customWidth="1"/>
    <col min="1031" max="1031" width="11.5703125" style="8" customWidth="1"/>
    <col min="1032" max="1032" width="3.28515625" style="8" customWidth="1"/>
    <col min="1033" max="1033" width="11.7109375" style="8" customWidth="1"/>
    <col min="1034" max="1034" width="1.42578125" style="8" customWidth="1"/>
    <col min="1035" max="1035" width="9.28515625" style="8" bestFit="1" customWidth="1"/>
    <col min="1036" max="1036" width="1.7109375" style="8" customWidth="1"/>
    <col min="1037" max="1037" width="9.140625" style="8"/>
    <col min="1038" max="1038" width="1.85546875" style="8" customWidth="1"/>
    <col min="1039" max="1280" width="9.140625" style="8"/>
    <col min="1281" max="1281" width="3.28515625" style="8" customWidth="1"/>
    <col min="1282" max="1282" width="4.42578125" style="8" customWidth="1"/>
    <col min="1283" max="1283" width="18.42578125" style="8" customWidth="1"/>
    <col min="1284" max="1284" width="8.85546875" style="8" customWidth="1"/>
    <col min="1285" max="1285" width="10.5703125" style="8" customWidth="1"/>
    <col min="1286" max="1286" width="1.5703125" style="8" customWidth="1"/>
    <col min="1287" max="1287" width="11.5703125" style="8" customWidth="1"/>
    <col min="1288" max="1288" width="3.28515625" style="8" customWidth="1"/>
    <col min="1289" max="1289" width="11.7109375" style="8" customWidth="1"/>
    <col min="1290" max="1290" width="1.42578125" style="8" customWidth="1"/>
    <col min="1291" max="1291" width="9.28515625" style="8" bestFit="1" customWidth="1"/>
    <col min="1292" max="1292" width="1.7109375" style="8" customWidth="1"/>
    <col min="1293" max="1293" width="9.140625" style="8"/>
    <col min="1294" max="1294" width="1.85546875" style="8" customWidth="1"/>
    <col min="1295" max="1536" width="9.140625" style="8"/>
    <col min="1537" max="1537" width="3.28515625" style="8" customWidth="1"/>
    <col min="1538" max="1538" width="4.42578125" style="8" customWidth="1"/>
    <col min="1539" max="1539" width="18.42578125" style="8" customWidth="1"/>
    <col min="1540" max="1540" width="8.85546875" style="8" customWidth="1"/>
    <col min="1541" max="1541" width="10.5703125" style="8" customWidth="1"/>
    <col min="1542" max="1542" width="1.5703125" style="8" customWidth="1"/>
    <col min="1543" max="1543" width="11.5703125" style="8" customWidth="1"/>
    <col min="1544" max="1544" width="3.28515625" style="8" customWidth="1"/>
    <col min="1545" max="1545" width="11.7109375" style="8" customWidth="1"/>
    <col min="1546" max="1546" width="1.42578125" style="8" customWidth="1"/>
    <col min="1547" max="1547" width="9.28515625" style="8" bestFit="1" customWidth="1"/>
    <col min="1548" max="1548" width="1.7109375" style="8" customWidth="1"/>
    <col min="1549" max="1549" width="9.140625" style="8"/>
    <col min="1550" max="1550" width="1.85546875" style="8" customWidth="1"/>
    <col min="1551" max="1792" width="9.140625" style="8"/>
    <col min="1793" max="1793" width="3.28515625" style="8" customWidth="1"/>
    <col min="1794" max="1794" width="4.42578125" style="8" customWidth="1"/>
    <col min="1795" max="1795" width="18.42578125" style="8" customWidth="1"/>
    <col min="1796" max="1796" width="8.85546875" style="8" customWidth="1"/>
    <col min="1797" max="1797" width="10.5703125" style="8" customWidth="1"/>
    <col min="1798" max="1798" width="1.5703125" style="8" customWidth="1"/>
    <col min="1799" max="1799" width="11.5703125" style="8" customWidth="1"/>
    <col min="1800" max="1800" width="3.28515625" style="8" customWidth="1"/>
    <col min="1801" max="1801" width="11.7109375" style="8" customWidth="1"/>
    <col min="1802" max="1802" width="1.42578125" style="8" customWidth="1"/>
    <col min="1803" max="1803" width="9.28515625" style="8" bestFit="1" customWidth="1"/>
    <col min="1804" max="1804" width="1.7109375" style="8" customWidth="1"/>
    <col min="1805" max="1805" width="9.140625" style="8"/>
    <col min="1806" max="1806" width="1.85546875" style="8" customWidth="1"/>
    <col min="1807" max="2048" width="9.140625" style="8"/>
    <col min="2049" max="2049" width="3.28515625" style="8" customWidth="1"/>
    <col min="2050" max="2050" width="4.42578125" style="8" customWidth="1"/>
    <col min="2051" max="2051" width="18.42578125" style="8" customWidth="1"/>
    <col min="2052" max="2052" width="8.85546875" style="8" customWidth="1"/>
    <col min="2053" max="2053" width="10.5703125" style="8" customWidth="1"/>
    <col min="2054" max="2054" width="1.5703125" style="8" customWidth="1"/>
    <col min="2055" max="2055" width="11.5703125" style="8" customWidth="1"/>
    <col min="2056" max="2056" width="3.28515625" style="8" customWidth="1"/>
    <col min="2057" max="2057" width="11.7109375" style="8" customWidth="1"/>
    <col min="2058" max="2058" width="1.42578125" style="8" customWidth="1"/>
    <col min="2059" max="2059" width="9.28515625" style="8" bestFit="1" customWidth="1"/>
    <col min="2060" max="2060" width="1.7109375" style="8" customWidth="1"/>
    <col min="2061" max="2061" width="9.140625" style="8"/>
    <col min="2062" max="2062" width="1.85546875" style="8" customWidth="1"/>
    <col min="2063" max="2304" width="9.140625" style="8"/>
    <col min="2305" max="2305" width="3.28515625" style="8" customWidth="1"/>
    <col min="2306" max="2306" width="4.42578125" style="8" customWidth="1"/>
    <col min="2307" max="2307" width="18.42578125" style="8" customWidth="1"/>
    <col min="2308" max="2308" width="8.85546875" style="8" customWidth="1"/>
    <col min="2309" max="2309" width="10.5703125" style="8" customWidth="1"/>
    <col min="2310" max="2310" width="1.5703125" style="8" customWidth="1"/>
    <col min="2311" max="2311" width="11.5703125" style="8" customWidth="1"/>
    <col min="2312" max="2312" width="3.28515625" style="8" customWidth="1"/>
    <col min="2313" max="2313" width="11.7109375" style="8" customWidth="1"/>
    <col min="2314" max="2314" width="1.42578125" style="8" customWidth="1"/>
    <col min="2315" max="2315" width="9.28515625" style="8" bestFit="1" customWidth="1"/>
    <col min="2316" max="2316" width="1.7109375" style="8" customWidth="1"/>
    <col min="2317" max="2317" width="9.140625" style="8"/>
    <col min="2318" max="2318" width="1.85546875" style="8" customWidth="1"/>
    <col min="2319" max="2560" width="9.140625" style="8"/>
    <col min="2561" max="2561" width="3.28515625" style="8" customWidth="1"/>
    <col min="2562" max="2562" width="4.42578125" style="8" customWidth="1"/>
    <col min="2563" max="2563" width="18.42578125" style="8" customWidth="1"/>
    <col min="2564" max="2564" width="8.85546875" style="8" customWidth="1"/>
    <col min="2565" max="2565" width="10.5703125" style="8" customWidth="1"/>
    <col min="2566" max="2566" width="1.5703125" style="8" customWidth="1"/>
    <col min="2567" max="2567" width="11.5703125" style="8" customWidth="1"/>
    <col min="2568" max="2568" width="3.28515625" style="8" customWidth="1"/>
    <col min="2569" max="2569" width="11.7109375" style="8" customWidth="1"/>
    <col min="2570" max="2570" width="1.42578125" style="8" customWidth="1"/>
    <col min="2571" max="2571" width="9.28515625" style="8" bestFit="1" customWidth="1"/>
    <col min="2572" max="2572" width="1.7109375" style="8" customWidth="1"/>
    <col min="2573" max="2573" width="9.140625" style="8"/>
    <col min="2574" max="2574" width="1.85546875" style="8" customWidth="1"/>
    <col min="2575" max="2816" width="9.140625" style="8"/>
    <col min="2817" max="2817" width="3.28515625" style="8" customWidth="1"/>
    <col min="2818" max="2818" width="4.42578125" style="8" customWidth="1"/>
    <col min="2819" max="2819" width="18.42578125" style="8" customWidth="1"/>
    <col min="2820" max="2820" width="8.85546875" style="8" customWidth="1"/>
    <col min="2821" max="2821" width="10.5703125" style="8" customWidth="1"/>
    <col min="2822" max="2822" width="1.5703125" style="8" customWidth="1"/>
    <col min="2823" max="2823" width="11.5703125" style="8" customWidth="1"/>
    <col min="2824" max="2824" width="3.28515625" style="8" customWidth="1"/>
    <col min="2825" max="2825" width="11.7109375" style="8" customWidth="1"/>
    <col min="2826" max="2826" width="1.42578125" style="8" customWidth="1"/>
    <col min="2827" max="2827" width="9.28515625" style="8" bestFit="1" customWidth="1"/>
    <col min="2828" max="2828" width="1.7109375" style="8" customWidth="1"/>
    <col min="2829" max="2829" width="9.140625" style="8"/>
    <col min="2830" max="2830" width="1.85546875" style="8" customWidth="1"/>
    <col min="2831" max="3072" width="9.140625" style="8"/>
    <col min="3073" max="3073" width="3.28515625" style="8" customWidth="1"/>
    <col min="3074" max="3074" width="4.42578125" style="8" customWidth="1"/>
    <col min="3075" max="3075" width="18.42578125" style="8" customWidth="1"/>
    <col min="3076" max="3076" width="8.85546875" style="8" customWidth="1"/>
    <col min="3077" max="3077" width="10.5703125" style="8" customWidth="1"/>
    <col min="3078" max="3078" width="1.5703125" style="8" customWidth="1"/>
    <col min="3079" max="3079" width="11.5703125" style="8" customWidth="1"/>
    <col min="3080" max="3080" width="3.28515625" style="8" customWidth="1"/>
    <col min="3081" max="3081" width="11.7109375" style="8" customWidth="1"/>
    <col min="3082" max="3082" width="1.42578125" style="8" customWidth="1"/>
    <col min="3083" max="3083" width="9.28515625" style="8" bestFit="1" customWidth="1"/>
    <col min="3084" max="3084" width="1.7109375" style="8" customWidth="1"/>
    <col min="3085" max="3085" width="9.140625" style="8"/>
    <col min="3086" max="3086" width="1.85546875" style="8" customWidth="1"/>
    <col min="3087" max="3328" width="9.140625" style="8"/>
    <col min="3329" max="3329" width="3.28515625" style="8" customWidth="1"/>
    <col min="3330" max="3330" width="4.42578125" style="8" customWidth="1"/>
    <col min="3331" max="3331" width="18.42578125" style="8" customWidth="1"/>
    <col min="3332" max="3332" width="8.85546875" style="8" customWidth="1"/>
    <col min="3333" max="3333" width="10.5703125" style="8" customWidth="1"/>
    <col min="3334" max="3334" width="1.5703125" style="8" customWidth="1"/>
    <col min="3335" max="3335" width="11.5703125" style="8" customWidth="1"/>
    <col min="3336" max="3336" width="3.28515625" style="8" customWidth="1"/>
    <col min="3337" max="3337" width="11.7109375" style="8" customWidth="1"/>
    <col min="3338" max="3338" width="1.42578125" style="8" customWidth="1"/>
    <col min="3339" max="3339" width="9.28515625" style="8" bestFit="1" customWidth="1"/>
    <col min="3340" max="3340" width="1.7109375" style="8" customWidth="1"/>
    <col min="3341" max="3341" width="9.140625" style="8"/>
    <col min="3342" max="3342" width="1.85546875" style="8" customWidth="1"/>
    <col min="3343" max="3584" width="9.140625" style="8"/>
    <col min="3585" max="3585" width="3.28515625" style="8" customWidth="1"/>
    <col min="3586" max="3586" width="4.42578125" style="8" customWidth="1"/>
    <col min="3587" max="3587" width="18.42578125" style="8" customWidth="1"/>
    <col min="3588" max="3588" width="8.85546875" style="8" customWidth="1"/>
    <col min="3589" max="3589" width="10.5703125" style="8" customWidth="1"/>
    <col min="3590" max="3590" width="1.5703125" style="8" customWidth="1"/>
    <col min="3591" max="3591" width="11.5703125" style="8" customWidth="1"/>
    <col min="3592" max="3592" width="3.28515625" style="8" customWidth="1"/>
    <col min="3593" max="3593" width="11.7109375" style="8" customWidth="1"/>
    <col min="3594" max="3594" width="1.42578125" style="8" customWidth="1"/>
    <col min="3595" max="3595" width="9.28515625" style="8" bestFit="1" customWidth="1"/>
    <col min="3596" max="3596" width="1.7109375" style="8" customWidth="1"/>
    <col min="3597" max="3597" width="9.140625" style="8"/>
    <col min="3598" max="3598" width="1.85546875" style="8" customWidth="1"/>
    <col min="3599" max="3840" width="9.140625" style="8"/>
    <col min="3841" max="3841" width="3.28515625" style="8" customWidth="1"/>
    <col min="3842" max="3842" width="4.42578125" style="8" customWidth="1"/>
    <col min="3843" max="3843" width="18.42578125" style="8" customWidth="1"/>
    <col min="3844" max="3844" width="8.85546875" style="8" customWidth="1"/>
    <col min="3845" max="3845" width="10.5703125" style="8" customWidth="1"/>
    <col min="3846" max="3846" width="1.5703125" style="8" customWidth="1"/>
    <col min="3847" max="3847" width="11.5703125" style="8" customWidth="1"/>
    <col min="3848" max="3848" width="3.28515625" style="8" customWidth="1"/>
    <col min="3849" max="3849" width="11.7109375" style="8" customWidth="1"/>
    <col min="3850" max="3850" width="1.42578125" style="8" customWidth="1"/>
    <col min="3851" max="3851" width="9.28515625" style="8" bestFit="1" customWidth="1"/>
    <col min="3852" max="3852" width="1.7109375" style="8" customWidth="1"/>
    <col min="3853" max="3853" width="9.140625" style="8"/>
    <col min="3854" max="3854" width="1.85546875" style="8" customWidth="1"/>
    <col min="3855" max="4096" width="9.140625" style="8"/>
    <col min="4097" max="4097" width="3.28515625" style="8" customWidth="1"/>
    <col min="4098" max="4098" width="4.42578125" style="8" customWidth="1"/>
    <col min="4099" max="4099" width="18.42578125" style="8" customWidth="1"/>
    <col min="4100" max="4100" width="8.85546875" style="8" customWidth="1"/>
    <col min="4101" max="4101" width="10.5703125" style="8" customWidth="1"/>
    <col min="4102" max="4102" width="1.5703125" style="8" customWidth="1"/>
    <col min="4103" max="4103" width="11.5703125" style="8" customWidth="1"/>
    <col min="4104" max="4104" width="3.28515625" style="8" customWidth="1"/>
    <col min="4105" max="4105" width="11.7109375" style="8" customWidth="1"/>
    <col min="4106" max="4106" width="1.42578125" style="8" customWidth="1"/>
    <col min="4107" max="4107" width="9.28515625" style="8" bestFit="1" customWidth="1"/>
    <col min="4108" max="4108" width="1.7109375" style="8" customWidth="1"/>
    <col min="4109" max="4109" width="9.140625" style="8"/>
    <col min="4110" max="4110" width="1.85546875" style="8" customWidth="1"/>
    <col min="4111" max="4352" width="9.140625" style="8"/>
    <col min="4353" max="4353" width="3.28515625" style="8" customWidth="1"/>
    <col min="4354" max="4354" width="4.42578125" style="8" customWidth="1"/>
    <col min="4355" max="4355" width="18.42578125" style="8" customWidth="1"/>
    <col min="4356" max="4356" width="8.85546875" style="8" customWidth="1"/>
    <col min="4357" max="4357" width="10.5703125" style="8" customWidth="1"/>
    <col min="4358" max="4358" width="1.5703125" style="8" customWidth="1"/>
    <col min="4359" max="4359" width="11.5703125" style="8" customWidth="1"/>
    <col min="4360" max="4360" width="3.28515625" style="8" customWidth="1"/>
    <col min="4361" max="4361" width="11.7109375" style="8" customWidth="1"/>
    <col min="4362" max="4362" width="1.42578125" style="8" customWidth="1"/>
    <col min="4363" max="4363" width="9.28515625" style="8" bestFit="1" customWidth="1"/>
    <col min="4364" max="4364" width="1.7109375" style="8" customWidth="1"/>
    <col min="4365" max="4365" width="9.140625" style="8"/>
    <col min="4366" max="4366" width="1.85546875" style="8" customWidth="1"/>
    <col min="4367" max="4608" width="9.140625" style="8"/>
    <col min="4609" max="4609" width="3.28515625" style="8" customWidth="1"/>
    <col min="4610" max="4610" width="4.42578125" style="8" customWidth="1"/>
    <col min="4611" max="4611" width="18.42578125" style="8" customWidth="1"/>
    <col min="4612" max="4612" width="8.85546875" style="8" customWidth="1"/>
    <col min="4613" max="4613" width="10.5703125" style="8" customWidth="1"/>
    <col min="4614" max="4614" width="1.5703125" style="8" customWidth="1"/>
    <col min="4615" max="4615" width="11.5703125" style="8" customWidth="1"/>
    <col min="4616" max="4616" width="3.28515625" style="8" customWidth="1"/>
    <col min="4617" max="4617" width="11.7109375" style="8" customWidth="1"/>
    <col min="4618" max="4618" width="1.42578125" style="8" customWidth="1"/>
    <col min="4619" max="4619" width="9.28515625" style="8" bestFit="1" customWidth="1"/>
    <col min="4620" max="4620" width="1.7109375" style="8" customWidth="1"/>
    <col min="4621" max="4621" width="9.140625" style="8"/>
    <col min="4622" max="4622" width="1.85546875" style="8" customWidth="1"/>
    <col min="4623" max="4864" width="9.140625" style="8"/>
    <col min="4865" max="4865" width="3.28515625" style="8" customWidth="1"/>
    <col min="4866" max="4866" width="4.42578125" style="8" customWidth="1"/>
    <col min="4867" max="4867" width="18.42578125" style="8" customWidth="1"/>
    <col min="4868" max="4868" width="8.85546875" style="8" customWidth="1"/>
    <col min="4869" max="4869" width="10.5703125" style="8" customWidth="1"/>
    <col min="4870" max="4870" width="1.5703125" style="8" customWidth="1"/>
    <col min="4871" max="4871" width="11.5703125" style="8" customWidth="1"/>
    <col min="4872" max="4872" width="3.28515625" style="8" customWidth="1"/>
    <col min="4873" max="4873" width="11.7109375" style="8" customWidth="1"/>
    <col min="4874" max="4874" width="1.42578125" style="8" customWidth="1"/>
    <col min="4875" max="4875" width="9.28515625" style="8" bestFit="1" customWidth="1"/>
    <col min="4876" max="4876" width="1.7109375" style="8" customWidth="1"/>
    <col min="4877" max="4877" width="9.140625" style="8"/>
    <col min="4878" max="4878" width="1.85546875" style="8" customWidth="1"/>
    <col min="4879" max="5120" width="9.140625" style="8"/>
    <col min="5121" max="5121" width="3.28515625" style="8" customWidth="1"/>
    <col min="5122" max="5122" width="4.42578125" style="8" customWidth="1"/>
    <col min="5123" max="5123" width="18.42578125" style="8" customWidth="1"/>
    <col min="5124" max="5124" width="8.85546875" style="8" customWidth="1"/>
    <col min="5125" max="5125" width="10.5703125" style="8" customWidth="1"/>
    <col min="5126" max="5126" width="1.5703125" style="8" customWidth="1"/>
    <col min="5127" max="5127" width="11.5703125" style="8" customWidth="1"/>
    <col min="5128" max="5128" width="3.28515625" style="8" customWidth="1"/>
    <col min="5129" max="5129" width="11.7109375" style="8" customWidth="1"/>
    <col min="5130" max="5130" width="1.42578125" style="8" customWidth="1"/>
    <col min="5131" max="5131" width="9.28515625" style="8" bestFit="1" customWidth="1"/>
    <col min="5132" max="5132" width="1.7109375" style="8" customWidth="1"/>
    <col min="5133" max="5133" width="9.140625" style="8"/>
    <col min="5134" max="5134" width="1.85546875" style="8" customWidth="1"/>
    <col min="5135" max="5376" width="9.140625" style="8"/>
    <col min="5377" max="5377" width="3.28515625" style="8" customWidth="1"/>
    <col min="5378" max="5378" width="4.42578125" style="8" customWidth="1"/>
    <col min="5379" max="5379" width="18.42578125" style="8" customWidth="1"/>
    <col min="5380" max="5380" width="8.85546875" style="8" customWidth="1"/>
    <col min="5381" max="5381" width="10.5703125" style="8" customWidth="1"/>
    <col min="5382" max="5382" width="1.5703125" style="8" customWidth="1"/>
    <col min="5383" max="5383" width="11.5703125" style="8" customWidth="1"/>
    <col min="5384" max="5384" width="3.28515625" style="8" customWidth="1"/>
    <col min="5385" max="5385" width="11.7109375" style="8" customWidth="1"/>
    <col min="5386" max="5386" width="1.42578125" style="8" customWidth="1"/>
    <col min="5387" max="5387" width="9.28515625" style="8" bestFit="1" customWidth="1"/>
    <col min="5388" max="5388" width="1.7109375" style="8" customWidth="1"/>
    <col min="5389" max="5389" width="9.140625" style="8"/>
    <col min="5390" max="5390" width="1.85546875" style="8" customWidth="1"/>
    <col min="5391" max="5632" width="9.140625" style="8"/>
    <col min="5633" max="5633" width="3.28515625" style="8" customWidth="1"/>
    <col min="5634" max="5634" width="4.42578125" style="8" customWidth="1"/>
    <col min="5635" max="5635" width="18.42578125" style="8" customWidth="1"/>
    <col min="5636" max="5636" width="8.85546875" style="8" customWidth="1"/>
    <col min="5637" max="5637" width="10.5703125" style="8" customWidth="1"/>
    <col min="5638" max="5638" width="1.5703125" style="8" customWidth="1"/>
    <col min="5639" max="5639" width="11.5703125" style="8" customWidth="1"/>
    <col min="5640" max="5640" width="3.28515625" style="8" customWidth="1"/>
    <col min="5641" max="5641" width="11.7109375" style="8" customWidth="1"/>
    <col min="5642" max="5642" width="1.42578125" style="8" customWidth="1"/>
    <col min="5643" max="5643" width="9.28515625" style="8" bestFit="1" customWidth="1"/>
    <col min="5644" max="5644" width="1.7109375" style="8" customWidth="1"/>
    <col min="5645" max="5645" width="9.140625" style="8"/>
    <col min="5646" max="5646" width="1.85546875" style="8" customWidth="1"/>
    <col min="5647" max="5888" width="9.140625" style="8"/>
    <col min="5889" max="5889" width="3.28515625" style="8" customWidth="1"/>
    <col min="5890" max="5890" width="4.42578125" style="8" customWidth="1"/>
    <col min="5891" max="5891" width="18.42578125" style="8" customWidth="1"/>
    <col min="5892" max="5892" width="8.85546875" style="8" customWidth="1"/>
    <col min="5893" max="5893" width="10.5703125" style="8" customWidth="1"/>
    <col min="5894" max="5894" width="1.5703125" style="8" customWidth="1"/>
    <col min="5895" max="5895" width="11.5703125" style="8" customWidth="1"/>
    <col min="5896" max="5896" width="3.28515625" style="8" customWidth="1"/>
    <col min="5897" max="5897" width="11.7109375" style="8" customWidth="1"/>
    <col min="5898" max="5898" width="1.42578125" style="8" customWidth="1"/>
    <col min="5899" max="5899" width="9.28515625" style="8" bestFit="1" customWidth="1"/>
    <col min="5900" max="5900" width="1.7109375" style="8" customWidth="1"/>
    <col min="5901" max="5901" width="9.140625" style="8"/>
    <col min="5902" max="5902" width="1.85546875" style="8" customWidth="1"/>
    <col min="5903" max="6144" width="9.140625" style="8"/>
    <col min="6145" max="6145" width="3.28515625" style="8" customWidth="1"/>
    <col min="6146" max="6146" width="4.42578125" style="8" customWidth="1"/>
    <col min="6147" max="6147" width="18.42578125" style="8" customWidth="1"/>
    <col min="6148" max="6148" width="8.85546875" style="8" customWidth="1"/>
    <col min="6149" max="6149" width="10.5703125" style="8" customWidth="1"/>
    <col min="6150" max="6150" width="1.5703125" style="8" customWidth="1"/>
    <col min="6151" max="6151" width="11.5703125" style="8" customWidth="1"/>
    <col min="6152" max="6152" width="3.28515625" style="8" customWidth="1"/>
    <col min="6153" max="6153" width="11.7109375" style="8" customWidth="1"/>
    <col min="6154" max="6154" width="1.42578125" style="8" customWidth="1"/>
    <col min="6155" max="6155" width="9.28515625" style="8" bestFit="1" customWidth="1"/>
    <col min="6156" max="6156" width="1.7109375" style="8" customWidth="1"/>
    <col min="6157" max="6157" width="9.140625" style="8"/>
    <col min="6158" max="6158" width="1.85546875" style="8" customWidth="1"/>
    <col min="6159" max="6400" width="9.140625" style="8"/>
    <col min="6401" max="6401" width="3.28515625" style="8" customWidth="1"/>
    <col min="6402" max="6402" width="4.42578125" style="8" customWidth="1"/>
    <col min="6403" max="6403" width="18.42578125" style="8" customWidth="1"/>
    <col min="6404" max="6404" width="8.85546875" style="8" customWidth="1"/>
    <col min="6405" max="6405" width="10.5703125" style="8" customWidth="1"/>
    <col min="6406" max="6406" width="1.5703125" style="8" customWidth="1"/>
    <col min="6407" max="6407" width="11.5703125" style="8" customWidth="1"/>
    <col min="6408" max="6408" width="3.28515625" style="8" customWidth="1"/>
    <col min="6409" max="6409" width="11.7109375" style="8" customWidth="1"/>
    <col min="6410" max="6410" width="1.42578125" style="8" customWidth="1"/>
    <col min="6411" max="6411" width="9.28515625" style="8" bestFit="1" customWidth="1"/>
    <col min="6412" max="6412" width="1.7109375" style="8" customWidth="1"/>
    <col min="6413" max="6413" width="9.140625" style="8"/>
    <col min="6414" max="6414" width="1.85546875" style="8" customWidth="1"/>
    <col min="6415" max="6656" width="9.140625" style="8"/>
    <col min="6657" max="6657" width="3.28515625" style="8" customWidth="1"/>
    <col min="6658" max="6658" width="4.42578125" style="8" customWidth="1"/>
    <col min="6659" max="6659" width="18.42578125" style="8" customWidth="1"/>
    <col min="6660" max="6660" width="8.85546875" style="8" customWidth="1"/>
    <col min="6661" max="6661" width="10.5703125" style="8" customWidth="1"/>
    <col min="6662" max="6662" width="1.5703125" style="8" customWidth="1"/>
    <col min="6663" max="6663" width="11.5703125" style="8" customWidth="1"/>
    <col min="6664" max="6664" width="3.28515625" style="8" customWidth="1"/>
    <col min="6665" max="6665" width="11.7109375" style="8" customWidth="1"/>
    <col min="6666" max="6666" width="1.42578125" style="8" customWidth="1"/>
    <col min="6667" max="6667" width="9.28515625" style="8" bestFit="1" customWidth="1"/>
    <col min="6668" max="6668" width="1.7109375" style="8" customWidth="1"/>
    <col min="6669" max="6669" width="9.140625" style="8"/>
    <col min="6670" max="6670" width="1.85546875" style="8" customWidth="1"/>
    <col min="6671" max="6912" width="9.140625" style="8"/>
    <col min="6913" max="6913" width="3.28515625" style="8" customWidth="1"/>
    <col min="6914" max="6914" width="4.42578125" style="8" customWidth="1"/>
    <col min="6915" max="6915" width="18.42578125" style="8" customWidth="1"/>
    <col min="6916" max="6916" width="8.85546875" style="8" customWidth="1"/>
    <col min="6917" max="6917" width="10.5703125" style="8" customWidth="1"/>
    <col min="6918" max="6918" width="1.5703125" style="8" customWidth="1"/>
    <col min="6919" max="6919" width="11.5703125" style="8" customWidth="1"/>
    <col min="6920" max="6920" width="3.28515625" style="8" customWidth="1"/>
    <col min="6921" max="6921" width="11.7109375" style="8" customWidth="1"/>
    <col min="6922" max="6922" width="1.42578125" style="8" customWidth="1"/>
    <col min="6923" max="6923" width="9.28515625" style="8" bestFit="1" customWidth="1"/>
    <col min="6924" max="6924" width="1.7109375" style="8" customWidth="1"/>
    <col min="6925" max="6925" width="9.140625" style="8"/>
    <col min="6926" max="6926" width="1.85546875" style="8" customWidth="1"/>
    <col min="6927" max="7168" width="9.140625" style="8"/>
    <col min="7169" max="7169" width="3.28515625" style="8" customWidth="1"/>
    <col min="7170" max="7170" width="4.42578125" style="8" customWidth="1"/>
    <col min="7171" max="7171" width="18.42578125" style="8" customWidth="1"/>
    <col min="7172" max="7172" width="8.85546875" style="8" customWidth="1"/>
    <col min="7173" max="7173" width="10.5703125" style="8" customWidth="1"/>
    <col min="7174" max="7174" width="1.5703125" style="8" customWidth="1"/>
    <col min="7175" max="7175" width="11.5703125" style="8" customWidth="1"/>
    <col min="7176" max="7176" width="3.28515625" style="8" customWidth="1"/>
    <col min="7177" max="7177" width="11.7109375" style="8" customWidth="1"/>
    <col min="7178" max="7178" width="1.42578125" style="8" customWidth="1"/>
    <col min="7179" max="7179" width="9.28515625" style="8" bestFit="1" customWidth="1"/>
    <col min="7180" max="7180" width="1.7109375" style="8" customWidth="1"/>
    <col min="7181" max="7181" width="9.140625" style="8"/>
    <col min="7182" max="7182" width="1.85546875" style="8" customWidth="1"/>
    <col min="7183" max="7424" width="9.140625" style="8"/>
    <col min="7425" max="7425" width="3.28515625" style="8" customWidth="1"/>
    <col min="7426" max="7426" width="4.42578125" style="8" customWidth="1"/>
    <col min="7427" max="7427" width="18.42578125" style="8" customWidth="1"/>
    <col min="7428" max="7428" width="8.85546875" style="8" customWidth="1"/>
    <col min="7429" max="7429" width="10.5703125" style="8" customWidth="1"/>
    <col min="7430" max="7430" width="1.5703125" style="8" customWidth="1"/>
    <col min="7431" max="7431" width="11.5703125" style="8" customWidth="1"/>
    <col min="7432" max="7432" width="3.28515625" style="8" customWidth="1"/>
    <col min="7433" max="7433" width="11.7109375" style="8" customWidth="1"/>
    <col min="7434" max="7434" width="1.42578125" style="8" customWidth="1"/>
    <col min="7435" max="7435" width="9.28515625" style="8" bestFit="1" customWidth="1"/>
    <col min="7436" max="7436" width="1.7109375" style="8" customWidth="1"/>
    <col min="7437" max="7437" width="9.140625" style="8"/>
    <col min="7438" max="7438" width="1.85546875" style="8" customWidth="1"/>
    <col min="7439" max="7680" width="9.140625" style="8"/>
    <col min="7681" max="7681" width="3.28515625" style="8" customWidth="1"/>
    <col min="7682" max="7682" width="4.42578125" style="8" customWidth="1"/>
    <col min="7683" max="7683" width="18.42578125" style="8" customWidth="1"/>
    <col min="7684" max="7684" width="8.85546875" style="8" customWidth="1"/>
    <col min="7685" max="7685" width="10.5703125" style="8" customWidth="1"/>
    <col min="7686" max="7686" width="1.5703125" style="8" customWidth="1"/>
    <col min="7687" max="7687" width="11.5703125" style="8" customWidth="1"/>
    <col min="7688" max="7688" width="3.28515625" style="8" customWidth="1"/>
    <col min="7689" max="7689" width="11.7109375" style="8" customWidth="1"/>
    <col min="7690" max="7690" width="1.42578125" style="8" customWidth="1"/>
    <col min="7691" max="7691" width="9.28515625" style="8" bestFit="1" customWidth="1"/>
    <col min="7692" max="7692" width="1.7109375" style="8" customWidth="1"/>
    <col min="7693" max="7693" width="9.140625" style="8"/>
    <col min="7694" max="7694" width="1.85546875" style="8" customWidth="1"/>
    <col min="7695" max="7936" width="9.140625" style="8"/>
    <col min="7937" max="7937" width="3.28515625" style="8" customWidth="1"/>
    <col min="7938" max="7938" width="4.42578125" style="8" customWidth="1"/>
    <col min="7939" max="7939" width="18.42578125" style="8" customWidth="1"/>
    <col min="7940" max="7940" width="8.85546875" style="8" customWidth="1"/>
    <col min="7941" max="7941" width="10.5703125" style="8" customWidth="1"/>
    <col min="7942" max="7942" width="1.5703125" style="8" customWidth="1"/>
    <col min="7943" max="7943" width="11.5703125" style="8" customWidth="1"/>
    <col min="7944" max="7944" width="3.28515625" style="8" customWidth="1"/>
    <col min="7945" max="7945" width="11.7109375" style="8" customWidth="1"/>
    <col min="7946" max="7946" width="1.42578125" style="8" customWidth="1"/>
    <col min="7947" max="7947" width="9.28515625" style="8" bestFit="1" customWidth="1"/>
    <col min="7948" max="7948" width="1.7109375" style="8" customWidth="1"/>
    <col min="7949" max="7949" width="9.140625" style="8"/>
    <col min="7950" max="7950" width="1.85546875" style="8" customWidth="1"/>
    <col min="7951" max="8192" width="9.140625" style="8"/>
    <col min="8193" max="8193" width="3.28515625" style="8" customWidth="1"/>
    <col min="8194" max="8194" width="4.42578125" style="8" customWidth="1"/>
    <col min="8195" max="8195" width="18.42578125" style="8" customWidth="1"/>
    <col min="8196" max="8196" width="8.85546875" style="8" customWidth="1"/>
    <col min="8197" max="8197" width="10.5703125" style="8" customWidth="1"/>
    <col min="8198" max="8198" width="1.5703125" style="8" customWidth="1"/>
    <col min="8199" max="8199" width="11.5703125" style="8" customWidth="1"/>
    <col min="8200" max="8200" width="3.28515625" style="8" customWidth="1"/>
    <col min="8201" max="8201" width="11.7109375" style="8" customWidth="1"/>
    <col min="8202" max="8202" width="1.42578125" style="8" customWidth="1"/>
    <col min="8203" max="8203" width="9.28515625" style="8" bestFit="1" customWidth="1"/>
    <col min="8204" max="8204" width="1.7109375" style="8" customWidth="1"/>
    <col min="8205" max="8205" width="9.140625" style="8"/>
    <col min="8206" max="8206" width="1.85546875" style="8" customWidth="1"/>
    <col min="8207" max="8448" width="9.140625" style="8"/>
    <col min="8449" max="8449" width="3.28515625" style="8" customWidth="1"/>
    <col min="8450" max="8450" width="4.42578125" style="8" customWidth="1"/>
    <col min="8451" max="8451" width="18.42578125" style="8" customWidth="1"/>
    <col min="8452" max="8452" width="8.85546875" style="8" customWidth="1"/>
    <col min="8453" max="8453" width="10.5703125" style="8" customWidth="1"/>
    <col min="8454" max="8454" width="1.5703125" style="8" customWidth="1"/>
    <col min="8455" max="8455" width="11.5703125" style="8" customWidth="1"/>
    <col min="8456" max="8456" width="3.28515625" style="8" customWidth="1"/>
    <col min="8457" max="8457" width="11.7109375" style="8" customWidth="1"/>
    <col min="8458" max="8458" width="1.42578125" style="8" customWidth="1"/>
    <col min="8459" max="8459" width="9.28515625" style="8" bestFit="1" customWidth="1"/>
    <col min="8460" max="8460" width="1.7109375" style="8" customWidth="1"/>
    <col min="8461" max="8461" width="9.140625" style="8"/>
    <col min="8462" max="8462" width="1.85546875" style="8" customWidth="1"/>
    <col min="8463" max="8704" width="9.140625" style="8"/>
    <col min="8705" max="8705" width="3.28515625" style="8" customWidth="1"/>
    <col min="8706" max="8706" width="4.42578125" style="8" customWidth="1"/>
    <col min="8707" max="8707" width="18.42578125" style="8" customWidth="1"/>
    <col min="8708" max="8708" width="8.85546875" style="8" customWidth="1"/>
    <col min="8709" max="8709" width="10.5703125" style="8" customWidth="1"/>
    <col min="8710" max="8710" width="1.5703125" style="8" customWidth="1"/>
    <col min="8711" max="8711" width="11.5703125" style="8" customWidth="1"/>
    <col min="8712" max="8712" width="3.28515625" style="8" customWidth="1"/>
    <col min="8713" max="8713" width="11.7109375" style="8" customWidth="1"/>
    <col min="8714" max="8714" width="1.42578125" style="8" customWidth="1"/>
    <col min="8715" max="8715" width="9.28515625" style="8" bestFit="1" customWidth="1"/>
    <col min="8716" max="8716" width="1.7109375" style="8" customWidth="1"/>
    <col min="8717" max="8717" width="9.140625" style="8"/>
    <col min="8718" max="8718" width="1.85546875" style="8" customWidth="1"/>
    <col min="8719" max="8960" width="9.140625" style="8"/>
    <col min="8961" max="8961" width="3.28515625" style="8" customWidth="1"/>
    <col min="8962" max="8962" width="4.42578125" style="8" customWidth="1"/>
    <col min="8963" max="8963" width="18.42578125" style="8" customWidth="1"/>
    <col min="8964" max="8964" width="8.85546875" style="8" customWidth="1"/>
    <col min="8965" max="8965" width="10.5703125" style="8" customWidth="1"/>
    <col min="8966" max="8966" width="1.5703125" style="8" customWidth="1"/>
    <col min="8967" max="8967" width="11.5703125" style="8" customWidth="1"/>
    <col min="8968" max="8968" width="3.28515625" style="8" customWidth="1"/>
    <col min="8969" max="8969" width="11.7109375" style="8" customWidth="1"/>
    <col min="8970" max="8970" width="1.42578125" style="8" customWidth="1"/>
    <col min="8971" max="8971" width="9.28515625" style="8" bestFit="1" customWidth="1"/>
    <col min="8972" max="8972" width="1.7109375" style="8" customWidth="1"/>
    <col min="8973" max="8973" width="9.140625" style="8"/>
    <col min="8974" max="8974" width="1.85546875" style="8" customWidth="1"/>
    <col min="8975" max="9216" width="9.140625" style="8"/>
    <col min="9217" max="9217" width="3.28515625" style="8" customWidth="1"/>
    <col min="9218" max="9218" width="4.42578125" style="8" customWidth="1"/>
    <col min="9219" max="9219" width="18.42578125" style="8" customWidth="1"/>
    <col min="9220" max="9220" width="8.85546875" style="8" customWidth="1"/>
    <col min="9221" max="9221" width="10.5703125" style="8" customWidth="1"/>
    <col min="9222" max="9222" width="1.5703125" style="8" customWidth="1"/>
    <col min="9223" max="9223" width="11.5703125" style="8" customWidth="1"/>
    <col min="9224" max="9224" width="3.28515625" style="8" customWidth="1"/>
    <col min="9225" max="9225" width="11.7109375" style="8" customWidth="1"/>
    <col min="9226" max="9226" width="1.42578125" style="8" customWidth="1"/>
    <col min="9227" max="9227" width="9.28515625" style="8" bestFit="1" customWidth="1"/>
    <col min="9228" max="9228" width="1.7109375" style="8" customWidth="1"/>
    <col min="9229" max="9229" width="9.140625" style="8"/>
    <col min="9230" max="9230" width="1.85546875" style="8" customWidth="1"/>
    <col min="9231" max="9472" width="9.140625" style="8"/>
    <col min="9473" max="9473" width="3.28515625" style="8" customWidth="1"/>
    <col min="9474" max="9474" width="4.42578125" style="8" customWidth="1"/>
    <col min="9475" max="9475" width="18.42578125" style="8" customWidth="1"/>
    <col min="9476" max="9476" width="8.85546875" style="8" customWidth="1"/>
    <col min="9477" max="9477" width="10.5703125" style="8" customWidth="1"/>
    <col min="9478" max="9478" width="1.5703125" style="8" customWidth="1"/>
    <col min="9479" max="9479" width="11.5703125" style="8" customWidth="1"/>
    <col min="9480" max="9480" width="3.28515625" style="8" customWidth="1"/>
    <col min="9481" max="9481" width="11.7109375" style="8" customWidth="1"/>
    <col min="9482" max="9482" width="1.42578125" style="8" customWidth="1"/>
    <col min="9483" max="9483" width="9.28515625" style="8" bestFit="1" customWidth="1"/>
    <col min="9484" max="9484" width="1.7109375" style="8" customWidth="1"/>
    <col min="9485" max="9485" width="9.140625" style="8"/>
    <col min="9486" max="9486" width="1.85546875" style="8" customWidth="1"/>
    <col min="9487" max="9728" width="9.140625" style="8"/>
    <col min="9729" max="9729" width="3.28515625" style="8" customWidth="1"/>
    <col min="9730" max="9730" width="4.42578125" style="8" customWidth="1"/>
    <col min="9731" max="9731" width="18.42578125" style="8" customWidth="1"/>
    <col min="9732" max="9732" width="8.85546875" style="8" customWidth="1"/>
    <col min="9733" max="9733" width="10.5703125" style="8" customWidth="1"/>
    <col min="9734" max="9734" width="1.5703125" style="8" customWidth="1"/>
    <col min="9735" max="9735" width="11.5703125" style="8" customWidth="1"/>
    <col min="9736" max="9736" width="3.28515625" style="8" customWidth="1"/>
    <col min="9737" max="9737" width="11.7109375" style="8" customWidth="1"/>
    <col min="9738" max="9738" width="1.42578125" style="8" customWidth="1"/>
    <col min="9739" max="9739" width="9.28515625" style="8" bestFit="1" customWidth="1"/>
    <col min="9740" max="9740" width="1.7109375" style="8" customWidth="1"/>
    <col min="9741" max="9741" width="9.140625" style="8"/>
    <col min="9742" max="9742" width="1.85546875" style="8" customWidth="1"/>
    <col min="9743" max="9984" width="9.140625" style="8"/>
    <col min="9985" max="9985" width="3.28515625" style="8" customWidth="1"/>
    <col min="9986" max="9986" width="4.42578125" style="8" customWidth="1"/>
    <col min="9987" max="9987" width="18.42578125" style="8" customWidth="1"/>
    <col min="9988" max="9988" width="8.85546875" style="8" customWidth="1"/>
    <col min="9989" max="9989" width="10.5703125" style="8" customWidth="1"/>
    <col min="9990" max="9990" width="1.5703125" style="8" customWidth="1"/>
    <col min="9991" max="9991" width="11.5703125" style="8" customWidth="1"/>
    <col min="9992" max="9992" width="3.28515625" style="8" customWidth="1"/>
    <col min="9993" max="9993" width="11.7109375" style="8" customWidth="1"/>
    <col min="9994" max="9994" width="1.42578125" style="8" customWidth="1"/>
    <col min="9995" max="9995" width="9.28515625" style="8" bestFit="1" customWidth="1"/>
    <col min="9996" max="9996" width="1.7109375" style="8" customWidth="1"/>
    <col min="9997" max="9997" width="9.140625" style="8"/>
    <col min="9998" max="9998" width="1.85546875" style="8" customWidth="1"/>
    <col min="9999" max="10240" width="9.140625" style="8"/>
    <col min="10241" max="10241" width="3.28515625" style="8" customWidth="1"/>
    <col min="10242" max="10242" width="4.42578125" style="8" customWidth="1"/>
    <col min="10243" max="10243" width="18.42578125" style="8" customWidth="1"/>
    <col min="10244" max="10244" width="8.85546875" style="8" customWidth="1"/>
    <col min="10245" max="10245" width="10.5703125" style="8" customWidth="1"/>
    <col min="10246" max="10246" width="1.5703125" style="8" customWidth="1"/>
    <col min="10247" max="10247" width="11.5703125" style="8" customWidth="1"/>
    <col min="10248" max="10248" width="3.28515625" style="8" customWidth="1"/>
    <col min="10249" max="10249" width="11.7109375" style="8" customWidth="1"/>
    <col min="10250" max="10250" width="1.42578125" style="8" customWidth="1"/>
    <col min="10251" max="10251" width="9.28515625" style="8" bestFit="1" customWidth="1"/>
    <col min="10252" max="10252" width="1.7109375" style="8" customWidth="1"/>
    <col min="10253" max="10253" width="9.140625" style="8"/>
    <col min="10254" max="10254" width="1.85546875" style="8" customWidth="1"/>
    <col min="10255" max="10496" width="9.140625" style="8"/>
    <col min="10497" max="10497" width="3.28515625" style="8" customWidth="1"/>
    <col min="10498" max="10498" width="4.42578125" style="8" customWidth="1"/>
    <col min="10499" max="10499" width="18.42578125" style="8" customWidth="1"/>
    <col min="10500" max="10500" width="8.85546875" style="8" customWidth="1"/>
    <col min="10501" max="10501" width="10.5703125" style="8" customWidth="1"/>
    <col min="10502" max="10502" width="1.5703125" style="8" customWidth="1"/>
    <col min="10503" max="10503" width="11.5703125" style="8" customWidth="1"/>
    <col min="10504" max="10504" width="3.28515625" style="8" customWidth="1"/>
    <col min="10505" max="10505" width="11.7109375" style="8" customWidth="1"/>
    <col min="10506" max="10506" width="1.42578125" style="8" customWidth="1"/>
    <col min="10507" max="10507" width="9.28515625" style="8" bestFit="1" customWidth="1"/>
    <col min="10508" max="10508" width="1.7109375" style="8" customWidth="1"/>
    <col min="10509" max="10509" width="9.140625" style="8"/>
    <col min="10510" max="10510" width="1.85546875" style="8" customWidth="1"/>
    <col min="10511" max="10752" width="9.140625" style="8"/>
    <col min="10753" max="10753" width="3.28515625" style="8" customWidth="1"/>
    <col min="10754" max="10754" width="4.42578125" style="8" customWidth="1"/>
    <col min="10755" max="10755" width="18.42578125" style="8" customWidth="1"/>
    <col min="10756" max="10756" width="8.85546875" style="8" customWidth="1"/>
    <col min="10757" max="10757" width="10.5703125" style="8" customWidth="1"/>
    <col min="10758" max="10758" width="1.5703125" style="8" customWidth="1"/>
    <col min="10759" max="10759" width="11.5703125" style="8" customWidth="1"/>
    <col min="10760" max="10760" width="3.28515625" style="8" customWidth="1"/>
    <col min="10761" max="10761" width="11.7109375" style="8" customWidth="1"/>
    <col min="10762" max="10762" width="1.42578125" style="8" customWidth="1"/>
    <col min="10763" max="10763" width="9.28515625" style="8" bestFit="1" customWidth="1"/>
    <col min="10764" max="10764" width="1.7109375" style="8" customWidth="1"/>
    <col min="10765" max="10765" width="9.140625" style="8"/>
    <col min="10766" max="10766" width="1.85546875" style="8" customWidth="1"/>
    <col min="10767" max="11008" width="9.140625" style="8"/>
    <col min="11009" max="11009" width="3.28515625" style="8" customWidth="1"/>
    <col min="11010" max="11010" width="4.42578125" style="8" customWidth="1"/>
    <col min="11011" max="11011" width="18.42578125" style="8" customWidth="1"/>
    <col min="11012" max="11012" width="8.85546875" style="8" customWidth="1"/>
    <col min="11013" max="11013" width="10.5703125" style="8" customWidth="1"/>
    <col min="11014" max="11014" width="1.5703125" style="8" customWidth="1"/>
    <col min="11015" max="11015" width="11.5703125" style="8" customWidth="1"/>
    <col min="11016" max="11016" width="3.28515625" style="8" customWidth="1"/>
    <col min="11017" max="11017" width="11.7109375" style="8" customWidth="1"/>
    <col min="11018" max="11018" width="1.42578125" style="8" customWidth="1"/>
    <col min="11019" max="11019" width="9.28515625" style="8" bestFit="1" customWidth="1"/>
    <col min="11020" max="11020" width="1.7109375" style="8" customWidth="1"/>
    <col min="11021" max="11021" width="9.140625" style="8"/>
    <col min="11022" max="11022" width="1.85546875" style="8" customWidth="1"/>
    <col min="11023" max="11264" width="9.140625" style="8"/>
    <col min="11265" max="11265" width="3.28515625" style="8" customWidth="1"/>
    <col min="11266" max="11266" width="4.42578125" style="8" customWidth="1"/>
    <col min="11267" max="11267" width="18.42578125" style="8" customWidth="1"/>
    <col min="11268" max="11268" width="8.85546875" style="8" customWidth="1"/>
    <col min="11269" max="11269" width="10.5703125" style="8" customWidth="1"/>
    <col min="11270" max="11270" width="1.5703125" style="8" customWidth="1"/>
    <col min="11271" max="11271" width="11.5703125" style="8" customWidth="1"/>
    <col min="11272" max="11272" width="3.28515625" style="8" customWidth="1"/>
    <col min="11273" max="11273" width="11.7109375" style="8" customWidth="1"/>
    <col min="11274" max="11274" width="1.42578125" style="8" customWidth="1"/>
    <col min="11275" max="11275" width="9.28515625" style="8" bestFit="1" customWidth="1"/>
    <col min="11276" max="11276" width="1.7109375" style="8" customWidth="1"/>
    <col min="11277" max="11277" width="9.140625" style="8"/>
    <col min="11278" max="11278" width="1.85546875" style="8" customWidth="1"/>
    <col min="11279" max="11520" width="9.140625" style="8"/>
    <col min="11521" max="11521" width="3.28515625" style="8" customWidth="1"/>
    <col min="11522" max="11522" width="4.42578125" style="8" customWidth="1"/>
    <col min="11523" max="11523" width="18.42578125" style="8" customWidth="1"/>
    <col min="11524" max="11524" width="8.85546875" style="8" customWidth="1"/>
    <col min="11525" max="11525" width="10.5703125" style="8" customWidth="1"/>
    <col min="11526" max="11526" width="1.5703125" style="8" customWidth="1"/>
    <col min="11527" max="11527" width="11.5703125" style="8" customWidth="1"/>
    <col min="11528" max="11528" width="3.28515625" style="8" customWidth="1"/>
    <col min="11529" max="11529" width="11.7109375" style="8" customWidth="1"/>
    <col min="11530" max="11530" width="1.42578125" style="8" customWidth="1"/>
    <col min="11531" max="11531" width="9.28515625" style="8" bestFit="1" customWidth="1"/>
    <col min="11532" max="11532" width="1.7109375" style="8" customWidth="1"/>
    <col min="11533" max="11533" width="9.140625" style="8"/>
    <col min="11534" max="11534" width="1.85546875" style="8" customWidth="1"/>
    <col min="11535" max="11776" width="9.140625" style="8"/>
    <col min="11777" max="11777" width="3.28515625" style="8" customWidth="1"/>
    <col min="11778" max="11778" width="4.42578125" style="8" customWidth="1"/>
    <col min="11779" max="11779" width="18.42578125" style="8" customWidth="1"/>
    <col min="11780" max="11780" width="8.85546875" style="8" customWidth="1"/>
    <col min="11781" max="11781" width="10.5703125" style="8" customWidth="1"/>
    <col min="11782" max="11782" width="1.5703125" style="8" customWidth="1"/>
    <col min="11783" max="11783" width="11.5703125" style="8" customWidth="1"/>
    <col min="11784" max="11784" width="3.28515625" style="8" customWidth="1"/>
    <col min="11785" max="11785" width="11.7109375" style="8" customWidth="1"/>
    <col min="11786" max="11786" width="1.42578125" style="8" customWidth="1"/>
    <col min="11787" max="11787" width="9.28515625" style="8" bestFit="1" customWidth="1"/>
    <col min="11788" max="11788" width="1.7109375" style="8" customWidth="1"/>
    <col min="11789" max="11789" width="9.140625" style="8"/>
    <col min="11790" max="11790" width="1.85546875" style="8" customWidth="1"/>
    <col min="11791" max="12032" width="9.140625" style="8"/>
    <col min="12033" max="12033" width="3.28515625" style="8" customWidth="1"/>
    <col min="12034" max="12034" width="4.42578125" style="8" customWidth="1"/>
    <col min="12035" max="12035" width="18.42578125" style="8" customWidth="1"/>
    <col min="12036" max="12036" width="8.85546875" style="8" customWidth="1"/>
    <col min="12037" max="12037" width="10.5703125" style="8" customWidth="1"/>
    <col min="12038" max="12038" width="1.5703125" style="8" customWidth="1"/>
    <col min="12039" max="12039" width="11.5703125" style="8" customWidth="1"/>
    <col min="12040" max="12040" width="3.28515625" style="8" customWidth="1"/>
    <col min="12041" max="12041" width="11.7109375" style="8" customWidth="1"/>
    <col min="12042" max="12042" width="1.42578125" style="8" customWidth="1"/>
    <col min="12043" max="12043" width="9.28515625" style="8" bestFit="1" customWidth="1"/>
    <col min="12044" max="12044" width="1.7109375" style="8" customWidth="1"/>
    <col min="12045" max="12045" width="9.140625" style="8"/>
    <col min="12046" max="12046" width="1.85546875" style="8" customWidth="1"/>
    <col min="12047" max="12288" width="9.140625" style="8"/>
    <col min="12289" max="12289" width="3.28515625" style="8" customWidth="1"/>
    <col min="12290" max="12290" width="4.42578125" style="8" customWidth="1"/>
    <col min="12291" max="12291" width="18.42578125" style="8" customWidth="1"/>
    <col min="12292" max="12292" width="8.85546875" style="8" customWidth="1"/>
    <col min="12293" max="12293" width="10.5703125" style="8" customWidth="1"/>
    <col min="12294" max="12294" width="1.5703125" style="8" customWidth="1"/>
    <col min="12295" max="12295" width="11.5703125" style="8" customWidth="1"/>
    <col min="12296" max="12296" width="3.28515625" style="8" customWidth="1"/>
    <col min="12297" max="12297" width="11.7109375" style="8" customWidth="1"/>
    <col min="12298" max="12298" width="1.42578125" style="8" customWidth="1"/>
    <col min="12299" max="12299" width="9.28515625" style="8" bestFit="1" customWidth="1"/>
    <col min="12300" max="12300" width="1.7109375" style="8" customWidth="1"/>
    <col min="12301" max="12301" width="9.140625" style="8"/>
    <col min="12302" max="12302" width="1.85546875" style="8" customWidth="1"/>
    <col min="12303" max="12544" width="9.140625" style="8"/>
    <col min="12545" max="12545" width="3.28515625" style="8" customWidth="1"/>
    <col min="12546" max="12546" width="4.42578125" style="8" customWidth="1"/>
    <col min="12547" max="12547" width="18.42578125" style="8" customWidth="1"/>
    <col min="12548" max="12548" width="8.85546875" style="8" customWidth="1"/>
    <col min="12549" max="12549" width="10.5703125" style="8" customWidth="1"/>
    <col min="12550" max="12550" width="1.5703125" style="8" customWidth="1"/>
    <col min="12551" max="12551" width="11.5703125" style="8" customWidth="1"/>
    <col min="12552" max="12552" width="3.28515625" style="8" customWidth="1"/>
    <col min="12553" max="12553" width="11.7109375" style="8" customWidth="1"/>
    <col min="12554" max="12554" width="1.42578125" style="8" customWidth="1"/>
    <col min="12555" max="12555" width="9.28515625" style="8" bestFit="1" customWidth="1"/>
    <col min="12556" max="12556" width="1.7109375" style="8" customWidth="1"/>
    <col min="12557" max="12557" width="9.140625" style="8"/>
    <col min="12558" max="12558" width="1.85546875" style="8" customWidth="1"/>
    <col min="12559" max="12800" width="9.140625" style="8"/>
    <col min="12801" max="12801" width="3.28515625" style="8" customWidth="1"/>
    <col min="12802" max="12802" width="4.42578125" style="8" customWidth="1"/>
    <col min="12803" max="12803" width="18.42578125" style="8" customWidth="1"/>
    <col min="12804" max="12804" width="8.85546875" style="8" customWidth="1"/>
    <col min="12805" max="12805" width="10.5703125" style="8" customWidth="1"/>
    <col min="12806" max="12806" width="1.5703125" style="8" customWidth="1"/>
    <col min="12807" max="12807" width="11.5703125" style="8" customWidth="1"/>
    <col min="12808" max="12808" width="3.28515625" style="8" customWidth="1"/>
    <col min="12809" max="12809" width="11.7109375" style="8" customWidth="1"/>
    <col min="12810" max="12810" width="1.42578125" style="8" customWidth="1"/>
    <col min="12811" max="12811" width="9.28515625" style="8" bestFit="1" customWidth="1"/>
    <col min="12812" max="12812" width="1.7109375" style="8" customWidth="1"/>
    <col min="12813" max="12813" width="9.140625" style="8"/>
    <col min="12814" max="12814" width="1.85546875" style="8" customWidth="1"/>
    <col min="12815" max="13056" width="9.140625" style="8"/>
    <col min="13057" max="13057" width="3.28515625" style="8" customWidth="1"/>
    <col min="13058" max="13058" width="4.42578125" style="8" customWidth="1"/>
    <col min="13059" max="13059" width="18.42578125" style="8" customWidth="1"/>
    <col min="13060" max="13060" width="8.85546875" style="8" customWidth="1"/>
    <col min="13061" max="13061" width="10.5703125" style="8" customWidth="1"/>
    <col min="13062" max="13062" width="1.5703125" style="8" customWidth="1"/>
    <col min="13063" max="13063" width="11.5703125" style="8" customWidth="1"/>
    <col min="13064" max="13064" width="3.28515625" style="8" customWidth="1"/>
    <col min="13065" max="13065" width="11.7109375" style="8" customWidth="1"/>
    <col min="13066" max="13066" width="1.42578125" style="8" customWidth="1"/>
    <col min="13067" max="13067" width="9.28515625" style="8" bestFit="1" customWidth="1"/>
    <col min="13068" max="13068" width="1.7109375" style="8" customWidth="1"/>
    <col min="13069" max="13069" width="9.140625" style="8"/>
    <col min="13070" max="13070" width="1.85546875" style="8" customWidth="1"/>
    <col min="13071" max="13312" width="9.140625" style="8"/>
    <col min="13313" max="13313" width="3.28515625" style="8" customWidth="1"/>
    <col min="13314" max="13314" width="4.42578125" style="8" customWidth="1"/>
    <col min="13315" max="13315" width="18.42578125" style="8" customWidth="1"/>
    <col min="13316" max="13316" width="8.85546875" style="8" customWidth="1"/>
    <col min="13317" max="13317" width="10.5703125" style="8" customWidth="1"/>
    <col min="13318" max="13318" width="1.5703125" style="8" customWidth="1"/>
    <col min="13319" max="13319" width="11.5703125" style="8" customWidth="1"/>
    <col min="13320" max="13320" width="3.28515625" style="8" customWidth="1"/>
    <col min="13321" max="13321" width="11.7109375" style="8" customWidth="1"/>
    <col min="13322" max="13322" width="1.42578125" style="8" customWidth="1"/>
    <col min="13323" max="13323" width="9.28515625" style="8" bestFit="1" customWidth="1"/>
    <col min="13324" max="13324" width="1.7109375" style="8" customWidth="1"/>
    <col min="13325" max="13325" width="9.140625" style="8"/>
    <col min="13326" max="13326" width="1.85546875" style="8" customWidth="1"/>
    <col min="13327" max="13568" width="9.140625" style="8"/>
    <col min="13569" max="13569" width="3.28515625" style="8" customWidth="1"/>
    <col min="13570" max="13570" width="4.42578125" style="8" customWidth="1"/>
    <col min="13571" max="13571" width="18.42578125" style="8" customWidth="1"/>
    <col min="13572" max="13572" width="8.85546875" style="8" customWidth="1"/>
    <col min="13573" max="13573" width="10.5703125" style="8" customWidth="1"/>
    <col min="13574" max="13574" width="1.5703125" style="8" customWidth="1"/>
    <col min="13575" max="13575" width="11.5703125" style="8" customWidth="1"/>
    <col min="13576" max="13576" width="3.28515625" style="8" customWidth="1"/>
    <col min="13577" max="13577" width="11.7109375" style="8" customWidth="1"/>
    <col min="13578" max="13578" width="1.42578125" style="8" customWidth="1"/>
    <col min="13579" max="13579" width="9.28515625" style="8" bestFit="1" customWidth="1"/>
    <col min="13580" max="13580" width="1.7109375" style="8" customWidth="1"/>
    <col min="13581" max="13581" width="9.140625" style="8"/>
    <col min="13582" max="13582" width="1.85546875" style="8" customWidth="1"/>
    <col min="13583" max="13824" width="9.140625" style="8"/>
    <col min="13825" max="13825" width="3.28515625" style="8" customWidth="1"/>
    <col min="13826" max="13826" width="4.42578125" style="8" customWidth="1"/>
    <col min="13827" max="13827" width="18.42578125" style="8" customWidth="1"/>
    <col min="13828" max="13828" width="8.85546875" style="8" customWidth="1"/>
    <col min="13829" max="13829" width="10.5703125" style="8" customWidth="1"/>
    <col min="13830" max="13830" width="1.5703125" style="8" customWidth="1"/>
    <col min="13831" max="13831" width="11.5703125" style="8" customWidth="1"/>
    <col min="13832" max="13832" width="3.28515625" style="8" customWidth="1"/>
    <col min="13833" max="13833" width="11.7109375" style="8" customWidth="1"/>
    <col min="13834" max="13834" width="1.42578125" style="8" customWidth="1"/>
    <col min="13835" max="13835" width="9.28515625" style="8" bestFit="1" customWidth="1"/>
    <col min="13836" max="13836" width="1.7109375" style="8" customWidth="1"/>
    <col min="13837" max="13837" width="9.140625" style="8"/>
    <col min="13838" max="13838" width="1.85546875" style="8" customWidth="1"/>
    <col min="13839" max="14080" width="9.140625" style="8"/>
    <col min="14081" max="14081" width="3.28515625" style="8" customWidth="1"/>
    <col min="14082" max="14082" width="4.42578125" style="8" customWidth="1"/>
    <col min="14083" max="14083" width="18.42578125" style="8" customWidth="1"/>
    <col min="14084" max="14084" width="8.85546875" style="8" customWidth="1"/>
    <col min="14085" max="14085" width="10.5703125" style="8" customWidth="1"/>
    <col min="14086" max="14086" width="1.5703125" style="8" customWidth="1"/>
    <col min="14087" max="14087" width="11.5703125" style="8" customWidth="1"/>
    <col min="14088" max="14088" width="3.28515625" style="8" customWidth="1"/>
    <col min="14089" max="14089" width="11.7109375" style="8" customWidth="1"/>
    <col min="14090" max="14090" width="1.42578125" style="8" customWidth="1"/>
    <col min="14091" max="14091" width="9.28515625" style="8" bestFit="1" customWidth="1"/>
    <col min="14092" max="14092" width="1.7109375" style="8" customWidth="1"/>
    <col min="14093" max="14093" width="9.140625" style="8"/>
    <col min="14094" max="14094" width="1.85546875" style="8" customWidth="1"/>
    <col min="14095" max="14336" width="9.140625" style="8"/>
    <col min="14337" max="14337" width="3.28515625" style="8" customWidth="1"/>
    <col min="14338" max="14338" width="4.42578125" style="8" customWidth="1"/>
    <col min="14339" max="14339" width="18.42578125" style="8" customWidth="1"/>
    <col min="14340" max="14340" width="8.85546875" style="8" customWidth="1"/>
    <col min="14341" max="14341" width="10.5703125" style="8" customWidth="1"/>
    <col min="14342" max="14342" width="1.5703125" style="8" customWidth="1"/>
    <col min="14343" max="14343" width="11.5703125" style="8" customWidth="1"/>
    <col min="14344" max="14344" width="3.28515625" style="8" customWidth="1"/>
    <col min="14345" max="14345" width="11.7109375" style="8" customWidth="1"/>
    <col min="14346" max="14346" width="1.42578125" style="8" customWidth="1"/>
    <col min="14347" max="14347" width="9.28515625" style="8" bestFit="1" customWidth="1"/>
    <col min="14348" max="14348" width="1.7109375" style="8" customWidth="1"/>
    <col min="14349" max="14349" width="9.140625" style="8"/>
    <col min="14350" max="14350" width="1.85546875" style="8" customWidth="1"/>
    <col min="14351" max="14592" width="9.140625" style="8"/>
    <col min="14593" max="14593" width="3.28515625" style="8" customWidth="1"/>
    <col min="14594" max="14594" width="4.42578125" style="8" customWidth="1"/>
    <col min="14595" max="14595" width="18.42578125" style="8" customWidth="1"/>
    <col min="14596" max="14596" width="8.85546875" style="8" customWidth="1"/>
    <col min="14597" max="14597" width="10.5703125" style="8" customWidth="1"/>
    <col min="14598" max="14598" width="1.5703125" style="8" customWidth="1"/>
    <col min="14599" max="14599" width="11.5703125" style="8" customWidth="1"/>
    <col min="14600" max="14600" width="3.28515625" style="8" customWidth="1"/>
    <col min="14601" max="14601" width="11.7109375" style="8" customWidth="1"/>
    <col min="14602" max="14602" width="1.42578125" style="8" customWidth="1"/>
    <col min="14603" max="14603" width="9.28515625" style="8" bestFit="1" customWidth="1"/>
    <col min="14604" max="14604" width="1.7109375" style="8" customWidth="1"/>
    <col min="14605" max="14605" width="9.140625" style="8"/>
    <col min="14606" max="14606" width="1.85546875" style="8" customWidth="1"/>
    <col min="14607" max="14848" width="9.140625" style="8"/>
    <col min="14849" max="14849" width="3.28515625" style="8" customWidth="1"/>
    <col min="14850" max="14850" width="4.42578125" style="8" customWidth="1"/>
    <col min="14851" max="14851" width="18.42578125" style="8" customWidth="1"/>
    <col min="14852" max="14852" width="8.85546875" style="8" customWidth="1"/>
    <col min="14853" max="14853" width="10.5703125" style="8" customWidth="1"/>
    <col min="14854" max="14854" width="1.5703125" style="8" customWidth="1"/>
    <col min="14855" max="14855" width="11.5703125" style="8" customWidth="1"/>
    <col min="14856" max="14856" width="3.28515625" style="8" customWidth="1"/>
    <col min="14857" max="14857" width="11.7109375" style="8" customWidth="1"/>
    <col min="14858" max="14858" width="1.42578125" style="8" customWidth="1"/>
    <col min="14859" max="14859" width="9.28515625" style="8" bestFit="1" customWidth="1"/>
    <col min="14860" max="14860" width="1.7109375" style="8" customWidth="1"/>
    <col min="14861" max="14861" width="9.140625" style="8"/>
    <col min="14862" max="14862" width="1.85546875" style="8" customWidth="1"/>
    <col min="14863" max="15104" width="9.140625" style="8"/>
    <col min="15105" max="15105" width="3.28515625" style="8" customWidth="1"/>
    <col min="15106" max="15106" width="4.42578125" style="8" customWidth="1"/>
    <col min="15107" max="15107" width="18.42578125" style="8" customWidth="1"/>
    <col min="15108" max="15108" width="8.85546875" style="8" customWidth="1"/>
    <col min="15109" max="15109" width="10.5703125" style="8" customWidth="1"/>
    <col min="15110" max="15110" width="1.5703125" style="8" customWidth="1"/>
    <col min="15111" max="15111" width="11.5703125" style="8" customWidth="1"/>
    <col min="15112" max="15112" width="3.28515625" style="8" customWidth="1"/>
    <col min="15113" max="15113" width="11.7109375" style="8" customWidth="1"/>
    <col min="15114" max="15114" width="1.42578125" style="8" customWidth="1"/>
    <col min="15115" max="15115" width="9.28515625" style="8" bestFit="1" customWidth="1"/>
    <col min="15116" max="15116" width="1.7109375" style="8" customWidth="1"/>
    <col min="15117" max="15117" width="9.140625" style="8"/>
    <col min="15118" max="15118" width="1.85546875" style="8" customWidth="1"/>
    <col min="15119" max="15360" width="9.140625" style="8"/>
    <col min="15361" max="15361" width="3.28515625" style="8" customWidth="1"/>
    <col min="15362" max="15362" width="4.42578125" style="8" customWidth="1"/>
    <col min="15363" max="15363" width="18.42578125" style="8" customWidth="1"/>
    <col min="15364" max="15364" width="8.85546875" style="8" customWidth="1"/>
    <col min="15365" max="15365" width="10.5703125" style="8" customWidth="1"/>
    <col min="15366" max="15366" width="1.5703125" style="8" customWidth="1"/>
    <col min="15367" max="15367" width="11.5703125" style="8" customWidth="1"/>
    <col min="15368" max="15368" width="3.28515625" style="8" customWidth="1"/>
    <col min="15369" max="15369" width="11.7109375" style="8" customWidth="1"/>
    <col min="15370" max="15370" width="1.42578125" style="8" customWidth="1"/>
    <col min="15371" max="15371" width="9.28515625" style="8" bestFit="1" customWidth="1"/>
    <col min="15372" max="15372" width="1.7109375" style="8" customWidth="1"/>
    <col min="15373" max="15373" width="9.140625" style="8"/>
    <col min="15374" max="15374" width="1.85546875" style="8" customWidth="1"/>
    <col min="15375" max="15616" width="9.140625" style="8"/>
    <col min="15617" max="15617" width="3.28515625" style="8" customWidth="1"/>
    <col min="15618" max="15618" width="4.42578125" style="8" customWidth="1"/>
    <col min="15619" max="15619" width="18.42578125" style="8" customWidth="1"/>
    <col min="15620" max="15620" width="8.85546875" style="8" customWidth="1"/>
    <col min="15621" max="15621" width="10.5703125" style="8" customWidth="1"/>
    <col min="15622" max="15622" width="1.5703125" style="8" customWidth="1"/>
    <col min="15623" max="15623" width="11.5703125" style="8" customWidth="1"/>
    <col min="15624" max="15624" width="3.28515625" style="8" customWidth="1"/>
    <col min="15625" max="15625" width="11.7109375" style="8" customWidth="1"/>
    <col min="15626" max="15626" width="1.42578125" style="8" customWidth="1"/>
    <col min="15627" max="15627" width="9.28515625" style="8" bestFit="1" customWidth="1"/>
    <col min="15628" max="15628" width="1.7109375" style="8" customWidth="1"/>
    <col min="15629" max="15629" width="9.140625" style="8"/>
    <col min="15630" max="15630" width="1.85546875" style="8" customWidth="1"/>
    <col min="15631" max="15872" width="9.140625" style="8"/>
    <col min="15873" max="15873" width="3.28515625" style="8" customWidth="1"/>
    <col min="15874" max="15874" width="4.42578125" style="8" customWidth="1"/>
    <col min="15875" max="15875" width="18.42578125" style="8" customWidth="1"/>
    <col min="15876" max="15876" width="8.85546875" style="8" customWidth="1"/>
    <col min="15877" max="15877" width="10.5703125" style="8" customWidth="1"/>
    <col min="15878" max="15878" width="1.5703125" style="8" customWidth="1"/>
    <col min="15879" max="15879" width="11.5703125" style="8" customWidth="1"/>
    <col min="15880" max="15880" width="3.28515625" style="8" customWidth="1"/>
    <col min="15881" max="15881" width="11.7109375" style="8" customWidth="1"/>
    <col min="15882" max="15882" width="1.42578125" style="8" customWidth="1"/>
    <col min="15883" max="15883" width="9.28515625" style="8" bestFit="1" customWidth="1"/>
    <col min="15884" max="15884" width="1.7109375" style="8" customWidth="1"/>
    <col min="15885" max="15885" width="9.140625" style="8"/>
    <col min="15886" max="15886" width="1.85546875" style="8" customWidth="1"/>
    <col min="15887" max="16128" width="9.140625" style="8"/>
    <col min="16129" max="16129" width="3.28515625" style="8" customWidth="1"/>
    <col min="16130" max="16130" width="4.42578125" style="8" customWidth="1"/>
    <col min="16131" max="16131" width="18.42578125" style="8" customWidth="1"/>
    <col min="16132" max="16132" width="8.85546875" style="8" customWidth="1"/>
    <col min="16133" max="16133" width="10.5703125" style="8" customWidth="1"/>
    <col min="16134" max="16134" width="1.5703125" style="8" customWidth="1"/>
    <col min="16135" max="16135" width="11.5703125" style="8" customWidth="1"/>
    <col min="16136" max="16136" width="3.28515625" style="8" customWidth="1"/>
    <col min="16137" max="16137" width="11.7109375" style="8" customWidth="1"/>
    <col min="16138" max="16138" width="1.42578125" style="8" customWidth="1"/>
    <col min="16139" max="16139" width="9.28515625" style="8" bestFit="1" customWidth="1"/>
    <col min="16140" max="16140" width="1.7109375" style="8" customWidth="1"/>
    <col min="16141" max="16141" width="9.140625" style="8"/>
    <col min="16142" max="16142" width="1.85546875" style="8" customWidth="1"/>
    <col min="16143" max="16384" width="9.140625" style="8"/>
  </cols>
  <sheetData>
    <row r="1" spans="1:15" customFormat="1" ht="23.25">
      <c r="A1" s="4" t="s">
        <v>214</v>
      </c>
    </row>
    <row r="2" spans="1:15" customFormat="1" ht="15.75">
      <c r="A2" s="5" t="s">
        <v>11</v>
      </c>
    </row>
    <row r="3" spans="1:15" customFormat="1" ht="9" customHeight="1">
      <c r="A3" s="5"/>
    </row>
    <row r="4" spans="1:15" customFormat="1" ht="15.75">
      <c r="A4" s="5" t="s">
        <v>178</v>
      </c>
      <c r="D4" s="175"/>
      <c r="E4" s="176"/>
      <c r="F4" s="176"/>
      <c r="G4" s="176"/>
      <c r="H4" s="176"/>
      <c r="I4" s="176"/>
      <c r="J4" s="176"/>
      <c r="K4" s="176"/>
      <c r="L4" s="176"/>
      <c r="M4" s="176"/>
      <c r="N4" s="176"/>
      <c r="O4" s="177"/>
    </row>
    <row r="5" spans="1:15" customFormat="1"/>
    <row r="6" spans="1:15" customFormat="1">
      <c r="A6" s="6" t="s">
        <v>229</v>
      </c>
    </row>
    <row r="7" spans="1:15" customFormat="1">
      <c r="A7" s="9" t="s">
        <v>215</v>
      </c>
      <c r="B7" s="10"/>
      <c r="C7" s="10"/>
      <c r="D7" s="10"/>
      <c r="E7" s="10"/>
      <c r="F7" s="10"/>
      <c r="G7" s="10"/>
      <c r="H7" s="10"/>
      <c r="I7" s="10"/>
      <c r="J7" s="10"/>
      <c r="K7" s="10"/>
      <c r="L7" s="10"/>
      <c r="M7" s="10"/>
      <c r="N7" s="10"/>
      <c r="O7" s="11"/>
    </row>
    <row r="8" spans="1:15" customFormat="1">
      <c r="A8" s="178"/>
      <c r="B8" s="179"/>
      <c r="C8" s="179"/>
      <c r="D8" s="179"/>
      <c r="E8" s="179"/>
      <c r="F8" s="179"/>
      <c r="G8" s="179"/>
      <c r="H8" s="179"/>
      <c r="I8" s="179"/>
      <c r="J8" s="179"/>
      <c r="K8" s="179"/>
      <c r="L8" s="179"/>
      <c r="M8" s="179"/>
      <c r="N8" s="179"/>
      <c r="O8" s="180"/>
    </row>
    <row r="9" spans="1:15" customFormat="1">
      <c r="A9" s="178"/>
      <c r="B9" s="179"/>
      <c r="C9" s="179"/>
      <c r="D9" s="179"/>
      <c r="E9" s="179"/>
      <c r="F9" s="179"/>
      <c r="G9" s="179"/>
      <c r="H9" s="179"/>
      <c r="I9" s="179"/>
      <c r="J9" s="179"/>
      <c r="K9" s="179"/>
      <c r="L9" s="179"/>
      <c r="M9" s="179"/>
      <c r="N9" s="179"/>
      <c r="O9" s="180"/>
    </row>
    <row r="10" spans="1:15" customFormat="1">
      <c r="A10" s="178"/>
      <c r="B10" s="179"/>
      <c r="C10" s="179"/>
      <c r="D10" s="179"/>
      <c r="E10" s="179"/>
      <c r="F10" s="179"/>
      <c r="G10" s="179"/>
      <c r="H10" s="179"/>
      <c r="I10" s="179"/>
      <c r="J10" s="179"/>
      <c r="K10" s="179"/>
      <c r="L10" s="179"/>
      <c r="M10" s="179"/>
      <c r="N10" s="179"/>
      <c r="O10" s="180"/>
    </row>
    <row r="11" spans="1:15" customFormat="1">
      <c r="A11" s="178"/>
      <c r="B11" s="179"/>
      <c r="C11" s="179"/>
      <c r="D11" s="179"/>
      <c r="E11" s="179"/>
      <c r="F11" s="179"/>
      <c r="G11" s="179"/>
      <c r="H11" s="179"/>
      <c r="I11" s="179"/>
      <c r="J11" s="179"/>
      <c r="K11" s="179"/>
      <c r="L11" s="179"/>
      <c r="M11" s="179"/>
      <c r="N11" s="179"/>
      <c r="O11" s="180"/>
    </row>
    <row r="12" spans="1:15" customFormat="1">
      <c r="A12" s="181"/>
      <c r="B12" s="182"/>
      <c r="C12" s="182"/>
      <c r="D12" s="182"/>
      <c r="E12" s="182"/>
      <c r="F12" s="182"/>
      <c r="G12" s="182"/>
      <c r="H12" s="182"/>
      <c r="I12" s="182"/>
      <c r="J12" s="182"/>
      <c r="K12" s="182"/>
      <c r="L12" s="182"/>
      <c r="M12" s="182"/>
      <c r="N12" s="182"/>
      <c r="O12" s="183"/>
    </row>
    <row r="13" spans="1:15" customFormat="1" ht="11.25" customHeight="1"/>
    <row r="14" spans="1:15" customFormat="1">
      <c r="A14" s="6" t="s">
        <v>210</v>
      </c>
    </row>
    <row r="15" spans="1:15" customFormat="1">
      <c r="A15" s="9" t="s">
        <v>12</v>
      </c>
      <c r="B15" s="10"/>
      <c r="C15" s="10"/>
      <c r="D15" s="10"/>
      <c r="E15" s="10"/>
      <c r="F15" s="10"/>
      <c r="G15" s="12"/>
      <c r="H15" s="10"/>
      <c r="I15" s="13" t="s">
        <v>13</v>
      </c>
      <c r="J15" s="10"/>
      <c r="K15" s="10"/>
      <c r="L15" s="10"/>
      <c r="M15" s="10"/>
      <c r="N15" s="10"/>
      <c r="O15" s="11"/>
    </row>
    <row r="16" spans="1:15" customFormat="1" ht="5.25" customHeight="1">
      <c r="A16" s="14"/>
      <c r="B16" s="7"/>
      <c r="C16" s="7"/>
      <c r="D16" s="7"/>
      <c r="E16" s="7"/>
      <c r="F16" s="7"/>
      <c r="G16" s="7"/>
      <c r="H16" s="7"/>
      <c r="I16" s="7"/>
      <c r="J16" s="7"/>
      <c r="K16" s="7"/>
      <c r="L16" s="7"/>
      <c r="M16" s="7"/>
      <c r="N16" s="7"/>
      <c r="O16" s="15"/>
    </row>
    <row r="17" spans="1:21" customFormat="1">
      <c r="A17" s="14"/>
      <c r="B17" s="7"/>
      <c r="C17" s="7"/>
      <c r="D17" s="7"/>
      <c r="E17" s="7"/>
      <c r="F17" s="7"/>
      <c r="G17" s="16"/>
      <c r="H17" s="17"/>
      <c r="I17" s="7"/>
      <c r="J17" s="7"/>
      <c r="K17" s="7"/>
      <c r="L17" s="7"/>
      <c r="M17" s="7"/>
      <c r="N17" s="7"/>
      <c r="O17" s="15"/>
    </row>
    <row r="18" spans="1:21" customFormat="1" ht="7.5" customHeight="1">
      <c r="A18" s="14"/>
      <c r="B18" s="7"/>
      <c r="C18" s="7"/>
      <c r="D18" s="7"/>
      <c r="E18" s="7"/>
      <c r="F18" s="7"/>
      <c r="G18" s="18"/>
      <c r="H18" s="7"/>
      <c r="I18" s="7"/>
      <c r="J18" s="7"/>
      <c r="K18" s="7"/>
      <c r="L18" s="7"/>
      <c r="M18" s="7"/>
      <c r="N18" s="7"/>
      <c r="O18" s="15"/>
    </row>
    <row r="19" spans="1:21" customFormat="1">
      <c r="A19" s="14"/>
      <c r="B19" s="7"/>
      <c r="C19" s="7"/>
      <c r="D19" s="7"/>
      <c r="E19" s="7"/>
      <c r="F19" s="7"/>
      <c r="G19" s="19" t="s">
        <v>14</v>
      </c>
      <c r="H19" s="19"/>
      <c r="I19" s="19"/>
      <c r="J19" s="19"/>
      <c r="K19" s="19" t="s">
        <v>15</v>
      </c>
      <c r="L19" s="19"/>
      <c r="M19" s="19" t="s">
        <v>15</v>
      </c>
      <c r="N19" s="19"/>
      <c r="O19" s="20" t="s">
        <v>16</v>
      </c>
      <c r="P19" s="21"/>
      <c r="Q19" s="21"/>
      <c r="R19" s="21"/>
      <c r="S19" s="21"/>
      <c r="T19" s="21"/>
      <c r="U19" s="21"/>
    </row>
    <row r="20" spans="1:21" customFormat="1">
      <c r="A20" s="14"/>
      <c r="B20" s="7"/>
      <c r="C20" s="7"/>
      <c r="D20" s="7"/>
      <c r="E20" s="7"/>
      <c r="F20" s="7"/>
      <c r="G20" s="19" t="s">
        <v>17</v>
      </c>
      <c r="H20" s="19"/>
      <c r="I20" s="19" t="s">
        <v>18</v>
      </c>
      <c r="J20" s="19"/>
      <c r="K20" s="19" t="s">
        <v>19</v>
      </c>
      <c r="L20" s="19"/>
      <c r="M20" s="19" t="s">
        <v>8</v>
      </c>
      <c r="N20" s="19"/>
      <c r="O20" s="20" t="s">
        <v>20</v>
      </c>
      <c r="P20" s="21"/>
      <c r="Q20" s="21"/>
      <c r="R20" s="21"/>
      <c r="S20" s="21"/>
      <c r="T20" s="21"/>
      <c r="U20" s="21"/>
    </row>
    <row r="21" spans="1:21" customFormat="1">
      <c r="A21" s="14" t="s">
        <v>190</v>
      </c>
      <c r="B21" s="7"/>
      <c r="C21" s="7"/>
      <c r="D21" s="7"/>
      <c r="E21" s="7"/>
      <c r="F21" s="7"/>
      <c r="G21" s="19" t="s">
        <v>21</v>
      </c>
      <c r="H21" s="19"/>
      <c r="I21" s="19" t="s">
        <v>22</v>
      </c>
      <c r="J21" s="19"/>
      <c r="K21" s="19" t="s">
        <v>23</v>
      </c>
      <c r="L21" s="19"/>
      <c r="M21" s="19" t="s">
        <v>24</v>
      </c>
      <c r="N21" s="19"/>
      <c r="O21" s="22" t="s">
        <v>25</v>
      </c>
      <c r="P21" s="21"/>
      <c r="Q21" s="21"/>
      <c r="R21" s="21"/>
      <c r="S21" s="21"/>
      <c r="T21" s="21"/>
      <c r="U21" s="21"/>
    </row>
    <row r="22" spans="1:21" customFormat="1">
      <c r="A22" s="14"/>
      <c r="B22" s="23" t="s">
        <v>26</v>
      </c>
      <c r="C22" s="184"/>
      <c r="D22" s="185"/>
      <c r="E22" s="186"/>
      <c r="F22" s="7"/>
      <c r="G22" s="24"/>
      <c r="H22" s="25"/>
      <c r="I22" s="26"/>
      <c r="J22" s="25"/>
      <c r="K22" s="24"/>
      <c r="L22" s="25"/>
      <c r="M22" s="24"/>
      <c r="N22" s="25"/>
      <c r="O22" s="27"/>
    </row>
    <row r="23" spans="1:21" customFormat="1">
      <c r="A23" s="14"/>
      <c r="B23" s="23" t="s">
        <v>27</v>
      </c>
      <c r="C23" s="184"/>
      <c r="D23" s="185"/>
      <c r="E23" s="186"/>
      <c r="F23" s="7"/>
      <c r="G23" s="24"/>
      <c r="H23" s="25"/>
      <c r="I23" s="26"/>
      <c r="J23" s="25"/>
      <c r="K23" s="24"/>
      <c r="L23" s="25"/>
      <c r="M23" s="24"/>
      <c r="N23" s="25"/>
      <c r="O23" s="27"/>
    </row>
    <row r="24" spans="1:21" customFormat="1">
      <c r="A24" s="14"/>
      <c r="B24" s="23" t="s">
        <v>28</v>
      </c>
      <c r="C24" s="184"/>
      <c r="D24" s="185"/>
      <c r="E24" s="186"/>
      <c r="F24" s="7"/>
      <c r="G24" s="24"/>
      <c r="H24" s="25"/>
      <c r="I24" s="26"/>
      <c r="J24" s="25"/>
      <c r="K24" s="24"/>
      <c r="L24" s="25"/>
      <c r="M24" s="24"/>
      <c r="N24" s="25"/>
      <c r="O24" s="28"/>
    </row>
    <row r="25" spans="1:21" customFormat="1">
      <c r="A25" s="14"/>
      <c r="B25" s="7"/>
      <c r="C25" s="7" t="s">
        <v>29</v>
      </c>
      <c r="D25" s="7"/>
      <c r="E25" s="7"/>
      <c r="F25" s="7"/>
      <c r="G25" s="25"/>
      <c r="H25" s="25"/>
      <c r="I25" s="25"/>
      <c r="J25" s="25"/>
      <c r="K25" s="25"/>
      <c r="L25" s="25"/>
      <c r="M25" s="25"/>
      <c r="N25" s="25"/>
      <c r="O25" s="27"/>
    </row>
    <row r="26" spans="1:21" customFormat="1">
      <c r="A26" s="14" t="s">
        <v>191</v>
      </c>
      <c r="B26" s="7"/>
      <c r="C26" s="7"/>
      <c r="D26" s="7"/>
      <c r="E26" s="7"/>
      <c r="F26" s="7"/>
      <c r="G26" s="25"/>
      <c r="H26" s="25"/>
      <c r="I26" s="25"/>
      <c r="J26" s="25"/>
      <c r="K26" s="25"/>
      <c r="L26" s="25"/>
      <c r="M26" s="25"/>
      <c r="N26" s="25"/>
      <c r="O26" s="27"/>
    </row>
    <row r="27" spans="1:21" customFormat="1">
      <c r="A27" s="169"/>
      <c r="B27" s="170"/>
      <c r="C27" s="170"/>
      <c r="D27" s="170"/>
      <c r="E27" s="170"/>
      <c r="F27" s="170"/>
      <c r="G27" s="170"/>
      <c r="H27" s="170"/>
      <c r="I27" s="170"/>
      <c r="J27" s="170"/>
      <c r="K27" s="170"/>
      <c r="L27" s="170"/>
      <c r="M27" s="170"/>
      <c r="N27" s="170"/>
      <c r="O27" s="171"/>
    </row>
    <row r="28" spans="1:21" customFormat="1">
      <c r="A28" s="169"/>
      <c r="B28" s="170"/>
      <c r="C28" s="170"/>
      <c r="D28" s="170"/>
      <c r="E28" s="170"/>
      <c r="F28" s="170"/>
      <c r="G28" s="170"/>
      <c r="H28" s="170"/>
      <c r="I28" s="170"/>
      <c r="J28" s="170"/>
      <c r="K28" s="170"/>
      <c r="L28" s="170"/>
      <c r="M28" s="170"/>
      <c r="N28" s="170"/>
      <c r="O28" s="171"/>
    </row>
    <row r="29" spans="1:21" customFormat="1">
      <c r="A29" s="172"/>
      <c r="B29" s="173"/>
      <c r="C29" s="173"/>
      <c r="D29" s="173"/>
      <c r="E29" s="173"/>
      <c r="F29" s="173"/>
      <c r="G29" s="173"/>
      <c r="H29" s="173"/>
      <c r="I29" s="173"/>
      <c r="J29" s="173"/>
      <c r="K29" s="173"/>
      <c r="L29" s="173"/>
      <c r="M29" s="173"/>
      <c r="N29" s="173"/>
      <c r="O29" s="174"/>
    </row>
    <row r="30" spans="1:21" customFormat="1" ht="10.5" customHeight="1"/>
    <row r="31" spans="1:21" customFormat="1">
      <c r="A31" s="6" t="s">
        <v>228</v>
      </c>
    </row>
    <row r="32" spans="1:21" customFormat="1">
      <c r="A32" s="9" t="s">
        <v>30</v>
      </c>
      <c r="B32" s="10"/>
      <c r="C32" s="10"/>
      <c r="D32" s="10"/>
      <c r="E32" s="16"/>
      <c r="F32" s="10"/>
      <c r="G32" s="13" t="str">
        <f>IF(E32="Other","If Other arrangment, please detail in the Affiliations section below","")</f>
        <v/>
      </c>
      <c r="H32" s="29"/>
      <c r="I32" s="29"/>
      <c r="J32" s="30"/>
      <c r="K32" s="29"/>
      <c r="L32" s="31"/>
      <c r="M32" s="31"/>
      <c r="N32" s="31"/>
      <c r="O32" s="32"/>
    </row>
    <row r="33" spans="1:26" customFormat="1">
      <c r="A33" s="14" t="s">
        <v>31</v>
      </c>
      <c r="B33" s="7"/>
      <c r="C33" s="7"/>
      <c r="D33" s="7"/>
      <c r="E33" s="7"/>
      <c r="F33" s="7"/>
      <c r="G33" s="24"/>
      <c r="H33" s="33"/>
      <c r="I33" s="34" t="s">
        <v>32</v>
      </c>
      <c r="J33" s="8"/>
      <c r="K33" s="8"/>
      <c r="L33" s="7"/>
      <c r="M33" s="7"/>
      <c r="N33" s="7"/>
      <c r="O33" s="20" t="s">
        <v>33</v>
      </c>
      <c r="R33" s="8"/>
      <c r="S33" s="8"/>
      <c r="T33" s="8"/>
      <c r="U33" s="8"/>
      <c r="V33" s="8"/>
      <c r="W33" s="8"/>
      <c r="X33" s="8"/>
      <c r="Y33" s="8"/>
      <c r="Z33" s="8"/>
    </row>
    <row r="34" spans="1:26" customFormat="1">
      <c r="A34" s="14" t="s">
        <v>34</v>
      </c>
      <c r="B34" s="7"/>
      <c r="C34" s="7"/>
      <c r="D34" s="7"/>
      <c r="E34" s="7"/>
      <c r="F34" s="7"/>
      <c r="G34" s="24"/>
      <c r="H34" s="33"/>
      <c r="I34" s="7"/>
      <c r="J34" s="8"/>
      <c r="K34" s="19" t="s">
        <v>35</v>
      </c>
      <c r="L34" s="7"/>
      <c r="M34" s="21" t="s">
        <v>36</v>
      </c>
      <c r="N34" s="7"/>
      <c r="O34" s="20" t="s">
        <v>37</v>
      </c>
      <c r="S34" s="8"/>
    </row>
    <row r="35" spans="1:26" customFormat="1">
      <c r="A35" s="14" t="s">
        <v>38</v>
      </c>
      <c r="B35" s="7"/>
      <c r="C35" s="7"/>
      <c r="D35" s="187" t="s">
        <v>39</v>
      </c>
      <c r="E35" s="187"/>
      <c r="G35" s="19" t="s">
        <v>40</v>
      </c>
      <c r="H35" s="33"/>
      <c r="I35" s="7" t="s">
        <v>41</v>
      </c>
      <c r="J35" s="8"/>
      <c r="K35" s="35"/>
      <c r="L35" s="7"/>
      <c r="M35" s="35"/>
      <c r="N35" s="7"/>
      <c r="O35" s="107"/>
      <c r="S35" s="8"/>
    </row>
    <row r="36" spans="1:26" customFormat="1">
      <c r="A36" s="14"/>
      <c r="B36" s="7" t="s">
        <v>42</v>
      </c>
      <c r="C36" s="8"/>
      <c r="D36" s="188"/>
      <c r="E36" s="189"/>
      <c r="F36" s="7"/>
      <c r="G36" s="24"/>
      <c r="H36" s="33"/>
      <c r="I36" s="7" t="s">
        <v>43</v>
      </c>
      <c r="J36" s="8"/>
      <c r="K36" s="35"/>
      <c r="L36" s="7"/>
      <c r="M36" s="35"/>
      <c r="N36" s="7"/>
      <c r="O36" s="107"/>
      <c r="S36" s="8"/>
    </row>
    <row r="37" spans="1:26" customFormat="1">
      <c r="A37" s="14"/>
      <c r="B37" s="7" t="s">
        <v>44</v>
      </c>
      <c r="C37" s="8"/>
      <c r="D37" s="188"/>
      <c r="E37" s="189"/>
      <c r="F37" s="7"/>
      <c r="G37" s="24"/>
      <c r="H37" s="33"/>
      <c r="I37" s="7" t="s">
        <v>45</v>
      </c>
      <c r="J37" s="8"/>
      <c r="K37" s="35"/>
      <c r="L37" s="7"/>
      <c r="M37" s="35"/>
      <c r="N37" s="7"/>
      <c r="O37" s="107"/>
      <c r="S37" s="8"/>
    </row>
    <row r="38" spans="1:26" customFormat="1">
      <c r="A38" s="14"/>
      <c r="B38" s="7" t="s">
        <v>46</v>
      </c>
      <c r="C38" s="8"/>
      <c r="D38" s="188"/>
      <c r="E38" s="189"/>
      <c r="F38" s="7"/>
      <c r="G38" s="24"/>
      <c r="H38" s="33"/>
      <c r="I38" s="3" t="s">
        <v>47</v>
      </c>
      <c r="J38" s="8"/>
      <c r="K38" s="35"/>
      <c r="L38" s="7"/>
      <c r="M38" s="35"/>
      <c r="N38" s="7"/>
      <c r="O38" s="107"/>
      <c r="S38" s="8"/>
    </row>
    <row r="39" spans="1:26" customFormat="1">
      <c r="A39" s="14"/>
      <c r="B39" s="7" t="s">
        <v>48</v>
      </c>
      <c r="C39" s="8"/>
      <c r="D39" s="188"/>
      <c r="E39" s="189"/>
      <c r="F39" s="7"/>
      <c r="G39" s="24"/>
      <c r="H39" s="33"/>
      <c r="I39" s="7" t="s">
        <v>49</v>
      </c>
      <c r="J39" s="8"/>
      <c r="K39" s="35"/>
      <c r="L39" s="15"/>
      <c r="M39" s="35"/>
      <c r="N39" s="15"/>
      <c r="O39" s="107"/>
      <c r="S39" s="8"/>
    </row>
    <row r="40" spans="1:26" customFormat="1">
      <c r="A40" s="36" t="s">
        <v>50</v>
      </c>
      <c r="B40" s="37"/>
      <c r="C40" s="37"/>
      <c r="D40" s="37"/>
      <c r="E40" s="37"/>
      <c r="F40" s="37"/>
      <c r="G40" s="37"/>
      <c r="H40" s="38"/>
      <c r="I40" s="39"/>
      <c r="J40" s="40"/>
      <c r="K40" s="40"/>
      <c r="L40" s="40"/>
      <c r="M40" s="40"/>
      <c r="N40" s="40"/>
      <c r="O40" s="41"/>
    </row>
    <row r="41" spans="1:26" customFormat="1"/>
    <row r="42" spans="1:26" customFormat="1">
      <c r="A42" s="6" t="s">
        <v>230</v>
      </c>
    </row>
    <row r="43" spans="1:26" customFormat="1">
      <c r="A43" s="9"/>
      <c r="B43" s="10"/>
      <c r="C43" s="10"/>
      <c r="D43" s="10"/>
      <c r="E43" s="193" t="s">
        <v>51</v>
      </c>
      <c r="F43" s="193"/>
      <c r="G43" s="193"/>
      <c r="H43" s="10"/>
      <c r="I43" s="10"/>
      <c r="J43" s="10"/>
      <c r="K43" s="10"/>
      <c r="L43" s="10"/>
      <c r="M43" s="193" t="s">
        <v>51</v>
      </c>
      <c r="N43" s="193"/>
      <c r="O43" s="194"/>
    </row>
    <row r="44" spans="1:26" customFormat="1">
      <c r="A44" s="14"/>
      <c r="B44" s="7"/>
      <c r="C44" s="7"/>
      <c r="D44" s="7"/>
      <c r="E44" s="19" t="s">
        <v>52</v>
      </c>
      <c r="F44" s="7"/>
      <c r="G44" s="19" t="s">
        <v>53</v>
      </c>
      <c r="H44" s="7"/>
      <c r="I44" s="7"/>
      <c r="J44" s="7"/>
      <c r="K44" s="7"/>
      <c r="L44" s="7"/>
      <c r="M44" s="19" t="s">
        <v>52</v>
      </c>
      <c r="N44" s="7"/>
      <c r="O44" s="20" t="s">
        <v>53</v>
      </c>
    </row>
    <row r="45" spans="1:26" customFormat="1">
      <c r="A45" s="14"/>
      <c r="B45" s="7" t="s">
        <v>54</v>
      </c>
      <c r="C45" s="7"/>
      <c r="D45" s="7"/>
      <c r="E45" s="24"/>
      <c r="F45" s="25"/>
      <c r="G45" s="24"/>
      <c r="H45" s="33"/>
      <c r="I45" s="195" t="s">
        <v>192</v>
      </c>
      <c r="J45" s="195"/>
      <c r="K45" s="195"/>
      <c r="L45" s="7"/>
      <c r="M45" s="24"/>
      <c r="N45" s="25"/>
      <c r="O45" s="24"/>
    </row>
    <row r="46" spans="1:26" customFormat="1">
      <c r="A46" s="14"/>
      <c r="B46" s="7" t="s">
        <v>55</v>
      </c>
      <c r="C46" s="7"/>
      <c r="D46" s="7"/>
      <c r="E46" s="24"/>
      <c r="F46" s="25"/>
      <c r="G46" s="24"/>
      <c r="H46" s="33"/>
      <c r="I46" s="195" t="s">
        <v>193</v>
      </c>
      <c r="J46" s="195"/>
      <c r="K46" s="195"/>
      <c r="L46" s="7"/>
      <c r="M46" s="24"/>
      <c r="N46" s="25"/>
      <c r="O46" s="24"/>
    </row>
    <row r="47" spans="1:26" customFormat="1">
      <c r="A47" s="14"/>
      <c r="B47" s="7" t="s">
        <v>56</v>
      </c>
      <c r="C47" s="7"/>
      <c r="D47" s="7"/>
      <c r="E47" s="24"/>
      <c r="F47" s="25"/>
      <c r="G47" s="24"/>
      <c r="H47" s="33"/>
      <c r="I47" s="195" t="s">
        <v>57</v>
      </c>
      <c r="J47" s="195"/>
      <c r="K47" s="195"/>
      <c r="L47" s="7"/>
      <c r="M47" s="24"/>
      <c r="N47" s="25"/>
      <c r="O47" s="24"/>
    </row>
    <row r="48" spans="1:26" customFormat="1">
      <c r="A48" s="14"/>
      <c r="B48" s="7" t="s">
        <v>58</v>
      </c>
      <c r="C48" s="7"/>
      <c r="D48" s="7"/>
      <c r="E48" s="24"/>
      <c r="F48" s="25"/>
      <c r="G48" s="24"/>
      <c r="H48" s="33"/>
      <c r="I48" s="196" t="s">
        <v>59</v>
      </c>
      <c r="J48" s="196"/>
      <c r="K48" s="196"/>
      <c r="L48" s="7"/>
      <c r="M48" s="24"/>
      <c r="N48" s="25"/>
      <c r="O48" s="24"/>
    </row>
    <row r="49" spans="1:15" customFormat="1">
      <c r="A49" s="14"/>
      <c r="B49" s="7" t="s">
        <v>60</v>
      </c>
      <c r="C49" s="7"/>
      <c r="D49" s="7"/>
      <c r="E49" s="24"/>
      <c r="F49" s="25"/>
      <c r="G49" s="24"/>
      <c r="H49" s="33"/>
      <c r="I49" s="196" t="s">
        <v>61</v>
      </c>
      <c r="J49" s="196"/>
      <c r="K49" s="196"/>
      <c r="L49" s="7"/>
      <c r="M49" s="24"/>
      <c r="N49" s="25"/>
      <c r="O49" s="24"/>
    </row>
    <row r="50" spans="1:15" customFormat="1">
      <c r="A50" s="36"/>
      <c r="B50" s="37"/>
      <c r="C50" s="37"/>
      <c r="D50" s="37"/>
      <c r="E50" s="42"/>
      <c r="F50" s="42"/>
      <c r="G50" s="42"/>
      <c r="H50" s="43"/>
      <c r="I50" s="40" t="s">
        <v>62</v>
      </c>
      <c r="J50" s="40"/>
      <c r="K50" s="40"/>
      <c r="L50" s="37"/>
      <c r="M50" s="44">
        <f>SUM(M45:M49,E45:E50)</f>
        <v>0</v>
      </c>
      <c r="N50" s="45"/>
      <c r="O50" s="28">
        <f>SUM(G45:G50,O45:O49)</f>
        <v>0</v>
      </c>
    </row>
    <row r="51" spans="1:15" customFormat="1"/>
    <row r="52" spans="1:15" customFormat="1">
      <c r="A52" s="6" t="s">
        <v>216</v>
      </c>
    </row>
    <row r="53" spans="1:15" customFormat="1">
      <c r="A53" s="46"/>
      <c r="B53" s="10"/>
      <c r="C53" s="10"/>
      <c r="D53" s="10"/>
      <c r="E53" s="10"/>
      <c r="F53" s="10"/>
      <c r="G53" s="10"/>
      <c r="H53" s="10"/>
      <c r="I53" s="47" t="s">
        <v>63</v>
      </c>
      <c r="J53" s="10"/>
      <c r="K53" s="197" t="s">
        <v>64</v>
      </c>
      <c r="L53" s="197"/>
      <c r="M53" s="197"/>
      <c r="N53" s="197"/>
      <c r="O53" s="198"/>
    </row>
    <row r="54" spans="1:15" customFormat="1">
      <c r="A54" s="14"/>
      <c r="B54" s="7" t="s">
        <v>65</v>
      </c>
      <c r="C54" s="7"/>
      <c r="D54" s="7"/>
      <c r="E54" s="199"/>
      <c r="F54" s="200"/>
      <c r="G54" s="3" t="s">
        <v>66</v>
      </c>
      <c r="H54" s="7"/>
      <c r="I54" s="26"/>
      <c r="J54" s="7"/>
      <c r="K54" s="3"/>
      <c r="L54" s="7"/>
      <c r="M54" s="24"/>
      <c r="N54" s="7"/>
      <c r="O54" s="15"/>
    </row>
    <row r="55" spans="1:15" customFormat="1">
      <c r="A55" s="14"/>
      <c r="B55" s="7" t="s">
        <v>67</v>
      </c>
      <c r="C55" s="7"/>
      <c r="D55" s="7"/>
      <c r="E55" s="7"/>
      <c r="F55" s="7"/>
      <c r="G55" s="7"/>
      <c r="H55" s="7"/>
      <c r="I55" s="26"/>
      <c r="J55" s="7"/>
      <c r="K55" s="7"/>
      <c r="L55" s="7"/>
      <c r="M55" s="24"/>
      <c r="N55" s="7"/>
      <c r="O55" s="15"/>
    </row>
    <row r="56" spans="1:15" customFormat="1">
      <c r="A56" s="14"/>
      <c r="B56" s="7" t="s">
        <v>68</v>
      </c>
      <c r="C56" s="7"/>
      <c r="D56" s="7"/>
      <c r="E56" s="7"/>
      <c r="F56" s="7"/>
      <c r="G56" s="7"/>
      <c r="H56" s="7"/>
      <c r="I56" s="26"/>
      <c r="J56" s="7"/>
      <c r="K56" s="7"/>
      <c r="L56" s="7"/>
      <c r="M56" s="24"/>
      <c r="N56" s="7"/>
      <c r="O56" s="15"/>
    </row>
    <row r="57" spans="1:15" customFormat="1">
      <c r="A57" s="14"/>
      <c r="B57" s="7" t="s">
        <v>69</v>
      </c>
      <c r="C57" s="7"/>
      <c r="D57" s="7"/>
      <c r="E57" s="7"/>
      <c r="F57" s="7"/>
      <c r="G57" s="7"/>
      <c r="H57" s="7"/>
      <c r="I57" s="26"/>
      <c r="J57" s="7"/>
      <c r="K57" s="7"/>
      <c r="L57" s="7"/>
      <c r="M57" s="24"/>
      <c r="N57" s="7"/>
      <c r="O57" s="15"/>
    </row>
    <row r="58" spans="1:15" customFormat="1">
      <c r="A58" s="14"/>
      <c r="B58" s="7" t="s">
        <v>70</v>
      </c>
      <c r="C58" s="7"/>
      <c r="D58" s="7"/>
      <c r="E58" s="7"/>
      <c r="F58" s="7"/>
      <c r="G58" s="7"/>
      <c r="H58" s="7"/>
      <c r="I58" s="26"/>
      <c r="J58" s="7"/>
      <c r="K58" s="7"/>
      <c r="L58" s="7"/>
      <c r="M58" s="24"/>
      <c r="N58" s="7"/>
      <c r="O58" s="15"/>
    </row>
    <row r="59" spans="1:15" customFormat="1">
      <c r="A59" s="14"/>
      <c r="B59" s="7" t="s">
        <v>71</v>
      </c>
      <c r="C59" s="7"/>
      <c r="D59" s="7"/>
      <c r="E59" s="7"/>
      <c r="F59" s="7"/>
      <c r="G59" s="7"/>
      <c r="H59" s="7"/>
      <c r="I59" s="26"/>
      <c r="J59" s="7"/>
      <c r="K59" s="7"/>
      <c r="L59" s="7"/>
      <c r="M59" s="24"/>
      <c r="N59" s="7"/>
      <c r="O59" s="15"/>
    </row>
    <row r="60" spans="1:15" customFormat="1">
      <c r="A60" s="14"/>
      <c r="B60" s="7" t="s">
        <v>72</v>
      </c>
      <c r="C60" s="7"/>
      <c r="D60" s="7"/>
      <c r="E60" s="7"/>
      <c r="F60" s="7"/>
      <c r="G60" s="7"/>
      <c r="H60" s="7"/>
      <c r="I60" s="26"/>
      <c r="J60" s="7"/>
      <c r="K60" s="7"/>
      <c r="L60" s="7"/>
      <c r="M60" s="24"/>
      <c r="N60" s="7"/>
      <c r="O60" s="15"/>
    </row>
    <row r="61" spans="1:15" customFormat="1">
      <c r="A61" s="36"/>
      <c r="B61" s="37" t="s">
        <v>73</v>
      </c>
      <c r="C61" s="37"/>
      <c r="D61" s="37" t="s">
        <v>74</v>
      </c>
      <c r="E61" s="201"/>
      <c r="F61" s="202"/>
      <c r="G61" s="202"/>
      <c r="H61" s="202"/>
      <c r="I61" s="202"/>
      <c r="J61" s="202"/>
      <c r="K61" s="203"/>
      <c r="L61" s="37"/>
      <c r="M61" s="48" t="s">
        <v>75</v>
      </c>
      <c r="N61" s="37"/>
      <c r="O61" s="26"/>
    </row>
    <row r="62" spans="1:15" customFormat="1"/>
    <row r="63" spans="1:15" customFormat="1">
      <c r="A63" s="6" t="s">
        <v>217</v>
      </c>
    </row>
    <row r="64" spans="1:15" customFormat="1">
      <c r="A64" s="9"/>
      <c r="B64" s="10" t="s">
        <v>76</v>
      </c>
      <c r="C64" s="10"/>
      <c r="D64" s="10"/>
      <c r="E64" s="10"/>
      <c r="F64" s="10"/>
      <c r="G64" s="10"/>
      <c r="H64" s="10"/>
      <c r="I64" s="49"/>
      <c r="J64" s="201"/>
      <c r="K64" s="202"/>
      <c r="L64" s="202"/>
      <c r="M64" s="202"/>
      <c r="N64" s="202"/>
      <c r="O64" s="203"/>
    </row>
    <row r="65" spans="1:18" customFormat="1">
      <c r="A65" s="14"/>
      <c r="B65" s="7" t="s">
        <v>77</v>
      </c>
      <c r="C65" s="7"/>
      <c r="D65" s="7"/>
      <c r="E65" s="7"/>
      <c r="F65" s="7"/>
      <c r="G65" s="7"/>
      <c r="H65" s="7"/>
      <c r="I65" s="50"/>
      <c r="J65" s="201"/>
      <c r="K65" s="202"/>
      <c r="L65" s="202"/>
      <c r="M65" s="202"/>
      <c r="N65" s="202"/>
      <c r="O65" s="203"/>
    </row>
    <row r="66" spans="1:18" customFormat="1">
      <c r="A66" s="14"/>
      <c r="B66" s="7" t="s">
        <v>78</v>
      </c>
      <c r="C66" s="7"/>
      <c r="D66" s="7"/>
      <c r="E66" s="7"/>
      <c r="F66" s="7"/>
      <c r="G66" s="7"/>
      <c r="H66" s="7"/>
      <c r="I66" s="7"/>
      <c r="J66" s="7"/>
      <c r="K66" s="7"/>
      <c r="L66" s="7"/>
      <c r="M66" s="7"/>
      <c r="N66" s="7"/>
      <c r="O66" s="15"/>
    </row>
    <row r="67" spans="1:18" customFormat="1">
      <c r="A67" s="14"/>
      <c r="B67" s="7"/>
      <c r="C67" s="7" t="s">
        <v>177</v>
      </c>
      <c r="D67" s="7"/>
      <c r="E67" s="7"/>
      <c r="F67" s="190"/>
      <c r="G67" s="191"/>
      <c r="H67" s="191"/>
      <c r="I67" s="191"/>
      <c r="J67" s="191"/>
      <c r="K67" s="191"/>
      <c r="L67" s="191"/>
      <c r="M67" s="191"/>
      <c r="N67" s="191"/>
      <c r="O67" s="192"/>
    </row>
    <row r="68" spans="1:18" customFormat="1">
      <c r="A68" s="14"/>
      <c r="B68" s="7"/>
      <c r="C68" s="7"/>
      <c r="D68" s="7"/>
      <c r="E68" s="7"/>
      <c r="F68" s="172"/>
      <c r="G68" s="173"/>
      <c r="H68" s="173"/>
      <c r="I68" s="173"/>
      <c r="J68" s="173"/>
      <c r="K68" s="173"/>
      <c r="L68" s="173"/>
      <c r="M68" s="173"/>
      <c r="N68" s="173"/>
      <c r="O68" s="174"/>
    </row>
    <row r="69" spans="1:18" customFormat="1">
      <c r="A69" s="14"/>
      <c r="B69" s="7" t="s">
        <v>79</v>
      </c>
      <c r="C69" s="7"/>
      <c r="D69" s="7"/>
      <c r="E69" s="7"/>
      <c r="F69" s="7"/>
      <c r="G69" s="7"/>
      <c r="H69" s="49"/>
      <c r="I69" s="49"/>
      <c r="J69" s="49"/>
      <c r="K69" s="49"/>
      <c r="L69" s="49"/>
      <c r="M69" s="49"/>
      <c r="N69" s="49"/>
      <c r="O69" s="51"/>
    </row>
    <row r="70" spans="1:18" customFormat="1">
      <c r="A70" s="14"/>
      <c r="B70" s="206"/>
      <c r="C70" s="207"/>
      <c r="D70" s="207"/>
      <c r="E70" s="207"/>
      <c r="F70" s="207"/>
      <c r="G70" s="207"/>
      <c r="H70" s="207"/>
      <c r="I70" s="207"/>
      <c r="J70" s="207"/>
      <c r="K70" s="207"/>
      <c r="L70" s="207"/>
      <c r="M70" s="207"/>
      <c r="N70" s="207"/>
      <c r="O70" s="208"/>
    </row>
    <row r="71" spans="1:18" customFormat="1">
      <c r="A71" s="14"/>
      <c r="B71" s="209"/>
      <c r="C71" s="210"/>
      <c r="D71" s="210"/>
      <c r="E71" s="210"/>
      <c r="F71" s="210"/>
      <c r="G71" s="210"/>
      <c r="H71" s="210"/>
      <c r="I71" s="210"/>
      <c r="J71" s="210"/>
      <c r="K71" s="210"/>
      <c r="L71" s="210"/>
      <c r="M71" s="210"/>
      <c r="N71" s="210"/>
      <c r="O71" s="211"/>
    </row>
    <row r="72" spans="1:18" customFormat="1" ht="5.25" customHeight="1">
      <c r="A72" s="14"/>
      <c r="B72" s="7"/>
      <c r="C72" s="7"/>
      <c r="D72" s="7"/>
      <c r="E72" s="7"/>
      <c r="F72" s="7"/>
      <c r="G72" s="7"/>
      <c r="H72" s="7"/>
      <c r="I72" s="52"/>
      <c r="J72" s="52"/>
      <c r="K72" s="52"/>
      <c r="L72" s="52"/>
      <c r="M72" s="52"/>
      <c r="N72" s="52"/>
      <c r="O72" s="53"/>
    </row>
    <row r="73" spans="1:18" customFormat="1">
      <c r="A73" s="14"/>
      <c r="B73" s="54"/>
      <c r="C73" s="7"/>
      <c r="D73" s="7"/>
      <c r="E73" s="7"/>
      <c r="F73" s="7"/>
      <c r="G73" s="7"/>
      <c r="H73" s="7"/>
      <c r="I73" s="7"/>
      <c r="J73" s="7"/>
      <c r="K73" s="7"/>
      <c r="L73" s="7"/>
      <c r="M73" s="7"/>
      <c r="N73" s="7"/>
      <c r="O73" s="15"/>
    </row>
    <row r="74" spans="1:18" customFormat="1">
      <c r="A74" s="36"/>
      <c r="B74" s="55"/>
      <c r="C74" s="37"/>
      <c r="D74" s="37"/>
      <c r="E74" s="37"/>
      <c r="F74" s="37"/>
      <c r="G74" s="37"/>
      <c r="H74" s="37"/>
      <c r="I74" s="37"/>
      <c r="J74" s="37"/>
      <c r="K74" s="37"/>
      <c r="L74" s="37"/>
      <c r="M74" s="37"/>
      <c r="N74" s="37"/>
      <c r="O74" s="56"/>
    </row>
    <row r="75" spans="1:18" customFormat="1"/>
    <row r="76" spans="1:18" customFormat="1">
      <c r="A76" s="6" t="s">
        <v>218</v>
      </c>
    </row>
    <row r="77" spans="1:18" customFormat="1" ht="13.5" customHeight="1">
      <c r="A77" s="14" t="s">
        <v>219</v>
      </c>
      <c r="B77" s="7"/>
      <c r="C77" s="7"/>
      <c r="D77" s="7"/>
      <c r="E77" s="7"/>
      <c r="F77" s="7"/>
      <c r="G77" s="7"/>
      <c r="H77" s="7"/>
      <c r="I77" s="7"/>
      <c r="J77" s="7"/>
      <c r="K77" s="7"/>
      <c r="L77" s="7"/>
      <c r="M77" s="7"/>
      <c r="N77" s="7"/>
      <c r="O77" s="15"/>
    </row>
    <row r="78" spans="1:18" customFormat="1">
      <c r="A78" s="14"/>
      <c r="B78" s="7"/>
      <c r="C78" s="7"/>
      <c r="D78" s="7"/>
      <c r="E78" s="7"/>
      <c r="F78" s="7"/>
      <c r="G78" s="7"/>
      <c r="H78" s="7"/>
      <c r="I78" s="7"/>
      <c r="J78" s="7"/>
      <c r="K78" s="7"/>
      <c r="L78" s="7"/>
      <c r="M78" s="57"/>
      <c r="N78" s="7"/>
      <c r="O78" s="15"/>
      <c r="R78" s="105"/>
    </row>
    <row r="79" spans="1:18" customFormat="1" ht="7.5" customHeight="1">
      <c r="A79" s="14"/>
      <c r="B79" s="7"/>
      <c r="C79" s="7"/>
      <c r="D79" s="7"/>
      <c r="E79" s="7"/>
      <c r="F79" s="7"/>
      <c r="G79" s="7"/>
      <c r="H79" s="7"/>
      <c r="I79" s="7"/>
      <c r="J79" s="7"/>
      <c r="K79" s="7"/>
      <c r="L79" s="7"/>
      <c r="M79" s="3"/>
      <c r="N79" s="7"/>
      <c r="O79" s="15"/>
      <c r="R79" s="105"/>
    </row>
    <row r="80" spans="1:18" customFormat="1">
      <c r="A80" s="14"/>
      <c r="B80" s="7" t="s">
        <v>80</v>
      </c>
      <c r="C80" s="7"/>
      <c r="D80" s="7"/>
      <c r="E80" s="7"/>
      <c r="F80" s="7"/>
      <c r="G80" s="7"/>
      <c r="H80" s="7"/>
      <c r="I80" s="7"/>
      <c r="J80" s="7"/>
      <c r="K80" s="7"/>
      <c r="L80" s="7"/>
      <c r="M80" s="7"/>
      <c r="N80" s="7"/>
      <c r="O80" s="15"/>
      <c r="R80" s="104"/>
    </row>
    <row r="81" spans="1:18" customFormat="1">
      <c r="A81" s="14"/>
      <c r="B81" s="212"/>
      <c r="C81" s="212"/>
      <c r="D81" s="212"/>
      <c r="E81" s="212"/>
      <c r="F81" s="212"/>
      <c r="G81" s="212"/>
      <c r="H81" s="212"/>
      <c r="I81" s="212"/>
      <c r="J81" s="212"/>
      <c r="K81" s="212"/>
      <c r="L81" s="212"/>
      <c r="M81" s="212"/>
      <c r="N81" s="212"/>
      <c r="O81" s="213"/>
      <c r="R81" s="105"/>
    </row>
    <row r="82" spans="1:18" customFormat="1">
      <c r="A82" s="14"/>
      <c r="B82" s="212"/>
      <c r="C82" s="212"/>
      <c r="D82" s="212"/>
      <c r="E82" s="212"/>
      <c r="F82" s="212"/>
      <c r="G82" s="212"/>
      <c r="H82" s="212"/>
      <c r="I82" s="212"/>
      <c r="J82" s="212"/>
      <c r="K82" s="212"/>
      <c r="L82" s="212"/>
      <c r="M82" s="212"/>
      <c r="N82" s="212"/>
      <c r="O82" s="213"/>
      <c r="R82" s="104"/>
    </row>
    <row r="83" spans="1:18" customFormat="1">
      <c r="A83" s="14"/>
      <c r="B83" s="212"/>
      <c r="C83" s="212"/>
      <c r="D83" s="212"/>
      <c r="E83" s="212"/>
      <c r="F83" s="212"/>
      <c r="G83" s="212"/>
      <c r="H83" s="212"/>
      <c r="I83" s="212"/>
      <c r="J83" s="212"/>
      <c r="K83" s="212"/>
      <c r="L83" s="212"/>
      <c r="M83" s="212"/>
      <c r="N83" s="212"/>
      <c r="O83" s="213"/>
    </row>
    <row r="84" spans="1:18" customFormat="1">
      <c r="A84" s="36"/>
      <c r="B84" s="214"/>
      <c r="C84" s="214"/>
      <c r="D84" s="214"/>
      <c r="E84" s="214"/>
      <c r="F84" s="214"/>
      <c r="G84" s="214"/>
      <c r="H84" s="214"/>
      <c r="I84" s="214"/>
      <c r="J84" s="214"/>
      <c r="K84" s="214"/>
      <c r="L84" s="214"/>
      <c r="M84" s="214"/>
      <c r="N84" s="214"/>
      <c r="O84" s="215"/>
      <c r="R84" s="106"/>
    </row>
    <row r="85" spans="1:18" customFormat="1"/>
    <row r="86" spans="1:18" customFormat="1">
      <c r="A86" s="6" t="s">
        <v>220</v>
      </c>
    </row>
    <row r="87" spans="1:18" customFormat="1">
      <c r="A87" s="9"/>
      <c r="B87" s="10" t="s">
        <v>81</v>
      </c>
      <c r="C87" s="10"/>
      <c r="D87" s="10"/>
      <c r="E87" s="10"/>
      <c r="F87" s="10"/>
      <c r="G87" s="216"/>
      <c r="H87" s="217"/>
      <c r="I87" s="58"/>
      <c r="J87" s="59" t="str">
        <f>IF(G87="no","Skip to Section 9","")</f>
        <v/>
      </c>
      <c r="K87" s="60"/>
      <c r="L87" s="10"/>
      <c r="M87" s="10"/>
      <c r="N87" s="10"/>
      <c r="O87" s="11"/>
    </row>
    <row r="88" spans="1:18" customFormat="1">
      <c r="A88" s="14"/>
      <c r="B88" s="7" t="s">
        <v>82</v>
      </c>
      <c r="C88" s="7"/>
      <c r="D88" s="7"/>
      <c r="E88" s="7"/>
      <c r="F88" s="7"/>
      <c r="G88" s="190"/>
      <c r="H88" s="191"/>
      <c r="I88" s="191"/>
      <c r="J88" s="191"/>
      <c r="K88" s="191"/>
      <c r="L88" s="191"/>
      <c r="M88" s="191"/>
      <c r="N88" s="191"/>
      <c r="O88" s="192"/>
    </row>
    <row r="89" spans="1:18" customFormat="1">
      <c r="A89" s="14"/>
      <c r="B89" s="7"/>
      <c r="C89" s="7"/>
      <c r="D89" s="7"/>
      <c r="E89" s="7"/>
      <c r="F89" s="7"/>
      <c r="G89" s="172"/>
      <c r="H89" s="173"/>
      <c r="I89" s="173"/>
      <c r="J89" s="173"/>
      <c r="K89" s="173"/>
      <c r="L89" s="173"/>
      <c r="M89" s="173"/>
      <c r="N89" s="173"/>
      <c r="O89" s="174"/>
    </row>
    <row r="90" spans="1:18" customFormat="1">
      <c r="A90" s="14"/>
      <c r="B90" s="7" t="s">
        <v>83</v>
      </c>
      <c r="C90" s="7"/>
      <c r="D90" s="7"/>
      <c r="E90" s="7"/>
      <c r="F90" s="7"/>
      <c r="G90" s="218"/>
      <c r="H90" s="219"/>
      <c r="I90" s="7"/>
      <c r="J90" s="7"/>
      <c r="K90" s="7"/>
      <c r="L90" s="7"/>
      <c r="M90" s="7"/>
      <c r="N90" s="7"/>
      <c r="O90" s="15"/>
    </row>
    <row r="91" spans="1:18" customFormat="1">
      <c r="A91" s="36"/>
      <c r="B91" s="37"/>
      <c r="C91" s="37"/>
      <c r="D91" s="37"/>
      <c r="E91" s="37"/>
      <c r="F91" s="37"/>
      <c r="G91" s="37"/>
      <c r="H91" s="37"/>
      <c r="I91" s="37"/>
      <c r="J91" s="37"/>
      <c r="K91" s="37"/>
      <c r="L91" s="37"/>
      <c r="M91" s="37"/>
      <c r="N91" s="37"/>
      <c r="O91" s="56"/>
    </row>
    <row r="92" spans="1:18" customFormat="1"/>
    <row r="93" spans="1:18" customFormat="1">
      <c r="A93" s="6" t="s">
        <v>221</v>
      </c>
    </row>
    <row r="94" spans="1:18" customFormat="1">
      <c r="A94" s="9"/>
      <c r="B94" s="10" t="s">
        <v>84</v>
      </c>
      <c r="C94" s="10"/>
      <c r="D94" s="10"/>
      <c r="E94" s="10"/>
      <c r="F94" s="10"/>
      <c r="G94" s="10"/>
      <c r="H94" s="10"/>
      <c r="I94" s="10"/>
      <c r="J94" s="10"/>
      <c r="K94" s="10"/>
      <c r="L94" s="10"/>
      <c r="M94" s="10"/>
      <c r="N94" s="10"/>
      <c r="O94" s="11"/>
    </row>
    <row r="95" spans="1:18" customFormat="1">
      <c r="A95" s="14"/>
      <c r="B95" s="7" t="s">
        <v>85</v>
      </c>
      <c r="C95" s="7"/>
      <c r="D95" s="7"/>
      <c r="E95" s="7"/>
      <c r="F95" s="7"/>
      <c r="G95" s="7"/>
      <c r="H95" s="7"/>
      <c r="I95" s="7"/>
      <c r="J95" s="7"/>
      <c r="K95" s="7"/>
      <c r="L95" s="7"/>
      <c r="M95" s="7"/>
      <c r="N95" s="7"/>
      <c r="O95" s="15"/>
    </row>
    <row r="96" spans="1:18" customFormat="1">
      <c r="A96" s="14"/>
      <c r="B96" s="204"/>
      <c r="C96" s="204"/>
      <c r="D96" s="204"/>
      <c r="E96" s="204"/>
      <c r="F96" s="204"/>
      <c r="G96" s="204"/>
      <c r="H96" s="204"/>
      <c r="I96" s="204"/>
      <c r="J96" s="204"/>
      <c r="K96" s="204"/>
      <c r="L96" s="204"/>
      <c r="M96" s="204"/>
      <c r="N96" s="204"/>
      <c r="O96" s="205"/>
    </row>
    <row r="97" spans="1:15" customFormat="1">
      <c r="A97" s="14"/>
      <c r="B97" s="204"/>
      <c r="C97" s="204"/>
      <c r="D97" s="204"/>
      <c r="E97" s="204"/>
      <c r="F97" s="204"/>
      <c r="G97" s="204"/>
      <c r="H97" s="204"/>
      <c r="I97" s="204"/>
      <c r="J97" s="204"/>
      <c r="K97" s="204"/>
      <c r="L97" s="204"/>
      <c r="M97" s="204"/>
      <c r="N97" s="204"/>
      <c r="O97" s="205"/>
    </row>
    <row r="98" spans="1:15" customFormat="1">
      <c r="A98" s="14"/>
      <c r="B98" s="204"/>
      <c r="C98" s="204"/>
      <c r="D98" s="204"/>
      <c r="E98" s="204"/>
      <c r="F98" s="204"/>
      <c r="G98" s="204"/>
      <c r="H98" s="204"/>
      <c r="I98" s="204"/>
      <c r="J98" s="204"/>
      <c r="K98" s="204"/>
      <c r="L98" s="204"/>
      <c r="M98" s="204"/>
      <c r="N98" s="204"/>
      <c r="O98" s="205"/>
    </row>
    <row r="99" spans="1:15" customFormat="1">
      <c r="A99" s="14"/>
      <c r="B99" s="204"/>
      <c r="C99" s="204"/>
      <c r="D99" s="204"/>
      <c r="E99" s="204"/>
      <c r="F99" s="204"/>
      <c r="G99" s="204"/>
      <c r="H99" s="204"/>
      <c r="I99" s="204"/>
      <c r="J99" s="204"/>
      <c r="K99" s="204"/>
      <c r="L99" s="204"/>
      <c r="M99" s="204"/>
      <c r="N99" s="204"/>
      <c r="O99" s="205"/>
    </row>
    <row r="100" spans="1:15" customFormat="1">
      <c r="A100" s="14"/>
      <c r="B100" s="204"/>
      <c r="C100" s="204"/>
      <c r="D100" s="204"/>
      <c r="E100" s="204"/>
      <c r="F100" s="204"/>
      <c r="G100" s="204"/>
      <c r="H100" s="204"/>
      <c r="I100" s="204"/>
      <c r="J100" s="204"/>
      <c r="K100" s="204"/>
      <c r="L100" s="204"/>
      <c r="M100" s="204"/>
      <c r="N100" s="204"/>
      <c r="O100" s="205"/>
    </row>
    <row r="101" spans="1:15" customFormat="1">
      <c r="A101" s="14"/>
      <c r="B101" s="204"/>
      <c r="C101" s="204"/>
      <c r="D101" s="204"/>
      <c r="E101" s="204"/>
      <c r="F101" s="204"/>
      <c r="G101" s="204"/>
      <c r="H101" s="204"/>
      <c r="I101" s="204"/>
      <c r="J101" s="204"/>
      <c r="K101" s="204"/>
      <c r="L101" s="204"/>
      <c r="M101" s="204"/>
      <c r="N101" s="204"/>
      <c r="O101" s="205"/>
    </row>
    <row r="102" spans="1:15" customFormat="1">
      <c r="A102" s="14"/>
      <c r="B102" s="204"/>
      <c r="C102" s="204"/>
      <c r="D102" s="204"/>
      <c r="E102" s="204"/>
      <c r="F102" s="204"/>
      <c r="G102" s="204"/>
      <c r="H102" s="204"/>
      <c r="I102" s="204"/>
      <c r="J102" s="204"/>
      <c r="K102" s="204"/>
      <c r="L102" s="204"/>
      <c r="M102" s="204"/>
      <c r="N102" s="204"/>
      <c r="O102" s="205"/>
    </row>
    <row r="103" spans="1:15" customFormat="1">
      <c r="A103" s="14"/>
      <c r="B103" s="204"/>
      <c r="C103" s="204"/>
      <c r="D103" s="204"/>
      <c r="E103" s="204"/>
      <c r="F103" s="204"/>
      <c r="G103" s="204"/>
      <c r="H103" s="204"/>
      <c r="I103" s="204"/>
      <c r="J103" s="204"/>
      <c r="K103" s="204"/>
      <c r="L103" s="204"/>
      <c r="M103" s="204"/>
      <c r="N103" s="204"/>
      <c r="O103" s="205"/>
    </row>
    <row r="104" spans="1:15" customFormat="1">
      <c r="A104" s="36"/>
      <c r="B104" s="37"/>
      <c r="C104" s="37"/>
      <c r="D104" s="37"/>
      <c r="E104" s="37"/>
      <c r="F104" s="37"/>
      <c r="G104" s="37"/>
      <c r="H104" s="37"/>
      <c r="I104" s="37"/>
      <c r="J104" s="37"/>
      <c r="K104" s="37"/>
      <c r="L104" s="37"/>
      <c r="M104" s="37"/>
      <c r="N104" s="37"/>
      <c r="O104" s="56"/>
    </row>
    <row r="105" spans="1:15" customFormat="1"/>
    <row r="106" spans="1:15" customFormat="1">
      <c r="A106" s="6" t="s">
        <v>224</v>
      </c>
    </row>
    <row r="107" spans="1:15" customFormat="1">
      <c r="A107" s="9"/>
      <c r="B107" s="10" t="s">
        <v>86</v>
      </c>
      <c r="C107" s="10"/>
      <c r="D107" s="10"/>
      <c r="E107" s="10"/>
      <c r="F107" s="10"/>
      <c r="G107" s="220"/>
      <c r="H107" s="221"/>
      <c r="I107" s="10"/>
      <c r="J107" s="10"/>
      <c r="K107" s="10"/>
      <c r="L107" s="10"/>
      <c r="M107" s="10"/>
      <c r="N107" s="10"/>
      <c r="O107" s="11"/>
    </row>
    <row r="108" spans="1:15" customFormat="1">
      <c r="A108" s="14"/>
      <c r="B108" s="7" t="s">
        <v>87</v>
      </c>
      <c r="C108" s="7"/>
      <c r="D108" s="7"/>
      <c r="E108" s="7"/>
      <c r="F108" s="7"/>
      <c r="G108" s="7"/>
      <c r="H108" s="7"/>
      <c r="I108" s="7"/>
      <c r="J108" s="7"/>
      <c r="K108" s="7"/>
      <c r="L108" s="7"/>
      <c r="M108" s="7"/>
      <c r="N108" s="7"/>
      <c r="O108" s="15"/>
    </row>
    <row r="109" spans="1:15" customFormat="1">
      <c r="A109" s="14"/>
      <c r="B109" s="204"/>
      <c r="C109" s="204"/>
      <c r="D109" s="204"/>
      <c r="E109" s="204"/>
      <c r="F109" s="204"/>
      <c r="G109" s="204"/>
      <c r="H109" s="204"/>
      <c r="I109" s="204"/>
      <c r="J109" s="204"/>
      <c r="K109" s="204"/>
      <c r="L109" s="204"/>
      <c r="M109" s="204"/>
      <c r="N109" s="204"/>
      <c r="O109" s="205"/>
    </row>
    <row r="110" spans="1:15" customFormat="1">
      <c r="A110" s="14"/>
      <c r="B110" s="204"/>
      <c r="C110" s="204"/>
      <c r="D110" s="204"/>
      <c r="E110" s="204"/>
      <c r="F110" s="204"/>
      <c r="G110" s="204"/>
      <c r="H110" s="204"/>
      <c r="I110" s="204"/>
      <c r="J110" s="204"/>
      <c r="K110" s="204"/>
      <c r="L110" s="204"/>
      <c r="M110" s="204"/>
      <c r="N110" s="204"/>
      <c r="O110" s="205"/>
    </row>
    <row r="111" spans="1:15" customFormat="1">
      <c r="A111" s="14"/>
      <c r="B111" s="204"/>
      <c r="C111" s="204"/>
      <c r="D111" s="204"/>
      <c r="E111" s="204"/>
      <c r="F111" s="204"/>
      <c r="G111" s="204"/>
      <c r="H111" s="204"/>
      <c r="I111" s="204"/>
      <c r="J111" s="204"/>
      <c r="K111" s="204"/>
      <c r="L111" s="204"/>
      <c r="M111" s="204"/>
      <c r="N111" s="204"/>
      <c r="O111" s="205"/>
    </row>
    <row r="112" spans="1:15" customFormat="1">
      <c r="A112" s="14"/>
      <c r="B112" s="7" t="s">
        <v>88</v>
      </c>
      <c r="C112" s="7"/>
      <c r="D112" s="7"/>
      <c r="E112" s="7"/>
      <c r="F112" s="7"/>
      <c r="G112" s="7"/>
      <c r="H112" s="7"/>
      <c r="I112" s="7"/>
      <c r="J112" s="50"/>
      <c r="K112" s="50"/>
      <c r="L112" s="220"/>
      <c r="M112" s="221"/>
      <c r="N112" s="7"/>
      <c r="O112" s="15"/>
    </row>
    <row r="113" spans="1:15" customFormat="1">
      <c r="A113" s="14"/>
      <c r="B113" s="50" t="s">
        <v>89</v>
      </c>
      <c r="C113" s="61"/>
      <c r="D113" s="61"/>
      <c r="E113" s="61"/>
      <c r="F113" s="61"/>
      <c r="G113" s="61"/>
      <c r="H113" s="61"/>
      <c r="I113" s="61"/>
      <c r="J113" s="61"/>
      <c r="K113" s="61"/>
      <c r="L113" s="61"/>
      <c r="M113" s="61"/>
      <c r="N113" s="61"/>
      <c r="O113" s="62"/>
    </row>
    <row r="114" spans="1:15" customFormat="1">
      <c r="A114" s="14"/>
      <c r="B114" s="204"/>
      <c r="C114" s="204"/>
      <c r="D114" s="204"/>
      <c r="E114" s="204"/>
      <c r="F114" s="204"/>
      <c r="G114" s="204"/>
      <c r="H114" s="204"/>
      <c r="I114" s="204"/>
      <c r="J114" s="204"/>
      <c r="K114" s="204"/>
      <c r="L114" s="204"/>
      <c r="M114" s="204"/>
      <c r="N114" s="204"/>
      <c r="O114" s="205"/>
    </row>
    <row r="115" spans="1:15" customFormat="1">
      <c r="A115" s="14"/>
      <c r="B115" s="204"/>
      <c r="C115" s="204"/>
      <c r="D115" s="204"/>
      <c r="E115" s="204"/>
      <c r="F115" s="204"/>
      <c r="G115" s="204"/>
      <c r="H115" s="204"/>
      <c r="I115" s="204"/>
      <c r="J115" s="204"/>
      <c r="K115" s="204"/>
      <c r="L115" s="204"/>
      <c r="M115" s="204"/>
      <c r="N115" s="204"/>
      <c r="O115" s="205"/>
    </row>
    <row r="116" spans="1:15" customFormat="1">
      <c r="A116" s="14"/>
      <c r="B116" s="204"/>
      <c r="C116" s="204"/>
      <c r="D116" s="204"/>
      <c r="E116" s="204"/>
      <c r="F116" s="204"/>
      <c r="G116" s="204"/>
      <c r="H116" s="204"/>
      <c r="I116" s="204"/>
      <c r="J116" s="204"/>
      <c r="K116" s="204"/>
      <c r="L116" s="204"/>
      <c r="M116" s="204"/>
      <c r="N116" s="204"/>
      <c r="O116" s="205"/>
    </row>
    <row r="117" spans="1:15" customFormat="1">
      <c r="A117" s="14"/>
      <c r="B117" s="204"/>
      <c r="C117" s="204"/>
      <c r="D117" s="204"/>
      <c r="E117" s="204"/>
      <c r="F117" s="204"/>
      <c r="G117" s="204"/>
      <c r="H117" s="204"/>
      <c r="I117" s="204"/>
      <c r="J117" s="204"/>
      <c r="K117" s="204"/>
      <c r="L117" s="204"/>
      <c r="M117" s="204"/>
      <c r="N117" s="204"/>
      <c r="O117" s="205"/>
    </row>
    <row r="118" spans="1:15" customFormat="1">
      <c r="A118" s="14"/>
      <c r="B118" s="7" t="s">
        <v>90</v>
      </c>
      <c r="C118" s="7"/>
      <c r="D118" s="7"/>
      <c r="E118" s="7"/>
      <c r="F118" s="7"/>
      <c r="G118" s="7"/>
      <c r="H118" s="7"/>
      <c r="I118" s="7"/>
      <c r="J118" s="7"/>
      <c r="K118" s="7"/>
      <c r="L118" s="7"/>
      <c r="M118" s="7"/>
      <c r="N118" s="7"/>
      <c r="O118" s="15"/>
    </row>
    <row r="119" spans="1:15" customFormat="1">
      <c r="A119" s="14"/>
      <c r="B119" s="204"/>
      <c r="C119" s="204"/>
      <c r="D119" s="204"/>
      <c r="E119" s="204"/>
      <c r="F119" s="204"/>
      <c r="G119" s="204"/>
      <c r="H119" s="204"/>
      <c r="I119" s="204"/>
      <c r="J119" s="204"/>
      <c r="K119" s="204"/>
      <c r="L119" s="204"/>
      <c r="M119" s="204"/>
      <c r="N119" s="204"/>
      <c r="O119" s="205"/>
    </row>
    <row r="120" spans="1:15" customFormat="1">
      <c r="A120" s="14"/>
      <c r="B120" s="204"/>
      <c r="C120" s="204"/>
      <c r="D120" s="204"/>
      <c r="E120" s="204"/>
      <c r="F120" s="204"/>
      <c r="G120" s="204"/>
      <c r="H120" s="204"/>
      <c r="I120" s="204"/>
      <c r="J120" s="204"/>
      <c r="K120" s="204"/>
      <c r="L120" s="204"/>
      <c r="M120" s="204"/>
      <c r="N120" s="204"/>
      <c r="O120" s="205"/>
    </row>
    <row r="121" spans="1:15" customFormat="1">
      <c r="A121" s="14"/>
      <c r="B121" s="204"/>
      <c r="C121" s="204"/>
      <c r="D121" s="204"/>
      <c r="E121" s="204"/>
      <c r="F121" s="204"/>
      <c r="G121" s="204"/>
      <c r="H121" s="204"/>
      <c r="I121" s="204"/>
      <c r="J121" s="204"/>
      <c r="K121" s="204"/>
      <c r="L121" s="204"/>
      <c r="M121" s="204"/>
      <c r="N121" s="204"/>
      <c r="O121" s="205"/>
    </row>
    <row r="122" spans="1:15" customFormat="1">
      <c r="A122" s="14"/>
      <c r="B122" s="3" t="s">
        <v>222</v>
      </c>
      <c r="C122" s="7"/>
      <c r="D122" s="7"/>
      <c r="E122" s="7"/>
      <c r="F122" s="7"/>
      <c r="G122" s="7"/>
      <c r="H122" s="7"/>
      <c r="I122" s="7"/>
      <c r="J122" s="7"/>
      <c r="K122" s="7"/>
      <c r="L122" s="7"/>
      <c r="M122" s="7"/>
      <c r="N122" s="7"/>
      <c r="O122" s="15"/>
    </row>
    <row r="123" spans="1:15" customFormat="1">
      <c r="A123" s="14"/>
      <c r="B123" s="204"/>
      <c r="C123" s="204"/>
      <c r="D123" s="204"/>
      <c r="E123" s="204"/>
      <c r="F123" s="204"/>
      <c r="G123" s="204"/>
      <c r="H123" s="204"/>
      <c r="I123" s="204"/>
      <c r="J123" s="204"/>
      <c r="K123" s="204"/>
      <c r="L123" s="204"/>
      <c r="M123" s="204"/>
      <c r="N123" s="204"/>
      <c r="O123" s="205"/>
    </row>
    <row r="124" spans="1:15" customFormat="1">
      <c r="A124" s="14"/>
      <c r="B124" s="204"/>
      <c r="C124" s="204"/>
      <c r="D124" s="204"/>
      <c r="E124" s="204"/>
      <c r="F124" s="204"/>
      <c r="G124" s="204"/>
      <c r="H124" s="204"/>
      <c r="I124" s="204"/>
      <c r="J124" s="204"/>
      <c r="K124" s="204"/>
      <c r="L124" s="204"/>
      <c r="M124" s="204"/>
      <c r="N124" s="204"/>
      <c r="O124" s="205"/>
    </row>
    <row r="125" spans="1:15" customFormat="1">
      <c r="A125" s="14"/>
      <c r="B125" s="204"/>
      <c r="C125" s="204"/>
      <c r="D125" s="204"/>
      <c r="E125" s="204"/>
      <c r="F125" s="204"/>
      <c r="G125" s="204"/>
      <c r="H125" s="204"/>
      <c r="I125" s="204"/>
      <c r="J125" s="204"/>
      <c r="K125" s="204"/>
      <c r="L125" s="204"/>
      <c r="M125" s="204"/>
      <c r="N125" s="204"/>
      <c r="O125" s="205"/>
    </row>
    <row r="126" spans="1:15" customFormat="1">
      <c r="A126" s="36"/>
      <c r="B126" s="55"/>
      <c r="C126" s="37"/>
      <c r="D126" s="37"/>
      <c r="E126" s="37"/>
      <c r="F126" s="37"/>
      <c r="G126" s="37"/>
      <c r="H126" s="37"/>
      <c r="I126" s="37"/>
      <c r="J126" s="37"/>
      <c r="K126" s="37"/>
      <c r="L126" s="37"/>
      <c r="M126" s="37"/>
      <c r="N126" s="37"/>
      <c r="O126" s="56"/>
    </row>
    <row r="127" spans="1:15" customFormat="1"/>
    <row r="128" spans="1:15" customFormat="1">
      <c r="A128" s="6" t="s">
        <v>225</v>
      </c>
    </row>
    <row r="129" spans="1:15" customFormat="1">
      <c r="A129" s="9" t="s">
        <v>223</v>
      </c>
      <c r="B129" s="10"/>
      <c r="C129" s="10"/>
      <c r="D129" s="10"/>
      <c r="E129" s="10"/>
      <c r="F129" s="10"/>
      <c r="G129" s="10"/>
      <c r="H129" s="10"/>
      <c r="I129" s="10"/>
      <c r="J129" s="10"/>
      <c r="K129" s="10"/>
      <c r="L129" s="10"/>
      <c r="M129" s="10"/>
      <c r="N129" s="10"/>
      <c r="O129" s="11"/>
    </row>
    <row r="130" spans="1:15" customFormat="1">
      <c r="A130" s="222"/>
      <c r="B130" s="204"/>
      <c r="C130" s="204"/>
      <c r="D130" s="204"/>
      <c r="E130" s="204"/>
      <c r="F130" s="204"/>
      <c r="G130" s="204"/>
      <c r="H130" s="204"/>
      <c r="I130" s="204"/>
      <c r="J130" s="204"/>
      <c r="K130" s="204"/>
      <c r="L130" s="204"/>
      <c r="M130" s="204"/>
      <c r="N130" s="204"/>
      <c r="O130" s="205"/>
    </row>
    <row r="131" spans="1:15" customFormat="1">
      <c r="A131" s="222"/>
      <c r="B131" s="204"/>
      <c r="C131" s="204"/>
      <c r="D131" s="204"/>
      <c r="E131" s="204"/>
      <c r="F131" s="204"/>
      <c r="G131" s="204"/>
      <c r="H131" s="204"/>
      <c r="I131" s="204"/>
      <c r="J131" s="204"/>
      <c r="K131" s="204"/>
      <c r="L131" s="204"/>
      <c r="M131" s="204"/>
      <c r="N131" s="204"/>
      <c r="O131" s="205"/>
    </row>
    <row r="132" spans="1:15" customFormat="1">
      <c r="A132" s="222"/>
      <c r="B132" s="204"/>
      <c r="C132" s="204"/>
      <c r="D132" s="204"/>
      <c r="E132" s="204"/>
      <c r="F132" s="204"/>
      <c r="G132" s="204"/>
      <c r="H132" s="204"/>
      <c r="I132" s="204"/>
      <c r="J132" s="204"/>
      <c r="K132" s="204"/>
      <c r="L132" s="204"/>
      <c r="M132" s="204"/>
      <c r="N132" s="204"/>
      <c r="O132" s="205"/>
    </row>
    <row r="133" spans="1:15" customFormat="1">
      <c r="A133" s="222"/>
      <c r="B133" s="204"/>
      <c r="C133" s="204"/>
      <c r="D133" s="204"/>
      <c r="E133" s="204"/>
      <c r="F133" s="204"/>
      <c r="G133" s="204"/>
      <c r="H133" s="204"/>
      <c r="I133" s="204"/>
      <c r="J133" s="204"/>
      <c r="K133" s="204"/>
      <c r="L133" s="204"/>
      <c r="M133" s="204"/>
      <c r="N133" s="204"/>
      <c r="O133" s="205"/>
    </row>
    <row r="134" spans="1:15" customFormat="1">
      <c r="A134" s="222"/>
      <c r="B134" s="204"/>
      <c r="C134" s="204"/>
      <c r="D134" s="204"/>
      <c r="E134" s="204"/>
      <c r="F134" s="204"/>
      <c r="G134" s="204"/>
      <c r="H134" s="204"/>
      <c r="I134" s="204"/>
      <c r="J134" s="204"/>
      <c r="K134" s="204"/>
      <c r="L134" s="204"/>
      <c r="M134" s="204"/>
      <c r="N134" s="204"/>
      <c r="O134" s="205"/>
    </row>
    <row r="135" spans="1:15" customFormat="1">
      <c r="A135" s="222"/>
      <c r="B135" s="204"/>
      <c r="C135" s="204"/>
      <c r="D135" s="204"/>
      <c r="E135" s="204"/>
      <c r="F135" s="204"/>
      <c r="G135" s="204"/>
      <c r="H135" s="204"/>
      <c r="I135" s="204"/>
      <c r="J135" s="204"/>
      <c r="K135" s="204"/>
      <c r="L135" s="204"/>
      <c r="M135" s="204"/>
      <c r="N135" s="204"/>
      <c r="O135" s="205"/>
    </row>
    <row r="136" spans="1:15" customFormat="1">
      <c r="A136" s="222"/>
      <c r="B136" s="204"/>
      <c r="C136" s="204"/>
      <c r="D136" s="204"/>
      <c r="E136" s="204"/>
      <c r="F136" s="204"/>
      <c r="G136" s="204"/>
      <c r="H136" s="204"/>
      <c r="I136" s="204"/>
      <c r="J136" s="204"/>
      <c r="K136" s="204"/>
      <c r="L136" s="204"/>
      <c r="M136" s="204"/>
      <c r="N136" s="204"/>
      <c r="O136" s="205"/>
    </row>
    <row r="137" spans="1:15" customFormat="1">
      <c r="A137" s="36"/>
      <c r="B137" s="37"/>
      <c r="C137" s="37"/>
      <c r="D137" s="37"/>
      <c r="E137" s="37"/>
      <c r="F137" s="37"/>
      <c r="G137" s="37"/>
      <c r="H137" s="37"/>
      <c r="I137" s="37"/>
      <c r="J137" s="37"/>
      <c r="K137" s="37"/>
      <c r="L137" s="37"/>
      <c r="M137" s="37"/>
      <c r="N137" s="37"/>
      <c r="O137" s="56"/>
    </row>
    <row r="138" spans="1:15" customFormat="1"/>
    <row r="139" spans="1:15" customFormat="1">
      <c r="A139" s="6" t="s">
        <v>226</v>
      </c>
    </row>
    <row r="140" spans="1:15" customFormat="1">
      <c r="A140" s="63"/>
      <c r="B140" s="30"/>
      <c r="C140" s="30"/>
      <c r="D140" s="30"/>
      <c r="E140" s="30"/>
      <c r="F140" s="30"/>
      <c r="G140" s="49"/>
      <c r="H140" s="49"/>
      <c r="I140" s="49"/>
      <c r="J140" s="49"/>
      <c r="K140" s="64" t="s">
        <v>91</v>
      </c>
      <c r="L140" s="64"/>
      <c r="M140" s="65"/>
      <c r="N140" s="64"/>
      <c r="O140" s="66" t="s">
        <v>92</v>
      </c>
    </row>
    <row r="141" spans="1:15" customFormat="1">
      <c r="A141" s="2" t="s">
        <v>195</v>
      </c>
      <c r="B141" s="67"/>
      <c r="C141" s="67"/>
      <c r="D141" s="67"/>
      <c r="E141" s="67"/>
      <c r="F141" s="3"/>
      <c r="G141" s="68" t="s">
        <v>22</v>
      </c>
      <c r="H141" s="50"/>
      <c r="I141" s="68" t="s">
        <v>93</v>
      </c>
      <c r="J141" s="50"/>
      <c r="K141" s="69" t="s">
        <v>94</v>
      </c>
      <c r="L141" s="69"/>
      <c r="M141" s="70"/>
      <c r="N141" s="69"/>
      <c r="O141" s="71" t="s">
        <v>95</v>
      </c>
    </row>
    <row r="142" spans="1:15" customFormat="1">
      <c r="A142" s="2"/>
      <c r="B142" s="23" t="s">
        <v>26</v>
      </c>
      <c r="C142" s="223">
        <f>+C22</f>
        <v>0</v>
      </c>
      <c r="D142" s="224"/>
      <c r="E142" s="225"/>
      <c r="F142" s="3"/>
      <c r="G142" s="72"/>
      <c r="H142" s="50"/>
      <c r="I142" s="73"/>
      <c r="J142" s="50"/>
      <c r="K142" s="72"/>
      <c r="L142" s="50"/>
      <c r="M142" s="73"/>
      <c r="N142" s="50"/>
      <c r="O142" s="73"/>
    </row>
    <row r="143" spans="1:15" customFormat="1">
      <c r="A143" s="2"/>
      <c r="B143" s="23" t="s">
        <v>27</v>
      </c>
      <c r="C143" s="223">
        <f>+C23</f>
        <v>0</v>
      </c>
      <c r="D143" s="224"/>
      <c r="E143" s="225"/>
      <c r="F143" s="3"/>
      <c r="G143" s="72"/>
      <c r="H143" s="50"/>
      <c r="I143" s="73"/>
      <c r="J143" s="50"/>
      <c r="K143" s="72"/>
      <c r="L143" s="50"/>
      <c r="M143" s="73"/>
      <c r="N143" s="50"/>
      <c r="O143" s="73"/>
    </row>
    <row r="144" spans="1:15" customFormat="1">
      <c r="A144" s="2"/>
      <c r="B144" s="23" t="s">
        <v>28</v>
      </c>
      <c r="C144" s="223">
        <f>+C24</f>
        <v>0</v>
      </c>
      <c r="D144" s="224"/>
      <c r="E144" s="225"/>
      <c r="F144" s="3"/>
      <c r="G144" s="72"/>
      <c r="H144" s="50"/>
      <c r="I144" s="73"/>
      <c r="J144" s="50"/>
      <c r="K144" s="72"/>
      <c r="L144" s="50"/>
      <c r="M144" s="73"/>
      <c r="N144" s="50"/>
      <c r="O144" s="73"/>
    </row>
    <row r="145" spans="1:15" customFormat="1">
      <c r="A145" s="2"/>
      <c r="B145" s="3"/>
      <c r="C145" s="3"/>
      <c r="D145" s="3"/>
      <c r="E145" s="3"/>
      <c r="F145" s="3"/>
      <c r="G145" s="50"/>
      <c r="H145" s="50"/>
      <c r="I145" s="50"/>
      <c r="J145" s="50"/>
      <c r="K145" s="50"/>
      <c r="L145" s="50"/>
      <c r="M145" s="50"/>
      <c r="N145" s="50"/>
      <c r="O145" s="74"/>
    </row>
    <row r="146" spans="1:15" customFormat="1">
      <c r="A146" s="2"/>
      <c r="B146" s="3"/>
      <c r="C146" s="3"/>
      <c r="D146" s="3"/>
      <c r="E146" s="3"/>
      <c r="F146" s="3"/>
      <c r="G146" s="70"/>
      <c r="H146" s="50"/>
      <c r="I146" s="70"/>
      <c r="J146" s="50"/>
      <c r="K146" s="70" t="s">
        <v>97</v>
      </c>
      <c r="L146" s="50"/>
      <c r="M146" s="50"/>
      <c r="N146" s="50"/>
      <c r="O146" s="74"/>
    </row>
    <row r="147" spans="1:15" customFormat="1">
      <c r="A147" s="2"/>
      <c r="B147" s="3"/>
      <c r="C147" s="3"/>
      <c r="D147" s="3"/>
      <c r="E147" s="3"/>
      <c r="F147" s="3"/>
      <c r="G147" s="70"/>
      <c r="H147" s="50"/>
      <c r="I147" s="70"/>
      <c r="J147" s="50"/>
      <c r="K147" s="70" t="s">
        <v>96</v>
      </c>
      <c r="L147" s="50"/>
      <c r="M147" s="50"/>
      <c r="N147" s="50"/>
      <c r="O147" s="74"/>
    </row>
    <row r="148" spans="1:15" customFormat="1">
      <c r="A148" s="2"/>
      <c r="B148" s="3"/>
      <c r="C148" s="223">
        <f>+C22</f>
        <v>0</v>
      </c>
      <c r="D148" s="224"/>
      <c r="E148" s="225"/>
      <c r="F148" s="3"/>
      <c r="G148" s="75"/>
      <c r="H148" s="50"/>
      <c r="I148" s="75"/>
      <c r="J148" s="50"/>
      <c r="K148" s="75"/>
      <c r="L148" s="50"/>
      <c r="M148" s="50"/>
      <c r="N148" s="50"/>
      <c r="O148" s="74"/>
    </row>
    <row r="149" spans="1:15" customFormat="1">
      <c r="A149" s="2"/>
      <c r="B149" s="3"/>
      <c r="C149" s="223">
        <f>+C23</f>
        <v>0</v>
      </c>
      <c r="D149" s="224"/>
      <c r="E149" s="225"/>
      <c r="F149" s="3"/>
      <c r="G149" s="75"/>
      <c r="H149" s="50"/>
      <c r="I149" s="75"/>
      <c r="J149" s="50"/>
      <c r="K149" s="75"/>
      <c r="L149" s="50"/>
      <c r="M149" s="50"/>
      <c r="N149" s="50"/>
      <c r="O149" s="74"/>
    </row>
    <row r="150" spans="1:15" customFormat="1">
      <c r="A150" s="2"/>
      <c r="B150" s="3"/>
      <c r="C150" s="223">
        <f>+C24</f>
        <v>0</v>
      </c>
      <c r="D150" s="224"/>
      <c r="E150" s="225"/>
      <c r="F150" s="3"/>
      <c r="G150" s="75"/>
      <c r="H150" s="50"/>
      <c r="I150" s="75"/>
      <c r="J150" s="50"/>
      <c r="K150" s="75"/>
      <c r="L150" s="50"/>
      <c r="M150" s="50"/>
      <c r="N150" s="50"/>
      <c r="O150" s="74"/>
    </row>
    <row r="151" spans="1:15" customFormat="1">
      <c r="A151" s="2"/>
      <c r="B151" s="3"/>
      <c r="C151" s="52"/>
      <c r="D151" s="52"/>
      <c r="E151" s="52"/>
      <c r="F151" s="3"/>
      <c r="G151" s="50"/>
      <c r="H151" s="50"/>
      <c r="I151" s="50"/>
      <c r="J151" s="50"/>
      <c r="K151" s="50"/>
      <c r="L151" s="50"/>
      <c r="M151" s="50"/>
      <c r="N151" s="50"/>
      <c r="O151" s="74"/>
    </row>
    <row r="152" spans="1:15" customFormat="1">
      <c r="A152" s="2" t="s">
        <v>98</v>
      </c>
      <c r="B152" s="3"/>
      <c r="C152" s="3"/>
      <c r="D152" s="3"/>
      <c r="E152" s="3"/>
      <c r="F152" s="3"/>
      <c r="G152" s="76"/>
      <c r="H152" s="76"/>
      <c r="I152" s="3"/>
      <c r="J152" s="3"/>
      <c r="K152" s="3"/>
      <c r="L152" s="3"/>
      <c r="M152" s="3"/>
      <c r="N152" s="3"/>
      <c r="O152" s="77"/>
    </row>
    <row r="153" spans="1:15" customFormat="1">
      <c r="A153" s="2" t="s">
        <v>99</v>
      </c>
      <c r="B153" s="3"/>
      <c r="C153" s="3"/>
      <c r="D153" s="3"/>
      <c r="E153" s="3"/>
      <c r="F153" s="3"/>
      <c r="G153" s="76"/>
      <c r="H153" s="76"/>
      <c r="I153" s="3"/>
      <c r="J153" s="3"/>
      <c r="K153" s="3"/>
      <c r="L153" s="3"/>
      <c r="M153" s="3"/>
      <c r="N153" s="3"/>
      <c r="O153" s="77"/>
    </row>
    <row r="154" spans="1:15" customFormat="1">
      <c r="A154" s="2" t="s">
        <v>100</v>
      </c>
      <c r="B154" s="3"/>
      <c r="C154" s="3"/>
      <c r="D154" s="3"/>
      <c r="E154" s="3"/>
      <c r="F154" s="3"/>
      <c r="G154" s="76"/>
      <c r="H154" s="76"/>
      <c r="I154" s="3"/>
      <c r="J154" s="3"/>
      <c r="K154" s="3"/>
      <c r="L154" s="3"/>
      <c r="M154" s="3"/>
      <c r="N154" s="3"/>
      <c r="O154" s="77"/>
    </row>
    <row r="155" spans="1:15" customFormat="1">
      <c r="A155" s="78" t="s">
        <v>101</v>
      </c>
      <c r="B155" s="43"/>
      <c r="C155" s="43"/>
      <c r="D155" s="43"/>
      <c r="E155" s="43"/>
      <c r="F155" s="43"/>
      <c r="G155" s="79"/>
      <c r="H155" s="79"/>
      <c r="I155" s="43"/>
      <c r="J155" s="43"/>
      <c r="K155" s="43"/>
      <c r="L155" s="43"/>
      <c r="M155" s="43"/>
      <c r="N155" s="43"/>
      <c r="O155" s="80"/>
    </row>
    <row r="156" spans="1:15" customFormat="1"/>
    <row r="157" spans="1:15" customFormat="1">
      <c r="A157" s="6" t="s">
        <v>227</v>
      </c>
    </row>
    <row r="158" spans="1:15" customFormat="1">
      <c r="A158" s="9"/>
      <c r="B158" s="10" t="s">
        <v>102</v>
      </c>
      <c r="C158" s="10"/>
      <c r="D158" s="10"/>
      <c r="E158" s="10"/>
      <c r="F158" s="10"/>
      <c r="G158" s="49"/>
      <c r="H158" s="49"/>
      <c r="I158" s="10"/>
      <c r="J158" s="10"/>
      <c r="K158" s="10"/>
      <c r="L158" s="10"/>
      <c r="M158" s="220"/>
      <c r="N158" s="226"/>
      <c r="O158" s="221"/>
    </row>
    <row r="159" spans="1:15" customFormat="1">
      <c r="A159" s="14"/>
      <c r="B159" s="7" t="s">
        <v>103</v>
      </c>
      <c r="C159" s="7"/>
      <c r="D159" s="3"/>
      <c r="E159" s="3"/>
      <c r="F159" s="3"/>
      <c r="G159" s="50"/>
      <c r="H159" s="50"/>
      <c r="I159" s="50"/>
      <c r="J159" s="50"/>
      <c r="K159" s="50"/>
      <c r="L159" s="50"/>
      <c r="M159" s="50"/>
      <c r="N159" s="50"/>
      <c r="O159" s="74"/>
    </row>
    <row r="160" spans="1:15" customFormat="1">
      <c r="A160" s="14"/>
      <c r="B160" s="204"/>
      <c r="C160" s="204"/>
      <c r="D160" s="204"/>
      <c r="E160" s="204"/>
      <c r="F160" s="204"/>
      <c r="G160" s="204"/>
      <c r="H160" s="204"/>
      <c r="I160" s="204"/>
      <c r="J160" s="204"/>
      <c r="K160" s="204"/>
      <c r="L160" s="204"/>
      <c r="M160" s="204"/>
      <c r="N160" s="204"/>
      <c r="O160" s="205"/>
    </row>
    <row r="161" spans="1:15" customFormat="1">
      <c r="A161" s="14"/>
      <c r="B161" s="204"/>
      <c r="C161" s="204"/>
      <c r="D161" s="204"/>
      <c r="E161" s="204"/>
      <c r="F161" s="204"/>
      <c r="G161" s="204"/>
      <c r="H161" s="204"/>
      <c r="I161" s="204"/>
      <c r="J161" s="204"/>
      <c r="K161" s="204"/>
      <c r="L161" s="204"/>
      <c r="M161" s="204"/>
      <c r="N161" s="204"/>
      <c r="O161" s="205"/>
    </row>
    <row r="162" spans="1:15" customFormat="1">
      <c r="A162" s="14"/>
      <c r="B162" s="204"/>
      <c r="C162" s="204"/>
      <c r="D162" s="204"/>
      <c r="E162" s="204"/>
      <c r="F162" s="204"/>
      <c r="G162" s="204"/>
      <c r="H162" s="204"/>
      <c r="I162" s="204"/>
      <c r="J162" s="204"/>
      <c r="K162" s="204"/>
      <c r="L162" s="204"/>
      <c r="M162" s="204"/>
      <c r="N162" s="204"/>
      <c r="O162" s="205"/>
    </row>
    <row r="163" spans="1:15" customFormat="1">
      <c r="A163" s="14"/>
      <c r="B163" s="50" t="s">
        <v>104</v>
      </c>
      <c r="C163" s="50"/>
      <c r="D163" s="50"/>
      <c r="E163" s="50"/>
      <c r="F163" s="50"/>
      <c r="G163" s="50"/>
      <c r="H163" s="50"/>
      <c r="I163" s="50"/>
      <c r="J163" s="50"/>
      <c r="K163" s="50"/>
      <c r="L163" s="50"/>
      <c r="M163" s="50"/>
      <c r="N163" s="50"/>
      <c r="O163" s="74"/>
    </row>
    <row r="164" spans="1:15" customFormat="1">
      <c r="A164" s="14"/>
      <c r="B164" s="50" t="s">
        <v>105</v>
      </c>
      <c r="C164" s="50"/>
      <c r="D164" s="50"/>
      <c r="E164" s="50"/>
      <c r="F164" s="50"/>
      <c r="G164" s="50"/>
      <c r="H164" s="50"/>
      <c r="I164" s="50"/>
      <c r="J164" s="50"/>
      <c r="K164" s="50"/>
      <c r="L164" s="50"/>
      <c r="M164" s="50"/>
      <c r="N164" s="50"/>
      <c r="O164" s="74"/>
    </row>
    <row r="165" spans="1:15" customFormat="1">
      <c r="A165" s="14"/>
      <c r="B165" s="204"/>
      <c r="C165" s="204"/>
      <c r="D165" s="204"/>
      <c r="E165" s="204"/>
      <c r="F165" s="204"/>
      <c r="G165" s="204"/>
      <c r="H165" s="204"/>
      <c r="I165" s="204"/>
      <c r="J165" s="204"/>
      <c r="K165" s="204"/>
      <c r="L165" s="204"/>
      <c r="M165" s="204"/>
      <c r="N165" s="204"/>
      <c r="O165" s="205"/>
    </row>
    <row r="166" spans="1:15" customFormat="1">
      <c r="A166" s="14"/>
      <c r="B166" s="204"/>
      <c r="C166" s="204"/>
      <c r="D166" s="204"/>
      <c r="E166" s="204"/>
      <c r="F166" s="204"/>
      <c r="G166" s="204"/>
      <c r="H166" s="204"/>
      <c r="I166" s="204"/>
      <c r="J166" s="204"/>
      <c r="K166" s="204"/>
      <c r="L166" s="204"/>
      <c r="M166" s="204"/>
      <c r="N166" s="204"/>
      <c r="O166" s="205"/>
    </row>
    <row r="167" spans="1:15" customFormat="1">
      <c r="A167" s="36"/>
      <c r="B167" s="210"/>
      <c r="C167" s="210"/>
      <c r="D167" s="210"/>
      <c r="E167" s="210"/>
      <c r="F167" s="210"/>
      <c r="G167" s="210"/>
      <c r="H167" s="210"/>
      <c r="I167" s="210"/>
      <c r="J167" s="210"/>
      <c r="K167" s="210"/>
      <c r="L167" s="210"/>
      <c r="M167" s="210"/>
      <c r="N167" s="210"/>
      <c r="O167" s="211"/>
    </row>
    <row r="168" spans="1:15" customFormat="1"/>
    <row r="169" spans="1:15">
      <c r="A169" s="36"/>
      <c r="B169" s="82" t="s">
        <v>106</v>
      </c>
      <c r="C169" s="82"/>
      <c r="D169" s="82"/>
      <c r="E169" s="81"/>
      <c r="F169" s="82"/>
      <c r="G169" s="40"/>
      <c r="H169" s="82"/>
      <c r="I169" s="82"/>
      <c r="J169" s="82"/>
      <c r="K169" s="82"/>
      <c r="L169" s="82"/>
      <c r="M169" s="1"/>
      <c r="N169" s="1"/>
      <c r="O169" s="1"/>
    </row>
    <row r="170" spans="1:15">
      <c r="A170" s="7"/>
      <c r="B170" s="81"/>
      <c r="C170" s="81"/>
      <c r="D170" s="81"/>
      <c r="E170" s="95"/>
      <c r="F170" s="81"/>
      <c r="G170" s="81"/>
      <c r="H170" s="81"/>
      <c r="I170" s="81"/>
      <c r="J170" s="81"/>
      <c r="K170" s="81"/>
      <c r="L170" s="81"/>
      <c r="M170" s="1"/>
      <c r="N170" s="1"/>
      <c r="O170" s="1"/>
    </row>
    <row r="171" spans="1:15" s="1" customFormat="1">
      <c r="A171" s="98" t="s">
        <v>173</v>
      </c>
      <c r="B171" s="95"/>
      <c r="C171" s="95"/>
      <c r="E171" s="112"/>
      <c r="F171" s="113"/>
      <c r="G171" s="113"/>
      <c r="H171" s="113"/>
      <c r="I171" s="113"/>
      <c r="J171" s="114"/>
    </row>
    <row r="172" spans="1:15" s="1" customFormat="1">
      <c r="A172" s="98" t="s">
        <v>174</v>
      </c>
      <c r="B172" s="95"/>
      <c r="C172" s="95"/>
      <c r="E172" s="112"/>
      <c r="F172" s="113"/>
      <c r="G172" s="113"/>
      <c r="H172" s="113"/>
      <c r="I172" s="113"/>
      <c r="J172" s="114"/>
      <c r="M172" s="97"/>
      <c r="N172" s="97"/>
      <c r="O172" s="97"/>
    </row>
    <row r="173" spans="1:15" s="1" customFormat="1">
      <c r="A173" s="98" t="s">
        <v>176</v>
      </c>
      <c r="B173" s="95"/>
      <c r="C173" s="95"/>
      <c r="E173" s="112"/>
      <c r="F173" s="113"/>
      <c r="G173" s="113"/>
      <c r="H173" s="113"/>
      <c r="I173" s="113"/>
      <c r="J173" s="114"/>
      <c r="M173" s="97"/>
      <c r="N173" s="97"/>
      <c r="O173" s="97"/>
    </row>
    <row r="174" spans="1:15" s="97" customFormat="1">
      <c r="A174" s="95"/>
      <c r="B174" s="95"/>
      <c r="C174" s="95"/>
      <c r="D174" s="95"/>
      <c r="F174" s="95"/>
      <c r="G174" s="96"/>
      <c r="H174" s="96"/>
      <c r="M174" s="100"/>
      <c r="N174" s="100"/>
    </row>
    <row r="175" spans="1:15" s="97" customFormat="1">
      <c r="E175" s="115"/>
      <c r="M175" s="102"/>
      <c r="N175" s="102"/>
      <c r="O175" s="102"/>
    </row>
    <row r="176" spans="1:15" s="100" customFormat="1" ht="12.6" customHeight="1">
      <c r="A176" s="98" t="s">
        <v>194</v>
      </c>
      <c r="B176" s="99"/>
      <c r="E176" s="99"/>
      <c r="F176" s="116"/>
      <c r="G176" s="116"/>
      <c r="H176" s="116"/>
      <c r="I176" s="116"/>
      <c r="J176" s="117"/>
      <c r="L176" s="100" t="s">
        <v>2</v>
      </c>
      <c r="M176" s="102"/>
      <c r="N176" s="102"/>
      <c r="O176" s="102"/>
    </row>
    <row r="177" spans="1:15" s="100" customFormat="1" ht="6" customHeight="1">
      <c r="A177" s="98"/>
      <c r="B177" s="99"/>
      <c r="C177" s="99"/>
      <c r="D177" s="99"/>
      <c r="E177" s="101"/>
      <c r="F177" s="99"/>
      <c r="G177" s="99"/>
      <c r="H177" s="99"/>
      <c r="I177" s="99"/>
      <c r="J177" s="101"/>
      <c r="M177" s="1"/>
      <c r="N177" s="1"/>
      <c r="O177" s="1"/>
    </row>
    <row r="178" spans="1:15" s="102" customFormat="1" ht="12.6" customHeight="1">
      <c r="A178" s="98" t="s">
        <v>1</v>
      </c>
      <c r="B178" s="101"/>
      <c r="C178" s="101"/>
      <c r="D178" s="101"/>
      <c r="E178" s="101"/>
      <c r="F178" s="101"/>
      <c r="G178" s="101"/>
      <c r="H178" s="101"/>
      <c r="I178" s="101"/>
      <c r="J178" s="101"/>
      <c r="M178" s="8"/>
      <c r="N178" s="8"/>
      <c r="O178" s="8"/>
    </row>
    <row r="179" spans="1:15" s="102" customFormat="1" ht="6" customHeight="1">
      <c r="A179" s="103"/>
      <c r="B179" s="101"/>
      <c r="C179" s="101"/>
      <c r="D179" s="101"/>
      <c r="E179" s="1"/>
      <c r="F179" s="101"/>
      <c r="G179" s="101"/>
      <c r="H179" s="101"/>
      <c r="I179" s="101"/>
      <c r="J179" s="101"/>
      <c r="M179" s="8"/>
      <c r="N179" s="8"/>
      <c r="O179" s="8"/>
    </row>
    <row r="180" spans="1:15" s="1" customFormat="1">
      <c r="E180" s="8"/>
      <c r="M180" s="8"/>
      <c r="N180" s="8"/>
      <c r="O180" s="8"/>
    </row>
    <row r="181" spans="1:15">
      <c r="E181" s="8" t="s">
        <v>175</v>
      </c>
    </row>
  </sheetData>
  <sheetProtection selectLockedCells="1"/>
  <protectedRanges>
    <protectedRange sqref="A174" name="Key Indicators 1_1_1"/>
    <protectedRange sqref="G174:H174" name="Key Indicators 1_1_1_1"/>
    <protectedRange sqref="E175 E171:E173" name="Key Indicators 1_3_1"/>
  </protectedRanges>
  <mergeCells count="46">
    <mergeCell ref="C149:E149"/>
    <mergeCell ref="C150:E150"/>
    <mergeCell ref="M158:O158"/>
    <mergeCell ref="B160:O162"/>
    <mergeCell ref="B165:O167"/>
    <mergeCell ref="A130:O136"/>
    <mergeCell ref="C142:E142"/>
    <mergeCell ref="C143:E143"/>
    <mergeCell ref="C144:E144"/>
    <mergeCell ref="C148:E148"/>
    <mergeCell ref="B123:O125"/>
    <mergeCell ref="B70:O71"/>
    <mergeCell ref="B81:O84"/>
    <mergeCell ref="G87:H87"/>
    <mergeCell ref="G88:O89"/>
    <mergeCell ref="G90:H90"/>
    <mergeCell ref="B96:O103"/>
    <mergeCell ref="G107:H107"/>
    <mergeCell ref="B109:O111"/>
    <mergeCell ref="L112:M112"/>
    <mergeCell ref="B114:O117"/>
    <mergeCell ref="B119:O121"/>
    <mergeCell ref="F67:O68"/>
    <mergeCell ref="M43:O43"/>
    <mergeCell ref="I45:K45"/>
    <mergeCell ref="I46:K46"/>
    <mergeCell ref="I47:K47"/>
    <mergeCell ref="I48:K48"/>
    <mergeCell ref="I49:K49"/>
    <mergeCell ref="E43:G43"/>
    <mergeCell ref="K53:O53"/>
    <mergeCell ref="E54:F54"/>
    <mergeCell ref="E61:K61"/>
    <mergeCell ref="J64:O64"/>
    <mergeCell ref="J65:O65"/>
    <mergeCell ref="D35:E35"/>
    <mergeCell ref="D36:E36"/>
    <mergeCell ref="D37:E37"/>
    <mergeCell ref="D38:E38"/>
    <mergeCell ref="D39:E39"/>
    <mergeCell ref="A27:O29"/>
    <mergeCell ref="D4:O4"/>
    <mergeCell ref="A8:O12"/>
    <mergeCell ref="C22:E22"/>
    <mergeCell ref="C23:E23"/>
    <mergeCell ref="C24:E24"/>
  </mergeCells>
  <dataValidations count="3">
    <dataValidation type="list" allowBlank="1" showInputMessage="1" showErrorMessage="1"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22 JC65522 SY65522 ACU65522 AMQ65522 AWM65522 BGI65522 BQE65522 CAA65522 CJW65522 CTS65522 DDO65522 DNK65522 DXG65522 EHC65522 EQY65522 FAU65522 FKQ65522 FUM65522 GEI65522 GOE65522 GYA65522 HHW65522 HRS65522 IBO65522 ILK65522 IVG65522 JFC65522 JOY65522 JYU65522 KIQ65522 KSM65522 LCI65522 LME65522 LWA65522 MFW65522 MPS65522 MZO65522 NJK65522 NTG65522 ODC65522 OMY65522 OWU65522 PGQ65522 PQM65522 QAI65522 QKE65522 QUA65522 RDW65522 RNS65522 RXO65522 SHK65522 SRG65522 TBC65522 TKY65522 TUU65522 UEQ65522 UOM65522 UYI65522 VIE65522 VSA65522 WBW65522 WLS65522 WVO65522 G131058 JC131058 SY131058 ACU131058 AMQ131058 AWM131058 BGI131058 BQE131058 CAA131058 CJW131058 CTS131058 DDO131058 DNK131058 DXG131058 EHC131058 EQY131058 FAU131058 FKQ131058 FUM131058 GEI131058 GOE131058 GYA131058 HHW131058 HRS131058 IBO131058 ILK131058 IVG131058 JFC131058 JOY131058 JYU131058 KIQ131058 KSM131058 LCI131058 LME131058 LWA131058 MFW131058 MPS131058 MZO131058 NJK131058 NTG131058 ODC131058 OMY131058 OWU131058 PGQ131058 PQM131058 QAI131058 QKE131058 QUA131058 RDW131058 RNS131058 RXO131058 SHK131058 SRG131058 TBC131058 TKY131058 TUU131058 UEQ131058 UOM131058 UYI131058 VIE131058 VSA131058 WBW131058 WLS131058 WVO131058 G196594 JC196594 SY196594 ACU196594 AMQ196594 AWM196594 BGI196594 BQE196594 CAA196594 CJW196594 CTS196594 DDO196594 DNK196594 DXG196594 EHC196594 EQY196594 FAU196594 FKQ196594 FUM196594 GEI196594 GOE196594 GYA196594 HHW196594 HRS196594 IBO196594 ILK196594 IVG196594 JFC196594 JOY196594 JYU196594 KIQ196594 KSM196594 LCI196594 LME196594 LWA196594 MFW196594 MPS196594 MZO196594 NJK196594 NTG196594 ODC196594 OMY196594 OWU196594 PGQ196594 PQM196594 QAI196594 QKE196594 QUA196594 RDW196594 RNS196594 RXO196594 SHK196594 SRG196594 TBC196594 TKY196594 TUU196594 UEQ196594 UOM196594 UYI196594 VIE196594 VSA196594 WBW196594 WLS196594 WVO196594 G262130 JC262130 SY262130 ACU262130 AMQ262130 AWM262130 BGI262130 BQE262130 CAA262130 CJW262130 CTS262130 DDO262130 DNK262130 DXG262130 EHC262130 EQY262130 FAU262130 FKQ262130 FUM262130 GEI262130 GOE262130 GYA262130 HHW262130 HRS262130 IBO262130 ILK262130 IVG262130 JFC262130 JOY262130 JYU262130 KIQ262130 KSM262130 LCI262130 LME262130 LWA262130 MFW262130 MPS262130 MZO262130 NJK262130 NTG262130 ODC262130 OMY262130 OWU262130 PGQ262130 PQM262130 QAI262130 QKE262130 QUA262130 RDW262130 RNS262130 RXO262130 SHK262130 SRG262130 TBC262130 TKY262130 TUU262130 UEQ262130 UOM262130 UYI262130 VIE262130 VSA262130 WBW262130 WLS262130 WVO262130 G327666 JC327666 SY327666 ACU327666 AMQ327666 AWM327666 BGI327666 BQE327666 CAA327666 CJW327666 CTS327666 DDO327666 DNK327666 DXG327666 EHC327666 EQY327666 FAU327666 FKQ327666 FUM327666 GEI327666 GOE327666 GYA327666 HHW327666 HRS327666 IBO327666 ILK327666 IVG327666 JFC327666 JOY327666 JYU327666 KIQ327666 KSM327666 LCI327666 LME327666 LWA327666 MFW327666 MPS327666 MZO327666 NJK327666 NTG327666 ODC327666 OMY327666 OWU327666 PGQ327666 PQM327666 QAI327666 QKE327666 QUA327666 RDW327666 RNS327666 RXO327666 SHK327666 SRG327666 TBC327666 TKY327666 TUU327666 UEQ327666 UOM327666 UYI327666 VIE327666 VSA327666 WBW327666 WLS327666 WVO327666 G393202 JC393202 SY393202 ACU393202 AMQ393202 AWM393202 BGI393202 BQE393202 CAA393202 CJW393202 CTS393202 DDO393202 DNK393202 DXG393202 EHC393202 EQY393202 FAU393202 FKQ393202 FUM393202 GEI393202 GOE393202 GYA393202 HHW393202 HRS393202 IBO393202 ILK393202 IVG393202 JFC393202 JOY393202 JYU393202 KIQ393202 KSM393202 LCI393202 LME393202 LWA393202 MFW393202 MPS393202 MZO393202 NJK393202 NTG393202 ODC393202 OMY393202 OWU393202 PGQ393202 PQM393202 QAI393202 QKE393202 QUA393202 RDW393202 RNS393202 RXO393202 SHK393202 SRG393202 TBC393202 TKY393202 TUU393202 UEQ393202 UOM393202 UYI393202 VIE393202 VSA393202 WBW393202 WLS393202 WVO393202 G458738 JC458738 SY458738 ACU458738 AMQ458738 AWM458738 BGI458738 BQE458738 CAA458738 CJW458738 CTS458738 DDO458738 DNK458738 DXG458738 EHC458738 EQY458738 FAU458738 FKQ458738 FUM458738 GEI458738 GOE458738 GYA458738 HHW458738 HRS458738 IBO458738 ILK458738 IVG458738 JFC458738 JOY458738 JYU458738 KIQ458738 KSM458738 LCI458738 LME458738 LWA458738 MFW458738 MPS458738 MZO458738 NJK458738 NTG458738 ODC458738 OMY458738 OWU458738 PGQ458738 PQM458738 QAI458738 QKE458738 QUA458738 RDW458738 RNS458738 RXO458738 SHK458738 SRG458738 TBC458738 TKY458738 TUU458738 UEQ458738 UOM458738 UYI458738 VIE458738 VSA458738 WBW458738 WLS458738 WVO458738 G524274 JC524274 SY524274 ACU524274 AMQ524274 AWM524274 BGI524274 BQE524274 CAA524274 CJW524274 CTS524274 DDO524274 DNK524274 DXG524274 EHC524274 EQY524274 FAU524274 FKQ524274 FUM524274 GEI524274 GOE524274 GYA524274 HHW524274 HRS524274 IBO524274 ILK524274 IVG524274 JFC524274 JOY524274 JYU524274 KIQ524274 KSM524274 LCI524274 LME524274 LWA524274 MFW524274 MPS524274 MZO524274 NJK524274 NTG524274 ODC524274 OMY524274 OWU524274 PGQ524274 PQM524274 QAI524274 QKE524274 QUA524274 RDW524274 RNS524274 RXO524274 SHK524274 SRG524274 TBC524274 TKY524274 TUU524274 UEQ524274 UOM524274 UYI524274 VIE524274 VSA524274 WBW524274 WLS524274 WVO524274 G589810 JC589810 SY589810 ACU589810 AMQ589810 AWM589810 BGI589810 BQE589810 CAA589810 CJW589810 CTS589810 DDO589810 DNK589810 DXG589810 EHC589810 EQY589810 FAU589810 FKQ589810 FUM589810 GEI589810 GOE589810 GYA589810 HHW589810 HRS589810 IBO589810 ILK589810 IVG589810 JFC589810 JOY589810 JYU589810 KIQ589810 KSM589810 LCI589810 LME589810 LWA589810 MFW589810 MPS589810 MZO589810 NJK589810 NTG589810 ODC589810 OMY589810 OWU589810 PGQ589810 PQM589810 QAI589810 QKE589810 QUA589810 RDW589810 RNS589810 RXO589810 SHK589810 SRG589810 TBC589810 TKY589810 TUU589810 UEQ589810 UOM589810 UYI589810 VIE589810 VSA589810 WBW589810 WLS589810 WVO589810 G655346 JC655346 SY655346 ACU655346 AMQ655346 AWM655346 BGI655346 BQE655346 CAA655346 CJW655346 CTS655346 DDO655346 DNK655346 DXG655346 EHC655346 EQY655346 FAU655346 FKQ655346 FUM655346 GEI655346 GOE655346 GYA655346 HHW655346 HRS655346 IBO655346 ILK655346 IVG655346 JFC655346 JOY655346 JYU655346 KIQ655346 KSM655346 LCI655346 LME655346 LWA655346 MFW655346 MPS655346 MZO655346 NJK655346 NTG655346 ODC655346 OMY655346 OWU655346 PGQ655346 PQM655346 QAI655346 QKE655346 QUA655346 RDW655346 RNS655346 RXO655346 SHK655346 SRG655346 TBC655346 TKY655346 TUU655346 UEQ655346 UOM655346 UYI655346 VIE655346 VSA655346 WBW655346 WLS655346 WVO655346 G720882 JC720882 SY720882 ACU720882 AMQ720882 AWM720882 BGI720882 BQE720882 CAA720882 CJW720882 CTS720882 DDO720882 DNK720882 DXG720882 EHC720882 EQY720882 FAU720882 FKQ720882 FUM720882 GEI720882 GOE720882 GYA720882 HHW720882 HRS720882 IBO720882 ILK720882 IVG720882 JFC720882 JOY720882 JYU720882 KIQ720882 KSM720882 LCI720882 LME720882 LWA720882 MFW720882 MPS720882 MZO720882 NJK720882 NTG720882 ODC720882 OMY720882 OWU720882 PGQ720882 PQM720882 QAI720882 QKE720882 QUA720882 RDW720882 RNS720882 RXO720882 SHK720882 SRG720882 TBC720882 TKY720882 TUU720882 UEQ720882 UOM720882 UYI720882 VIE720882 VSA720882 WBW720882 WLS720882 WVO720882 G786418 JC786418 SY786418 ACU786418 AMQ786418 AWM786418 BGI786418 BQE786418 CAA786418 CJW786418 CTS786418 DDO786418 DNK786418 DXG786418 EHC786418 EQY786418 FAU786418 FKQ786418 FUM786418 GEI786418 GOE786418 GYA786418 HHW786418 HRS786418 IBO786418 ILK786418 IVG786418 JFC786418 JOY786418 JYU786418 KIQ786418 KSM786418 LCI786418 LME786418 LWA786418 MFW786418 MPS786418 MZO786418 NJK786418 NTG786418 ODC786418 OMY786418 OWU786418 PGQ786418 PQM786418 QAI786418 QKE786418 QUA786418 RDW786418 RNS786418 RXO786418 SHK786418 SRG786418 TBC786418 TKY786418 TUU786418 UEQ786418 UOM786418 UYI786418 VIE786418 VSA786418 WBW786418 WLS786418 WVO786418 G851954 JC851954 SY851954 ACU851954 AMQ851954 AWM851954 BGI851954 BQE851954 CAA851954 CJW851954 CTS851954 DDO851954 DNK851954 DXG851954 EHC851954 EQY851954 FAU851954 FKQ851954 FUM851954 GEI851954 GOE851954 GYA851954 HHW851954 HRS851954 IBO851954 ILK851954 IVG851954 JFC851954 JOY851954 JYU851954 KIQ851954 KSM851954 LCI851954 LME851954 LWA851954 MFW851954 MPS851954 MZO851954 NJK851954 NTG851954 ODC851954 OMY851954 OWU851954 PGQ851954 PQM851954 QAI851954 QKE851954 QUA851954 RDW851954 RNS851954 RXO851954 SHK851954 SRG851954 TBC851954 TKY851954 TUU851954 UEQ851954 UOM851954 UYI851954 VIE851954 VSA851954 WBW851954 WLS851954 WVO851954 G917490 JC917490 SY917490 ACU917490 AMQ917490 AWM917490 BGI917490 BQE917490 CAA917490 CJW917490 CTS917490 DDO917490 DNK917490 DXG917490 EHC917490 EQY917490 FAU917490 FKQ917490 FUM917490 GEI917490 GOE917490 GYA917490 HHW917490 HRS917490 IBO917490 ILK917490 IVG917490 JFC917490 JOY917490 JYU917490 KIQ917490 KSM917490 LCI917490 LME917490 LWA917490 MFW917490 MPS917490 MZO917490 NJK917490 NTG917490 ODC917490 OMY917490 OWU917490 PGQ917490 PQM917490 QAI917490 QKE917490 QUA917490 RDW917490 RNS917490 RXO917490 SHK917490 SRG917490 TBC917490 TKY917490 TUU917490 UEQ917490 UOM917490 UYI917490 VIE917490 VSA917490 WBW917490 WLS917490 WVO917490 G983026 JC983026 SY983026 ACU983026 AMQ983026 AWM983026 BGI983026 BQE983026 CAA983026 CJW983026 CTS983026 DDO983026 DNK983026 DXG983026 EHC983026 EQY983026 FAU983026 FKQ983026 FUM983026 GEI983026 GOE983026 GYA983026 HHW983026 HRS983026 IBO983026 ILK983026 IVG983026 JFC983026 JOY983026 JYU983026 KIQ983026 KSM983026 LCI983026 LME983026 LWA983026 MFW983026 MPS983026 MZO983026 NJK983026 NTG983026 ODC983026 OMY983026 OWU983026 PGQ983026 PQM983026 QAI983026 QKE983026 QUA983026 RDW983026 RNS983026 RXO983026 SHK983026 SRG983026 TBC983026 TKY983026 TUU983026 UEQ983026 UOM983026 UYI983026 VIE983026 VSA983026 WBW983026 WLS983026 WVO983026" xr:uid="{00000000-0002-0000-0100-000000000000}">
      <formula1>"1, 2, 3"</formula1>
    </dataValidation>
    <dataValidation type="list" allowBlank="1" showInputMessage="1" showErrorMessage="1" sqref="E32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E65536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E131072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E196608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E262144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E327680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E393216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E458752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E524288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E589824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E655360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E720896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E786432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E851968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E917504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E983040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xr:uid="{00000000-0002-0000-0100-000001000000}">
      <formula1>"Owned, Leased, Other"</formula1>
    </dataValidation>
    <dataValidation type="list" allowBlank="1" showInputMessage="1" showErrorMessage="1" sqref="JH65691:JI65693 TD65691:TE65693 ACZ65691:ADA65693 AMV65691:AMW65693 AWR65691:AWS65693 BGN65691:BGO65693 BQJ65691:BQK65693 CAF65691:CAG65693 CKB65691:CKC65693 CTX65691:CTY65693 DDT65691:DDU65693 DNP65691:DNQ65693 DXL65691:DXM65693 EHH65691:EHI65693 ERD65691:ERE65693 FAZ65691:FBA65693 FKV65691:FKW65693 FUR65691:FUS65693 GEN65691:GEO65693 GOJ65691:GOK65693 GYF65691:GYG65693 HIB65691:HIC65693 HRX65691:HRY65693 IBT65691:IBU65693 ILP65691:ILQ65693 IVL65691:IVM65693 JFH65691:JFI65693 JPD65691:JPE65693 JYZ65691:JZA65693 KIV65691:KIW65693 KSR65691:KSS65693 LCN65691:LCO65693 LMJ65691:LMK65693 LWF65691:LWG65693 MGB65691:MGC65693 MPX65691:MPY65693 MZT65691:MZU65693 NJP65691:NJQ65693 NTL65691:NTM65693 ODH65691:ODI65693 OND65691:ONE65693 OWZ65691:OXA65693 PGV65691:PGW65693 PQR65691:PQS65693 QAN65691:QAO65693 QKJ65691:QKK65693 QUF65691:QUG65693 REB65691:REC65693 RNX65691:RNY65693 RXT65691:RXU65693 SHP65691:SHQ65693 SRL65691:SRM65693 TBH65691:TBI65693 TLD65691:TLE65693 TUZ65691:TVA65693 UEV65691:UEW65693 UOR65691:UOS65693 UYN65691:UYO65693 VIJ65691:VIK65693 VSF65691:VSG65693 WCB65691:WCC65693 WLX65691:WLY65693 WVT65691:WVU65693 JH131227:JI131229 TD131227:TE131229 ACZ131227:ADA131229 AMV131227:AMW131229 AWR131227:AWS131229 BGN131227:BGO131229 BQJ131227:BQK131229 CAF131227:CAG131229 CKB131227:CKC131229 CTX131227:CTY131229 DDT131227:DDU131229 DNP131227:DNQ131229 DXL131227:DXM131229 EHH131227:EHI131229 ERD131227:ERE131229 FAZ131227:FBA131229 FKV131227:FKW131229 FUR131227:FUS131229 GEN131227:GEO131229 GOJ131227:GOK131229 GYF131227:GYG131229 HIB131227:HIC131229 HRX131227:HRY131229 IBT131227:IBU131229 ILP131227:ILQ131229 IVL131227:IVM131229 JFH131227:JFI131229 JPD131227:JPE131229 JYZ131227:JZA131229 KIV131227:KIW131229 KSR131227:KSS131229 LCN131227:LCO131229 LMJ131227:LMK131229 LWF131227:LWG131229 MGB131227:MGC131229 MPX131227:MPY131229 MZT131227:MZU131229 NJP131227:NJQ131229 NTL131227:NTM131229 ODH131227:ODI131229 OND131227:ONE131229 OWZ131227:OXA131229 PGV131227:PGW131229 PQR131227:PQS131229 QAN131227:QAO131229 QKJ131227:QKK131229 QUF131227:QUG131229 REB131227:REC131229 RNX131227:RNY131229 RXT131227:RXU131229 SHP131227:SHQ131229 SRL131227:SRM131229 TBH131227:TBI131229 TLD131227:TLE131229 TUZ131227:TVA131229 UEV131227:UEW131229 UOR131227:UOS131229 UYN131227:UYO131229 VIJ131227:VIK131229 VSF131227:VSG131229 WCB131227:WCC131229 WLX131227:WLY131229 WVT131227:WVU131229 JH196763:JI196765 TD196763:TE196765 ACZ196763:ADA196765 AMV196763:AMW196765 AWR196763:AWS196765 BGN196763:BGO196765 BQJ196763:BQK196765 CAF196763:CAG196765 CKB196763:CKC196765 CTX196763:CTY196765 DDT196763:DDU196765 DNP196763:DNQ196765 DXL196763:DXM196765 EHH196763:EHI196765 ERD196763:ERE196765 FAZ196763:FBA196765 FKV196763:FKW196765 FUR196763:FUS196765 GEN196763:GEO196765 GOJ196763:GOK196765 GYF196763:GYG196765 HIB196763:HIC196765 HRX196763:HRY196765 IBT196763:IBU196765 ILP196763:ILQ196765 IVL196763:IVM196765 JFH196763:JFI196765 JPD196763:JPE196765 JYZ196763:JZA196765 KIV196763:KIW196765 KSR196763:KSS196765 LCN196763:LCO196765 LMJ196763:LMK196765 LWF196763:LWG196765 MGB196763:MGC196765 MPX196763:MPY196765 MZT196763:MZU196765 NJP196763:NJQ196765 NTL196763:NTM196765 ODH196763:ODI196765 OND196763:ONE196765 OWZ196763:OXA196765 PGV196763:PGW196765 PQR196763:PQS196765 QAN196763:QAO196765 QKJ196763:QKK196765 QUF196763:QUG196765 REB196763:REC196765 RNX196763:RNY196765 RXT196763:RXU196765 SHP196763:SHQ196765 SRL196763:SRM196765 TBH196763:TBI196765 TLD196763:TLE196765 TUZ196763:TVA196765 UEV196763:UEW196765 UOR196763:UOS196765 UYN196763:UYO196765 VIJ196763:VIK196765 VSF196763:VSG196765 WCB196763:WCC196765 WLX196763:WLY196765 WVT196763:WVU196765 JH262299:JI262301 TD262299:TE262301 ACZ262299:ADA262301 AMV262299:AMW262301 AWR262299:AWS262301 BGN262299:BGO262301 BQJ262299:BQK262301 CAF262299:CAG262301 CKB262299:CKC262301 CTX262299:CTY262301 DDT262299:DDU262301 DNP262299:DNQ262301 DXL262299:DXM262301 EHH262299:EHI262301 ERD262299:ERE262301 FAZ262299:FBA262301 FKV262299:FKW262301 FUR262299:FUS262301 GEN262299:GEO262301 GOJ262299:GOK262301 GYF262299:GYG262301 HIB262299:HIC262301 HRX262299:HRY262301 IBT262299:IBU262301 ILP262299:ILQ262301 IVL262299:IVM262301 JFH262299:JFI262301 JPD262299:JPE262301 JYZ262299:JZA262301 KIV262299:KIW262301 KSR262299:KSS262301 LCN262299:LCO262301 LMJ262299:LMK262301 LWF262299:LWG262301 MGB262299:MGC262301 MPX262299:MPY262301 MZT262299:MZU262301 NJP262299:NJQ262301 NTL262299:NTM262301 ODH262299:ODI262301 OND262299:ONE262301 OWZ262299:OXA262301 PGV262299:PGW262301 PQR262299:PQS262301 QAN262299:QAO262301 QKJ262299:QKK262301 QUF262299:QUG262301 REB262299:REC262301 RNX262299:RNY262301 RXT262299:RXU262301 SHP262299:SHQ262301 SRL262299:SRM262301 TBH262299:TBI262301 TLD262299:TLE262301 TUZ262299:TVA262301 UEV262299:UEW262301 UOR262299:UOS262301 UYN262299:UYO262301 VIJ262299:VIK262301 VSF262299:VSG262301 WCB262299:WCC262301 WLX262299:WLY262301 WVT262299:WVU262301 JH327835:JI327837 TD327835:TE327837 ACZ327835:ADA327837 AMV327835:AMW327837 AWR327835:AWS327837 BGN327835:BGO327837 BQJ327835:BQK327837 CAF327835:CAG327837 CKB327835:CKC327837 CTX327835:CTY327837 DDT327835:DDU327837 DNP327835:DNQ327837 DXL327835:DXM327837 EHH327835:EHI327837 ERD327835:ERE327837 FAZ327835:FBA327837 FKV327835:FKW327837 FUR327835:FUS327837 GEN327835:GEO327837 GOJ327835:GOK327837 GYF327835:GYG327837 HIB327835:HIC327837 HRX327835:HRY327837 IBT327835:IBU327837 ILP327835:ILQ327837 IVL327835:IVM327837 JFH327835:JFI327837 JPD327835:JPE327837 JYZ327835:JZA327837 KIV327835:KIW327837 KSR327835:KSS327837 LCN327835:LCO327837 LMJ327835:LMK327837 LWF327835:LWG327837 MGB327835:MGC327837 MPX327835:MPY327837 MZT327835:MZU327837 NJP327835:NJQ327837 NTL327835:NTM327837 ODH327835:ODI327837 OND327835:ONE327837 OWZ327835:OXA327837 PGV327835:PGW327837 PQR327835:PQS327837 QAN327835:QAO327837 QKJ327835:QKK327837 QUF327835:QUG327837 REB327835:REC327837 RNX327835:RNY327837 RXT327835:RXU327837 SHP327835:SHQ327837 SRL327835:SRM327837 TBH327835:TBI327837 TLD327835:TLE327837 TUZ327835:TVA327837 UEV327835:UEW327837 UOR327835:UOS327837 UYN327835:UYO327837 VIJ327835:VIK327837 VSF327835:VSG327837 WCB327835:WCC327837 WLX327835:WLY327837 WVT327835:WVU327837 JH393371:JI393373 TD393371:TE393373 ACZ393371:ADA393373 AMV393371:AMW393373 AWR393371:AWS393373 BGN393371:BGO393373 BQJ393371:BQK393373 CAF393371:CAG393373 CKB393371:CKC393373 CTX393371:CTY393373 DDT393371:DDU393373 DNP393371:DNQ393373 DXL393371:DXM393373 EHH393371:EHI393373 ERD393371:ERE393373 FAZ393371:FBA393373 FKV393371:FKW393373 FUR393371:FUS393373 GEN393371:GEO393373 GOJ393371:GOK393373 GYF393371:GYG393373 HIB393371:HIC393373 HRX393371:HRY393373 IBT393371:IBU393373 ILP393371:ILQ393373 IVL393371:IVM393373 JFH393371:JFI393373 JPD393371:JPE393373 JYZ393371:JZA393373 KIV393371:KIW393373 KSR393371:KSS393373 LCN393371:LCO393373 LMJ393371:LMK393373 LWF393371:LWG393373 MGB393371:MGC393373 MPX393371:MPY393373 MZT393371:MZU393373 NJP393371:NJQ393373 NTL393371:NTM393373 ODH393371:ODI393373 OND393371:ONE393373 OWZ393371:OXA393373 PGV393371:PGW393373 PQR393371:PQS393373 QAN393371:QAO393373 QKJ393371:QKK393373 QUF393371:QUG393373 REB393371:REC393373 RNX393371:RNY393373 RXT393371:RXU393373 SHP393371:SHQ393373 SRL393371:SRM393373 TBH393371:TBI393373 TLD393371:TLE393373 TUZ393371:TVA393373 UEV393371:UEW393373 UOR393371:UOS393373 UYN393371:UYO393373 VIJ393371:VIK393373 VSF393371:VSG393373 WCB393371:WCC393373 WLX393371:WLY393373 WVT393371:WVU393373 JH458907:JI458909 TD458907:TE458909 ACZ458907:ADA458909 AMV458907:AMW458909 AWR458907:AWS458909 BGN458907:BGO458909 BQJ458907:BQK458909 CAF458907:CAG458909 CKB458907:CKC458909 CTX458907:CTY458909 DDT458907:DDU458909 DNP458907:DNQ458909 DXL458907:DXM458909 EHH458907:EHI458909 ERD458907:ERE458909 FAZ458907:FBA458909 FKV458907:FKW458909 FUR458907:FUS458909 GEN458907:GEO458909 GOJ458907:GOK458909 GYF458907:GYG458909 HIB458907:HIC458909 HRX458907:HRY458909 IBT458907:IBU458909 ILP458907:ILQ458909 IVL458907:IVM458909 JFH458907:JFI458909 JPD458907:JPE458909 JYZ458907:JZA458909 KIV458907:KIW458909 KSR458907:KSS458909 LCN458907:LCO458909 LMJ458907:LMK458909 LWF458907:LWG458909 MGB458907:MGC458909 MPX458907:MPY458909 MZT458907:MZU458909 NJP458907:NJQ458909 NTL458907:NTM458909 ODH458907:ODI458909 OND458907:ONE458909 OWZ458907:OXA458909 PGV458907:PGW458909 PQR458907:PQS458909 QAN458907:QAO458909 QKJ458907:QKK458909 QUF458907:QUG458909 REB458907:REC458909 RNX458907:RNY458909 RXT458907:RXU458909 SHP458907:SHQ458909 SRL458907:SRM458909 TBH458907:TBI458909 TLD458907:TLE458909 TUZ458907:TVA458909 UEV458907:UEW458909 UOR458907:UOS458909 UYN458907:UYO458909 VIJ458907:VIK458909 VSF458907:VSG458909 WCB458907:WCC458909 WLX458907:WLY458909 WVT458907:WVU458909 JH524443:JI524445 TD524443:TE524445 ACZ524443:ADA524445 AMV524443:AMW524445 AWR524443:AWS524445 BGN524443:BGO524445 BQJ524443:BQK524445 CAF524443:CAG524445 CKB524443:CKC524445 CTX524443:CTY524445 DDT524443:DDU524445 DNP524443:DNQ524445 DXL524443:DXM524445 EHH524443:EHI524445 ERD524443:ERE524445 FAZ524443:FBA524445 FKV524443:FKW524445 FUR524443:FUS524445 GEN524443:GEO524445 GOJ524443:GOK524445 GYF524443:GYG524445 HIB524443:HIC524445 HRX524443:HRY524445 IBT524443:IBU524445 ILP524443:ILQ524445 IVL524443:IVM524445 JFH524443:JFI524445 JPD524443:JPE524445 JYZ524443:JZA524445 KIV524443:KIW524445 KSR524443:KSS524445 LCN524443:LCO524445 LMJ524443:LMK524445 LWF524443:LWG524445 MGB524443:MGC524445 MPX524443:MPY524445 MZT524443:MZU524445 NJP524443:NJQ524445 NTL524443:NTM524445 ODH524443:ODI524445 OND524443:ONE524445 OWZ524443:OXA524445 PGV524443:PGW524445 PQR524443:PQS524445 QAN524443:QAO524445 QKJ524443:QKK524445 QUF524443:QUG524445 REB524443:REC524445 RNX524443:RNY524445 RXT524443:RXU524445 SHP524443:SHQ524445 SRL524443:SRM524445 TBH524443:TBI524445 TLD524443:TLE524445 TUZ524443:TVA524445 UEV524443:UEW524445 UOR524443:UOS524445 UYN524443:UYO524445 VIJ524443:VIK524445 VSF524443:VSG524445 WCB524443:WCC524445 WLX524443:WLY524445 WVT524443:WVU524445 JH589979:JI589981 TD589979:TE589981 ACZ589979:ADA589981 AMV589979:AMW589981 AWR589979:AWS589981 BGN589979:BGO589981 BQJ589979:BQK589981 CAF589979:CAG589981 CKB589979:CKC589981 CTX589979:CTY589981 DDT589979:DDU589981 DNP589979:DNQ589981 DXL589979:DXM589981 EHH589979:EHI589981 ERD589979:ERE589981 FAZ589979:FBA589981 FKV589979:FKW589981 FUR589979:FUS589981 GEN589979:GEO589981 GOJ589979:GOK589981 GYF589979:GYG589981 HIB589979:HIC589981 HRX589979:HRY589981 IBT589979:IBU589981 ILP589979:ILQ589981 IVL589979:IVM589981 JFH589979:JFI589981 JPD589979:JPE589981 JYZ589979:JZA589981 KIV589979:KIW589981 KSR589979:KSS589981 LCN589979:LCO589981 LMJ589979:LMK589981 LWF589979:LWG589981 MGB589979:MGC589981 MPX589979:MPY589981 MZT589979:MZU589981 NJP589979:NJQ589981 NTL589979:NTM589981 ODH589979:ODI589981 OND589979:ONE589981 OWZ589979:OXA589981 PGV589979:PGW589981 PQR589979:PQS589981 QAN589979:QAO589981 QKJ589979:QKK589981 QUF589979:QUG589981 REB589979:REC589981 RNX589979:RNY589981 RXT589979:RXU589981 SHP589979:SHQ589981 SRL589979:SRM589981 TBH589979:TBI589981 TLD589979:TLE589981 TUZ589979:TVA589981 UEV589979:UEW589981 UOR589979:UOS589981 UYN589979:UYO589981 VIJ589979:VIK589981 VSF589979:VSG589981 WCB589979:WCC589981 WLX589979:WLY589981 WVT589979:WVU589981 JH655515:JI655517 TD655515:TE655517 ACZ655515:ADA655517 AMV655515:AMW655517 AWR655515:AWS655517 BGN655515:BGO655517 BQJ655515:BQK655517 CAF655515:CAG655517 CKB655515:CKC655517 CTX655515:CTY655517 DDT655515:DDU655517 DNP655515:DNQ655517 DXL655515:DXM655517 EHH655515:EHI655517 ERD655515:ERE655517 FAZ655515:FBA655517 FKV655515:FKW655517 FUR655515:FUS655517 GEN655515:GEO655517 GOJ655515:GOK655517 GYF655515:GYG655517 HIB655515:HIC655517 HRX655515:HRY655517 IBT655515:IBU655517 ILP655515:ILQ655517 IVL655515:IVM655517 JFH655515:JFI655517 JPD655515:JPE655517 JYZ655515:JZA655517 KIV655515:KIW655517 KSR655515:KSS655517 LCN655515:LCO655517 LMJ655515:LMK655517 LWF655515:LWG655517 MGB655515:MGC655517 MPX655515:MPY655517 MZT655515:MZU655517 NJP655515:NJQ655517 NTL655515:NTM655517 ODH655515:ODI655517 OND655515:ONE655517 OWZ655515:OXA655517 PGV655515:PGW655517 PQR655515:PQS655517 QAN655515:QAO655517 QKJ655515:QKK655517 QUF655515:QUG655517 REB655515:REC655517 RNX655515:RNY655517 RXT655515:RXU655517 SHP655515:SHQ655517 SRL655515:SRM655517 TBH655515:TBI655517 TLD655515:TLE655517 TUZ655515:TVA655517 UEV655515:UEW655517 UOR655515:UOS655517 UYN655515:UYO655517 VIJ655515:VIK655517 VSF655515:VSG655517 WCB655515:WCC655517 WLX655515:WLY655517 WVT655515:WVU655517 JH721051:JI721053 TD721051:TE721053 ACZ721051:ADA721053 AMV721051:AMW721053 AWR721051:AWS721053 BGN721051:BGO721053 BQJ721051:BQK721053 CAF721051:CAG721053 CKB721051:CKC721053 CTX721051:CTY721053 DDT721051:DDU721053 DNP721051:DNQ721053 DXL721051:DXM721053 EHH721051:EHI721053 ERD721051:ERE721053 FAZ721051:FBA721053 FKV721051:FKW721053 FUR721051:FUS721053 GEN721051:GEO721053 GOJ721051:GOK721053 GYF721051:GYG721053 HIB721051:HIC721053 HRX721051:HRY721053 IBT721051:IBU721053 ILP721051:ILQ721053 IVL721051:IVM721053 JFH721051:JFI721053 JPD721051:JPE721053 JYZ721051:JZA721053 KIV721051:KIW721053 KSR721051:KSS721053 LCN721051:LCO721053 LMJ721051:LMK721053 LWF721051:LWG721053 MGB721051:MGC721053 MPX721051:MPY721053 MZT721051:MZU721053 NJP721051:NJQ721053 NTL721051:NTM721053 ODH721051:ODI721053 OND721051:ONE721053 OWZ721051:OXA721053 PGV721051:PGW721053 PQR721051:PQS721053 QAN721051:QAO721053 QKJ721051:QKK721053 QUF721051:QUG721053 REB721051:REC721053 RNX721051:RNY721053 RXT721051:RXU721053 SHP721051:SHQ721053 SRL721051:SRM721053 TBH721051:TBI721053 TLD721051:TLE721053 TUZ721051:TVA721053 UEV721051:UEW721053 UOR721051:UOS721053 UYN721051:UYO721053 VIJ721051:VIK721053 VSF721051:VSG721053 WCB721051:WCC721053 WLX721051:WLY721053 WVT721051:WVU721053 JH786587:JI786589 TD786587:TE786589 ACZ786587:ADA786589 AMV786587:AMW786589 AWR786587:AWS786589 BGN786587:BGO786589 BQJ786587:BQK786589 CAF786587:CAG786589 CKB786587:CKC786589 CTX786587:CTY786589 DDT786587:DDU786589 DNP786587:DNQ786589 DXL786587:DXM786589 EHH786587:EHI786589 ERD786587:ERE786589 FAZ786587:FBA786589 FKV786587:FKW786589 FUR786587:FUS786589 GEN786587:GEO786589 GOJ786587:GOK786589 GYF786587:GYG786589 HIB786587:HIC786589 HRX786587:HRY786589 IBT786587:IBU786589 ILP786587:ILQ786589 IVL786587:IVM786589 JFH786587:JFI786589 JPD786587:JPE786589 JYZ786587:JZA786589 KIV786587:KIW786589 KSR786587:KSS786589 LCN786587:LCO786589 LMJ786587:LMK786589 LWF786587:LWG786589 MGB786587:MGC786589 MPX786587:MPY786589 MZT786587:MZU786589 NJP786587:NJQ786589 NTL786587:NTM786589 ODH786587:ODI786589 OND786587:ONE786589 OWZ786587:OXA786589 PGV786587:PGW786589 PQR786587:PQS786589 QAN786587:QAO786589 QKJ786587:QKK786589 QUF786587:QUG786589 REB786587:REC786589 RNX786587:RNY786589 RXT786587:RXU786589 SHP786587:SHQ786589 SRL786587:SRM786589 TBH786587:TBI786589 TLD786587:TLE786589 TUZ786587:TVA786589 UEV786587:UEW786589 UOR786587:UOS786589 UYN786587:UYO786589 VIJ786587:VIK786589 VSF786587:VSG786589 WCB786587:WCC786589 WLX786587:WLY786589 WVT786587:WVU786589 JH852123:JI852125 TD852123:TE852125 ACZ852123:ADA852125 AMV852123:AMW852125 AWR852123:AWS852125 BGN852123:BGO852125 BQJ852123:BQK852125 CAF852123:CAG852125 CKB852123:CKC852125 CTX852123:CTY852125 DDT852123:DDU852125 DNP852123:DNQ852125 DXL852123:DXM852125 EHH852123:EHI852125 ERD852123:ERE852125 FAZ852123:FBA852125 FKV852123:FKW852125 FUR852123:FUS852125 GEN852123:GEO852125 GOJ852123:GOK852125 GYF852123:GYG852125 HIB852123:HIC852125 HRX852123:HRY852125 IBT852123:IBU852125 ILP852123:ILQ852125 IVL852123:IVM852125 JFH852123:JFI852125 JPD852123:JPE852125 JYZ852123:JZA852125 KIV852123:KIW852125 KSR852123:KSS852125 LCN852123:LCO852125 LMJ852123:LMK852125 LWF852123:LWG852125 MGB852123:MGC852125 MPX852123:MPY852125 MZT852123:MZU852125 NJP852123:NJQ852125 NTL852123:NTM852125 ODH852123:ODI852125 OND852123:ONE852125 OWZ852123:OXA852125 PGV852123:PGW852125 PQR852123:PQS852125 QAN852123:QAO852125 QKJ852123:QKK852125 QUF852123:QUG852125 REB852123:REC852125 RNX852123:RNY852125 RXT852123:RXU852125 SHP852123:SHQ852125 SRL852123:SRM852125 TBH852123:TBI852125 TLD852123:TLE852125 TUZ852123:TVA852125 UEV852123:UEW852125 UOR852123:UOS852125 UYN852123:UYO852125 VIJ852123:VIK852125 VSF852123:VSG852125 WCB852123:WCC852125 WLX852123:WLY852125 WVT852123:WVU852125 JH917659:JI917661 TD917659:TE917661 ACZ917659:ADA917661 AMV917659:AMW917661 AWR917659:AWS917661 BGN917659:BGO917661 BQJ917659:BQK917661 CAF917659:CAG917661 CKB917659:CKC917661 CTX917659:CTY917661 DDT917659:DDU917661 DNP917659:DNQ917661 DXL917659:DXM917661 EHH917659:EHI917661 ERD917659:ERE917661 FAZ917659:FBA917661 FKV917659:FKW917661 FUR917659:FUS917661 GEN917659:GEO917661 GOJ917659:GOK917661 GYF917659:GYG917661 HIB917659:HIC917661 HRX917659:HRY917661 IBT917659:IBU917661 ILP917659:ILQ917661 IVL917659:IVM917661 JFH917659:JFI917661 JPD917659:JPE917661 JYZ917659:JZA917661 KIV917659:KIW917661 KSR917659:KSS917661 LCN917659:LCO917661 LMJ917659:LMK917661 LWF917659:LWG917661 MGB917659:MGC917661 MPX917659:MPY917661 MZT917659:MZU917661 NJP917659:NJQ917661 NTL917659:NTM917661 ODH917659:ODI917661 OND917659:ONE917661 OWZ917659:OXA917661 PGV917659:PGW917661 PQR917659:PQS917661 QAN917659:QAO917661 QKJ917659:QKK917661 QUF917659:QUG917661 REB917659:REC917661 RNX917659:RNY917661 RXT917659:RXU917661 SHP917659:SHQ917661 SRL917659:SRM917661 TBH917659:TBI917661 TLD917659:TLE917661 TUZ917659:TVA917661 UEV917659:UEW917661 UOR917659:UOS917661 UYN917659:UYO917661 VIJ917659:VIK917661 VSF917659:VSG917661 WCB917659:WCC917661 WLX917659:WLY917661 WVT917659:WVU917661 JH983195:JI983197 TD983195:TE983197 ACZ983195:ADA983197 AMV983195:AMW983197 AWR983195:AWS983197 BGN983195:BGO983197 BQJ983195:BQK983197 CAF983195:CAG983197 CKB983195:CKC983197 CTX983195:CTY983197 DDT983195:DDU983197 DNP983195:DNQ983197 DXL983195:DXM983197 EHH983195:EHI983197 ERD983195:ERE983197 FAZ983195:FBA983197 FKV983195:FKW983197 FUR983195:FUS983197 GEN983195:GEO983197 GOJ983195:GOK983197 GYF983195:GYG983197 HIB983195:HIC983197 HRX983195:HRY983197 IBT983195:IBU983197 ILP983195:ILQ983197 IVL983195:IVM983197 JFH983195:JFI983197 JPD983195:JPE983197 JYZ983195:JZA983197 KIV983195:KIW983197 KSR983195:KSS983197 LCN983195:LCO983197 LMJ983195:LMK983197 LWF983195:LWG983197 MGB983195:MGC983197 MPX983195:MPY983197 MZT983195:MZU983197 NJP983195:NJQ983197 NTL983195:NTM983197 ODH983195:ODI983197 OND983195:ONE983197 OWZ983195:OXA983197 PGV983195:PGW983197 PQR983195:PQS983197 QAN983195:QAO983197 QKJ983195:QKK983197 QUF983195:QUG983197 REB983195:REC983197 RNX983195:RNY983197 RXT983195:RXU983197 SHP983195:SHQ983197 SRL983195:SRM983197 TBH983195:TBI983197 TLD983195:TLE983197 TUZ983195:TVA983197 UEV983195:UEW983197 UOR983195:UOS983197 UYN983195:UYO983197 VIJ983195:VIK983197 VSF983195:VSG983197 WCB983195:WCC983197 WLX983195:WLY983197 WVT983195:WVU983197 M983192:M983194 L983195:L983197 M917656:M917658 L917659:L917661 M852120:M852122 L852123:L852125 M786584:M786586 L786587:L786589 M721048:M721050 L721051:L721053 M655512:M655514 L655515:L655517 M589976:M589978 L589979:L589981 M524440:M524442 L524443:L524445 M458904:M458906 L458907:L458909 M393368:M393370 L393371:L393373 M327832:M327834 L327835:L327837 M262296:M262298 L262299:L262301 M196760:M196762 L196763:L196765 M131224:M131226 L131227:L131229 M65688:M65690 L65691:L65693" xr:uid="{00000000-0002-0000-0100-000002000000}">
      <formula1>"Yes, No, Not Leased"</formula1>
    </dataValidation>
  </dataValidations>
  <pageMargins left="0.7" right="0.7" top="0.75" bottom="0.75" header="0.3" footer="0.3"/>
  <pageSetup orientation="landscape" r:id="rId1"/>
  <rowBreaks count="4" manualBreakCount="4">
    <brk id="29" max="16383" man="1"/>
    <brk id="61" max="16383" man="1"/>
    <brk id="91" max="16383" man="1"/>
    <brk id="12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10</xdr:col>
                    <xdr:colOff>209550</xdr:colOff>
                    <xdr:row>168</xdr:row>
                    <xdr:rowOff>0</xdr:rowOff>
                  </from>
                  <to>
                    <xdr:col>15</xdr:col>
                    <xdr:colOff>9525</xdr:colOff>
                    <xdr:row>169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"Yes, No"</xm:f>
          </x14:formula1>
          <xm:sqref>G65701 JC65701 SY65701 ACU65701 AMQ65701 AWM65701 BGI65701 BQE65701 CAA65701 CJW65701 CTS65701 DDO65701 DNK65701 DXG65701 EHC65701 EQY65701 FAU65701 FKQ65701 FUM65701 GEI65701 GOE65701 GYA65701 HHW65701 HRS65701 IBO65701 ILK65701 IVG65701 JFC65701 JOY65701 JYU65701 KIQ65701 KSM65701 LCI65701 LME65701 LWA65701 MFW65701 MPS65701 MZO65701 NJK65701 NTG65701 ODC65701 OMY65701 OWU65701 PGQ65701 PQM65701 QAI65701 QKE65701 QUA65701 RDW65701 RNS65701 RXO65701 SHK65701 SRG65701 TBC65701 TKY65701 TUU65701 UEQ65701 UOM65701 UYI65701 VIE65701 VSA65701 WBW65701 WLS65701 WVO65701 G131237 JC131237 SY131237 ACU131237 AMQ131237 AWM131237 BGI131237 BQE131237 CAA131237 CJW131237 CTS131237 DDO131237 DNK131237 DXG131237 EHC131237 EQY131237 FAU131237 FKQ131237 FUM131237 GEI131237 GOE131237 GYA131237 HHW131237 HRS131237 IBO131237 ILK131237 IVG131237 JFC131237 JOY131237 JYU131237 KIQ131237 KSM131237 LCI131237 LME131237 LWA131237 MFW131237 MPS131237 MZO131237 NJK131237 NTG131237 ODC131237 OMY131237 OWU131237 PGQ131237 PQM131237 QAI131237 QKE131237 QUA131237 RDW131237 RNS131237 RXO131237 SHK131237 SRG131237 TBC131237 TKY131237 TUU131237 UEQ131237 UOM131237 UYI131237 VIE131237 VSA131237 WBW131237 WLS131237 WVO131237 G196773 JC196773 SY196773 ACU196773 AMQ196773 AWM196773 BGI196773 BQE196773 CAA196773 CJW196773 CTS196773 DDO196773 DNK196773 DXG196773 EHC196773 EQY196773 FAU196773 FKQ196773 FUM196773 GEI196773 GOE196773 GYA196773 HHW196773 HRS196773 IBO196773 ILK196773 IVG196773 JFC196773 JOY196773 JYU196773 KIQ196773 KSM196773 LCI196773 LME196773 LWA196773 MFW196773 MPS196773 MZO196773 NJK196773 NTG196773 ODC196773 OMY196773 OWU196773 PGQ196773 PQM196773 QAI196773 QKE196773 QUA196773 RDW196773 RNS196773 RXO196773 SHK196773 SRG196773 TBC196773 TKY196773 TUU196773 UEQ196773 UOM196773 UYI196773 VIE196773 VSA196773 WBW196773 WLS196773 WVO196773 G262309 JC262309 SY262309 ACU262309 AMQ262309 AWM262309 BGI262309 BQE262309 CAA262309 CJW262309 CTS262309 DDO262309 DNK262309 DXG262309 EHC262309 EQY262309 FAU262309 FKQ262309 FUM262309 GEI262309 GOE262309 GYA262309 HHW262309 HRS262309 IBO262309 ILK262309 IVG262309 JFC262309 JOY262309 JYU262309 KIQ262309 KSM262309 LCI262309 LME262309 LWA262309 MFW262309 MPS262309 MZO262309 NJK262309 NTG262309 ODC262309 OMY262309 OWU262309 PGQ262309 PQM262309 QAI262309 QKE262309 QUA262309 RDW262309 RNS262309 RXO262309 SHK262309 SRG262309 TBC262309 TKY262309 TUU262309 UEQ262309 UOM262309 UYI262309 VIE262309 VSA262309 WBW262309 WLS262309 WVO262309 G327845 JC327845 SY327845 ACU327845 AMQ327845 AWM327845 BGI327845 BQE327845 CAA327845 CJW327845 CTS327845 DDO327845 DNK327845 DXG327845 EHC327845 EQY327845 FAU327845 FKQ327845 FUM327845 GEI327845 GOE327845 GYA327845 HHW327845 HRS327845 IBO327845 ILK327845 IVG327845 JFC327845 JOY327845 JYU327845 KIQ327845 KSM327845 LCI327845 LME327845 LWA327845 MFW327845 MPS327845 MZO327845 NJK327845 NTG327845 ODC327845 OMY327845 OWU327845 PGQ327845 PQM327845 QAI327845 QKE327845 QUA327845 RDW327845 RNS327845 RXO327845 SHK327845 SRG327845 TBC327845 TKY327845 TUU327845 UEQ327845 UOM327845 UYI327845 VIE327845 VSA327845 WBW327845 WLS327845 WVO327845 G393381 JC393381 SY393381 ACU393381 AMQ393381 AWM393381 BGI393381 BQE393381 CAA393381 CJW393381 CTS393381 DDO393381 DNK393381 DXG393381 EHC393381 EQY393381 FAU393381 FKQ393381 FUM393381 GEI393381 GOE393381 GYA393381 HHW393381 HRS393381 IBO393381 ILK393381 IVG393381 JFC393381 JOY393381 JYU393381 KIQ393381 KSM393381 LCI393381 LME393381 LWA393381 MFW393381 MPS393381 MZO393381 NJK393381 NTG393381 ODC393381 OMY393381 OWU393381 PGQ393381 PQM393381 QAI393381 QKE393381 QUA393381 RDW393381 RNS393381 RXO393381 SHK393381 SRG393381 TBC393381 TKY393381 TUU393381 UEQ393381 UOM393381 UYI393381 VIE393381 VSA393381 WBW393381 WLS393381 WVO393381 G458917 JC458917 SY458917 ACU458917 AMQ458917 AWM458917 BGI458917 BQE458917 CAA458917 CJW458917 CTS458917 DDO458917 DNK458917 DXG458917 EHC458917 EQY458917 FAU458917 FKQ458917 FUM458917 GEI458917 GOE458917 GYA458917 HHW458917 HRS458917 IBO458917 ILK458917 IVG458917 JFC458917 JOY458917 JYU458917 KIQ458917 KSM458917 LCI458917 LME458917 LWA458917 MFW458917 MPS458917 MZO458917 NJK458917 NTG458917 ODC458917 OMY458917 OWU458917 PGQ458917 PQM458917 QAI458917 QKE458917 QUA458917 RDW458917 RNS458917 RXO458917 SHK458917 SRG458917 TBC458917 TKY458917 TUU458917 UEQ458917 UOM458917 UYI458917 VIE458917 VSA458917 WBW458917 WLS458917 WVO458917 G524453 JC524453 SY524453 ACU524453 AMQ524453 AWM524453 BGI524453 BQE524453 CAA524453 CJW524453 CTS524453 DDO524453 DNK524453 DXG524453 EHC524453 EQY524453 FAU524453 FKQ524453 FUM524453 GEI524453 GOE524453 GYA524453 HHW524453 HRS524453 IBO524453 ILK524453 IVG524453 JFC524453 JOY524453 JYU524453 KIQ524453 KSM524453 LCI524453 LME524453 LWA524453 MFW524453 MPS524453 MZO524453 NJK524453 NTG524453 ODC524453 OMY524453 OWU524453 PGQ524453 PQM524453 QAI524453 QKE524453 QUA524453 RDW524453 RNS524453 RXO524453 SHK524453 SRG524453 TBC524453 TKY524453 TUU524453 UEQ524453 UOM524453 UYI524453 VIE524453 VSA524453 WBW524453 WLS524453 WVO524453 G589989 JC589989 SY589989 ACU589989 AMQ589989 AWM589989 BGI589989 BQE589989 CAA589989 CJW589989 CTS589989 DDO589989 DNK589989 DXG589989 EHC589989 EQY589989 FAU589989 FKQ589989 FUM589989 GEI589989 GOE589989 GYA589989 HHW589989 HRS589989 IBO589989 ILK589989 IVG589989 JFC589989 JOY589989 JYU589989 KIQ589989 KSM589989 LCI589989 LME589989 LWA589989 MFW589989 MPS589989 MZO589989 NJK589989 NTG589989 ODC589989 OMY589989 OWU589989 PGQ589989 PQM589989 QAI589989 QKE589989 QUA589989 RDW589989 RNS589989 RXO589989 SHK589989 SRG589989 TBC589989 TKY589989 TUU589989 UEQ589989 UOM589989 UYI589989 VIE589989 VSA589989 WBW589989 WLS589989 WVO589989 G655525 JC655525 SY655525 ACU655525 AMQ655525 AWM655525 BGI655525 BQE655525 CAA655525 CJW655525 CTS655525 DDO655525 DNK655525 DXG655525 EHC655525 EQY655525 FAU655525 FKQ655525 FUM655525 GEI655525 GOE655525 GYA655525 HHW655525 HRS655525 IBO655525 ILK655525 IVG655525 JFC655525 JOY655525 JYU655525 KIQ655525 KSM655525 LCI655525 LME655525 LWA655525 MFW655525 MPS655525 MZO655525 NJK655525 NTG655525 ODC655525 OMY655525 OWU655525 PGQ655525 PQM655525 QAI655525 QKE655525 QUA655525 RDW655525 RNS655525 RXO655525 SHK655525 SRG655525 TBC655525 TKY655525 TUU655525 UEQ655525 UOM655525 UYI655525 VIE655525 VSA655525 WBW655525 WLS655525 WVO655525 G721061 JC721061 SY721061 ACU721061 AMQ721061 AWM721061 BGI721061 BQE721061 CAA721061 CJW721061 CTS721061 DDO721061 DNK721061 DXG721061 EHC721061 EQY721061 FAU721061 FKQ721061 FUM721061 GEI721061 GOE721061 GYA721061 HHW721061 HRS721061 IBO721061 ILK721061 IVG721061 JFC721061 JOY721061 JYU721061 KIQ721061 KSM721061 LCI721061 LME721061 LWA721061 MFW721061 MPS721061 MZO721061 NJK721061 NTG721061 ODC721061 OMY721061 OWU721061 PGQ721061 PQM721061 QAI721061 QKE721061 QUA721061 RDW721061 RNS721061 RXO721061 SHK721061 SRG721061 TBC721061 TKY721061 TUU721061 UEQ721061 UOM721061 UYI721061 VIE721061 VSA721061 WBW721061 WLS721061 WVO721061 G786597 JC786597 SY786597 ACU786597 AMQ786597 AWM786597 BGI786597 BQE786597 CAA786597 CJW786597 CTS786597 DDO786597 DNK786597 DXG786597 EHC786597 EQY786597 FAU786597 FKQ786597 FUM786597 GEI786597 GOE786597 GYA786597 HHW786597 HRS786597 IBO786597 ILK786597 IVG786597 JFC786597 JOY786597 JYU786597 KIQ786597 KSM786597 LCI786597 LME786597 LWA786597 MFW786597 MPS786597 MZO786597 NJK786597 NTG786597 ODC786597 OMY786597 OWU786597 PGQ786597 PQM786597 QAI786597 QKE786597 QUA786597 RDW786597 RNS786597 RXO786597 SHK786597 SRG786597 TBC786597 TKY786597 TUU786597 UEQ786597 UOM786597 UYI786597 VIE786597 VSA786597 WBW786597 WLS786597 WVO786597 G852133 JC852133 SY852133 ACU852133 AMQ852133 AWM852133 BGI852133 BQE852133 CAA852133 CJW852133 CTS852133 DDO852133 DNK852133 DXG852133 EHC852133 EQY852133 FAU852133 FKQ852133 FUM852133 GEI852133 GOE852133 GYA852133 HHW852133 HRS852133 IBO852133 ILK852133 IVG852133 JFC852133 JOY852133 JYU852133 KIQ852133 KSM852133 LCI852133 LME852133 LWA852133 MFW852133 MPS852133 MZO852133 NJK852133 NTG852133 ODC852133 OMY852133 OWU852133 PGQ852133 PQM852133 QAI852133 QKE852133 QUA852133 RDW852133 RNS852133 RXO852133 SHK852133 SRG852133 TBC852133 TKY852133 TUU852133 UEQ852133 UOM852133 UYI852133 VIE852133 VSA852133 WBW852133 WLS852133 WVO852133 G917669 JC917669 SY917669 ACU917669 AMQ917669 AWM917669 BGI917669 BQE917669 CAA917669 CJW917669 CTS917669 DDO917669 DNK917669 DXG917669 EHC917669 EQY917669 FAU917669 FKQ917669 FUM917669 GEI917669 GOE917669 GYA917669 HHW917669 HRS917669 IBO917669 ILK917669 IVG917669 JFC917669 JOY917669 JYU917669 KIQ917669 KSM917669 LCI917669 LME917669 LWA917669 MFW917669 MPS917669 MZO917669 NJK917669 NTG917669 ODC917669 OMY917669 OWU917669 PGQ917669 PQM917669 QAI917669 QKE917669 QUA917669 RDW917669 RNS917669 RXO917669 SHK917669 SRG917669 TBC917669 TKY917669 TUU917669 UEQ917669 UOM917669 UYI917669 VIE917669 VSA917669 WBW917669 WLS917669 WVO917669 G983205 JC983205 SY983205 ACU983205 AMQ983205 AWM983205 BGI983205 BQE983205 CAA983205 CJW983205 CTS983205 DDO983205 DNK983205 DXG983205 EHC983205 EQY983205 FAU983205 FKQ983205 FUM983205 GEI983205 GOE983205 GYA983205 HHW983205 HRS983205 IBO983205 ILK983205 IVG983205 JFC983205 JOY983205 JYU983205 KIQ983205 KSM983205 LCI983205 LME983205 LWA983205 MFW983205 MPS983205 MZO983205 NJK983205 NTG983205 ODC983205 OMY983205 OWU983205 PGQ983205 PQM983205 QAI983205 QKE983205 QUA983205 RDW983205 RNS983205 RXO983205 SHK983205 SRG983205 TBC983205 TKY983205 TUU983205 UEQ983205 UOM983205 UYI983205 VIE983205 VSA983205 WBW983205 WLS983205 WVO983205 M65676:O65676 JI65679:JK65679 TE65679:TG65679 ADA65679:ADC65679 AMW65679:AMY65679 AWS65679:AWU65679 BGO65679:BGQ65679 BQK65679:BQM65679 CAG65679:CAI65679 CKC65679:CKE65679 CTY65679:CUA65679 DDU65679:DDW65679 DNQ65679:DNS65679 DXM65679:DXO65679 EHI65679:EHK65679 ERE65679:ERG65679 FBA65679:FBC65679 FKW65679:FKY65679 FUS65679:FUU65679 GEO65679:GEQ65679 GOK65679:GOM65679 GYG65679:GYI65679 HIC65679:HIE65679 HRY65679:HSA65679 IBU65679:IBW65679 ILQ65679:ILS65679 IVM65679:IVO65679 JFI65679:JFK65679 JPE65679:JPG65679 JZA65679:JZC65679 KIW65679:KIY65679 KSS65679:KSU65679 LCO65679:LCQ65679 LMK65679:LMM65679 LWG65679:LWI65679 MGC65679:MGE65679 MPY65679:MQA65679 MZU65679:MZW65679 NJQ65679:NJS65679 NTM65679:NTO65679 ODI65679:ODK65679 ONE65679:ONG65679 OXA65679:OXC65679 PGW65679:PGY65679 PQS65679:PQU65679 QAO65679:QAQ65679 QKK65679:QKM65679 QUG65679:QUI65679 REC65679:REE65679 RNY65679:ROA65679 RXU65679:RXW65679 SHQ65679:SHS65679 SRM65679:SRO65679 TBI65679:TBK65679 TLE65679:TLG65679 TVA65679:TVC65679 UEW65679:UEY65679 UOS65679:UOU65679 UYO65679:UYQ65679 VIK65679:VIM65679 VSG65679:VSI65679 WCC65679:WCE65679 WLY65679:WMA65679 WVU65679:WVW65679 M131212:O131212 JI131215:JK131215 TE131215:TG131215 ADA131215:ADC131215 AMW131215:AMY131215 AWS131215:AWU131215 BGO131215:BGQ131215 BQK131215:BQM131215 CAG131215:CAI131215 CKC131215:CKE131215 CTY131215:CUA131215 DDU131215:DDW131215 DNQ131215:DNS131215 DXM131215:DXO131215 EHI131215:EHK131215 ERE131215:ERG131215 FBA131215:FBC131215 FKW131215:FKY131215 FUS131215:FUU131215 GEO131215:GEQ131215 GOK131215:GOM131215 GYG131215:GYI131215 HIC131215:HIE131215 HRY131215:HSA131215 IBU131215:IBW131215 ILQ131215:ILS131215 IVM131215:IVO131215 JFI131215:JFK131215 JPE131215:JPG131215 JZA131215:JZC131215 KIW131215:KIY131215 KSS131215:KSU131215 LCO131215:LCQ131215 LMK131215:LMM131215 LWG131215:LWI131215 MGC131215:MGE131215 MPY131215:MQA131215 MZU131215:MZW131215 NJQ131215:NJS131215 NTM131215:NTO131215 ODI131215:ODK131215 ONE131215:ONG131215 OXA131215:OXC131215 PGW131215:PGY131215 PQS131215:PQU131215 QAO131215:QAQ131215 QKK131215:QKM131215 QUG131215:QUI131215 REC131215:REE131215 RNY131215:ROA131215 RXU131215:RXW131215 SHQ131215:SHS131215 SRM131215:SRO131215 TBI131215:TBK131215 TLE131215:TLG131215 TVA131215:TVC131215 UEW131215:UEY131215 UOS131215:UOU131215 UYO131215:UYQ131215 VIK131215:VIM131215 VSG131215:VSI131215 WCC131215:WCE131215 WLY131215:WMA131215 WVU131215:WVW131215 M196748:O196748 JI196751:JK196751 TE196751:TG196751 ADA196751:ADC196751 AMW196751:AMY196751 AWS196751:AWU196751 BGO196751:BGQ196751 BQK196751:BQM196751 CAG196751:CAI196751 CKC196751:CKE196751 CTY196751:CUA196751 DDU196751:DDW196751 DNQ196751:DNS196751 DXM196751:DXO196751 EHI196751:EHK196751 ERE196751:ERG196751 FBA196751:FBC196751 FKW196751:FKY196751 FUS196751:FUU196751 GEO196751:GEQ196751 GOK196751:GOM196751 GYG196751:GYI196751 HIC196751:HIE196751 HRY196751:HSA196751 IBU196751:IBW196751 ILQ196751:ILS196751 IVM196751:IVO196751 JFI196751:JFK196751 JPE196751:JPG196751 JZA196751:JZC196751 KIW196751:KIY196751 KSS196751:KSU196751 LCO196751:LCQ196751 LMK196751:LMM196751 LWG196751:LWI196751 MGC196751:MGE196751 MPY196751:MQA196751 MZU196751:MZW196751 NJQ196751:NJS196751 NTM196751:NTO196751 ODI196751:ODK196751 ONE196751:ONG196751 OXA196751:OXC196751 PGW196751:PGY196751 PQS196751:PQU196751 QAO196751:QAQ196751 QKK196751:QKM196751 QUG196751:QUI196751 REC196751:REE196751 RNY196751:ROA196751 RXU196751:RXW196751 SHQ196751:SHS196751 SRM196751:SRO196751 TBI196751:TBK196751 TLE196751:TLG196751 TVA196751:TVC196751 UEW196751:UEY196751 UOS196751:UOU196751 UYO196751:UYQ196751 VIK196751:VIM196751 VSG196751:VSI196751 WCC196751:WCE196751 WLY196751:WMA196751 WVU196751:WVW196751 M262284:O262284 JI262287:JK262287 TE262287:TG262287 ADA262287:ADC262287 AMW262287:AMY262287 AWS262287:AWU262287 BGO262287:BGQ262287 BQK262287:BQM262287 CAG262287:CAI262287 CKC262287:CKE262287 CTY262287:CUA262287 DDU262287:DDW262287 DNQ262287:DNS262287 DXM262287:DXO262287 EHI262287:EHK262287 ERE262287:ERG262287 FBA262287:FBC262287 FKW262287:FKY262287 FUS262287:FUU262287 GEO262287:GEQ262287 GOK262287:GOM262287 GYG262287:GYI262287 HIC262287:HIE262287 HRY262287:HSA262287 IBU262287:IBW262287 ILQ262287:ILS262287 IVM262287:IVO262287 JFI262287:JFK262287 JPE262287:JPG262287 JZA262287:JZC262287 KIW262287:KIY262287 KSS262287:KSU262287 LCO262287:LCQ262287 LMK262287:LMM262287 LWG262287:LWI262287 MGC262287:MGE262287 MPY262287:MQA262287 MZU262287:MZW262287 NJQ262287:NJS262287 NTM262287:NTO262287 ODI262287:ODK262287 ONE262287:ONG262287 OXA262287:OXC262287 PGW262287:PGY262287 PQS262287:PQU262287 QAO262287:QAQ262287 QKK262287:QKM262287 QUG262287:QUI262287 REC262287:REE262287 RNY262287:ROA262287 RXU262287:RXW262287 SHQ262287:SHS262287 SRM262287:SRO262287 TBI262287:TBK262287 TLE262287:TLG262287 TVA262287:TVC262287 UEW262287:UEY262287 UOS262287:UOU262287 UYO262287:UYQ262287 VIK262287:VIM262287 VSG262287:VSI262287 WCC262287:WCE262287 WLY262287:WMA262287 WVU262287:WVW262287 M327820:O327820 JI327823:JK327823 TE327823:TG327823 ADA327823:ADC327823 AMW327823:AMY327823 AWS327823:AWU327823 BGO327823:BGQ327823 BQK327823:BQM327823 CAG327823:CAI327823 CKC327823:CKE327823 CTY327823:CUA327823 DDU327823:DDW327823 DNQ327823:DNS327823 DXM327823:DXO327823 EHI327823:EHK327823 ERE327823:ERG327823 FBA327823:FBC327823 FKW327823:FKY327823 FUS327823:FUU327823 GEO327823:GEQ327823 GOK327823:GOM327823 GYG327823:GYI327823 HIC327823:HIE327823 HRY327823:HSA327823 IBU327823:IBW327823 ILQ327823:ILS327823 IVM327823:IVO327823 JFI327823:JFK327823 JPE327823:JPG327823 JZA327823:JZC327823 KIW327823:KIY327823 KSS327823:KSU327823 LCO327823:LCQ327823 LMK327823:LMM327823 LWG327823:LWI327823 MGC327823:MGE327823 MPY327823:MQA327823 MZU327823:MZW327823 NJQ327823:NJS327823 NTM327823:NTO327823 ODI327823:ODK327823 ONE327823:ONG327823 OXA327823:OXC327823 PGW327823:PGY327823 PQS327823:PQU327823 QAO327823:QAQ327823 QKK327823:QKM327823 QUG327823:QUI327823 REC327823:REE327823 RNY327823:ROA327823 RXU327823:RXW327823 SHQ327823:SHS327823 SRM327823:SRO327823 TBI327823:TBK327823 TLE327823:TLG327823 TVA327823:TVC327823 UEW327823:UEY327823 UOS327823:UOU327823 UYO327823:UYQ327823 VIK327823:VIM327823 VSG327823:VSI327823 WCC327823:WCE327823 WLY327823:WMA327823 WVU327823:WVW327823 M393356:O393356 JI393359:JK393359 TE393359:TG393359 ADA393359:ADC393359 AMW393359:AMY393359 AWS393359:AWU393359 BGO393359:BGQ393359 BQK393359:BQM393359 CAG393359:CAI393359 CKC393359:CKE393359 CTY393359:CUA393359 DDU393359:DDW393359 DNQ393359:DNS393359 DXM393359:DXO393359 EHI393359:EHK393359 ERE393359:ERG393359 FBA393359:FBC393359 FKW393359:FKY393359 FUS393359:FUU393359 GEO393359:GEQ393359 GOK393359:GOM393359 GYG393359:GYI393359 HIC393359:HIE393359 HRY393359:HSA393359 IBU393359:IBW393359 ILQ393359:ILS393359 IVM393359:IVO393359 JFI393359:JFK393359 JPE393359:JPG393359 JZA393359:JZC393359 KIW393359:KIY393359 KSS393359:KSU393359 LCO393359:LCQ393359 LMK393359:LMM393359 LWG393359:LWI393359 MGC393359:MGE393359 MPY393359:MQA393359 MZU393359:MZW393359 NJQ393359:NJS393359 NTM393359:NTO393359 ODI393359:ODK393359 ONE393359:ONG393359 OXA393359:OXC393359 PGW393359:PGY393359 PQS393359:PQU393359 QAO393359:QAQ393359 QKK393359:QKM393359 QUG393359:QUI393359 REC393359:REE393359 RNY393359:ROA393359 RXU393359:RXW393359 SHQ393359:SHS393359 SRM393359:SRO393359 TBI393359:TBK393359 TLE393359:TLG393359 TVA393359:TVC393359 UEW393359:UEY393359 UOS393359:UOU393359 UYO393359:UYQ393359 VIK393359:VIM393359 VSG393359:VSI393359 WCC393359:WCE393359 WLY393359:WMA393359 WVU393359:WVW393359 M458892:O458892 JI458895:JK458895 TE458895:TG458895 ADA458895:ADC458895 AMW458895:AMY458895 AWS458895:AWU458895 BGO458895:BGQ458895 BQK458895:BQM458895 CAG458895:CAI458895 CKC458895:CKE458895 CTY458895:CUA458895 DDU458895:DDW458895 DNQ458895:DNS458895 DXM458895:DXO458895 EHI458895:EHK458895 ERE458895:ERG458895 FBA458895:FBC458895 FKW458895:FKY458895 FUS458895:FUU458895 GEO458895:GEQ458895 GOK458895:GOM458895 GYG458895:GYI458895 HIC458895:HIE458895 HRY458895:HSA458895 IBU458895:IBW458895 ILQ458895:ILS458895 IVM458895:IVO458895 JFI458895:JFK458895 JPE458895:JPG458895 JZA458895:JZC458895 KIW458895:KIY458895 KSS458895:KSU458895 LCO458895:LCQ458895 LMK458895:LMM458895 LWG458895:LWI458895 MGC458895:MGE458895 MPY458895:MQA458895 MZU458895:MZW458895 NJQ458895:NJS458895 NTM458895:NTO458895 ODI458895:ODK458895 ONE458895:ONG458895 OXA458895:OXC458895 PGW458895:PGY458895 PQS458895:PQU458895 QAO458895:QAQ458895 QKK458895:QKM458895 QUG458895:QUI458895 REC458895:REE458895 RNY458895:ROA458895 RXU458895:RXW458895 SHQ458895:SHS458895 SRM458895:SRO458895 TBI458895:TBK458895 TLE458895:TLG458895 TVA458895:TVC458895 UEW458895:UEY458895 UOS458895:UOU458895 UYO458895:UYQ458895 VIK458895:VIM458895 VSG458895:VSI458895 WCC458895:WCE458895 WLY458895:WMA458895 WVU458895:WVW458895 M524428:O524428 JI524431:JK524431 TE524431:TG524431 ADA524431:ADC524431 AMW524431:AMY524431 AWS524431:AWU524431 BGO524431:BGQ524431 BQK524431:BQM524431 CAG524431:CAI524431 CKC524431:CKE524431 CTY524431:CUA524431 DDU524431:DDW524431 DNQ524431:DNS524431 DXM524431:DXO524431 EHI524431:EHK524431 ERE524431:ERG524431 FBA524431:FBC524431 FKW524431:FKY524431 FUS524431:FUU524431 GEO524431:GEQ524431 GOK524431:GOM524431 GYG524431:GYI524431 HIC524431:HIE524431 HRY524431:HSA524431 IBU524431:IBW524431 ILQ524431:ILS524431 IVM524431:IVO524431 JFI524431:JFK524431 JPE524431:JPG524431 JZA524431:JZC524431 KIW524431:KIY524431 KSS524431:KSU524431 LCO524431:LCQ524431 LMK524431:LMM524431 LWG524431:LWI524431 MGC524431:MGE524431 MPY524431:MQA524431 MZU524431:MZW524431 NJQ524431:NJS524431 NTM524431:NTO524431 ODI524431:ODK524431 ONE524431:ONG524431 OXA524431:OXC524431 PGW524431:PGY524431 PQS524431:PQU524431 QAO524431:QAQ524431 QKK524431:QKM524431 QUG524431:QUI524431 REC524431:REE524431 RNY524431:ROA524431 RXU524431:RXW524431 SHQ524431:SHS524431 SRM524431:SRO524431 TBI524431:TBK524431 TLE524431:TLG524431 TVA524431:TVC524431 UEW524431:UEY524431 UOS524431:UOU524431 UYO524431:UYQ524431 VIK524431:VIM524431 VSG524431:VSI524431 WCC524431:WCE524431 WLY524431:WMA524431 WVU524431:WVW524431 M589964:O589964 JI589967:JK589967 TE589967:TG589967 ADA589967:ADC589967 AMW589967:AMY589967 AWS589967:AWU589967 BGO589967:BGQ589967 BQK589967:BQM589967 CAG589967:CAI589967 CKC589967:CKE589967 CTY589967:CUA589967 DDU589967:DDW589967 DNQ589967:DNS589967 DXM589967:DXO589967 EHI589967:EHK589967 ERE589967:ERG589967 FBA589967:FBC589967 FKW589967:FKY589967 FUS589967:FUU589967 GEO589967:GEQ589967 GOK589967:GOM589967 GYG589967:GYI589967 HIC589967:HIE589967 HRY589967:HSA589967 IBU589967:IBW589967 ILQ589967:ILS589967 IVM589967:IVO589967 JFI589967:JFK589967 JPE589967:JPG589967 JZA589967:JZC589967 KIW589967:KIY589967 KSS589967:KSU589967 LCO589967:LCQ589967 LMK589967:LMM589967 LWG589967:LWI589967 MGC589967:MGE589967 MPY589967:MQA589967 MZU589967:MZW589967 NJQ589967:NJS589967 NTM589967:NTO589967 ODI589967:ODK589967 ONE589967:ONG589967 OXA589967:OXC589967 PGW589967:PGY589967 PQS589967:PQU589967 QAO589967:QAQ589967 QKK589967:QKM589967 QUG589967:QUI589967 REC589967:REE589967 RNY589967:ROA589967 RXU589967:RXW589967 SHQ589967:SHS589967 SRM589967:SRO589967 TBI589967:TBK589967 TLE589967:TLG589967 TVA589967:TVC589967 UEW589967:UEY589967 UOS589967:UOU589967 UYO589967:UYQ589967 VIK589967:VIM589967 VSG589967:VSI589967 WCC589967:WCE589967 WLY589967:WMA589967 WVU589967:WVW589967 M655500:O655500 JI655503:JK655503 TE655503:TG655503 ADA655503:ADC655503 AMW655503:AMY655503 AWS655503:AWU655503 BGO655503:BGQ655503 BQK655503:BQM655503 CAG655503:CAI655503 CKC655503:CKE655503 CTY655503:CUA655503 DDU655503:DDW655503 DNQ655503:DNS655503 DXM655503:DXO655503 EHI655503:EHK655503 ERE655503:ERG655503 FBA655503:FBC655503 FKW655503:FKY655503 FUS655503:FUU655503 GEO655503:GEQ655503 GOK655503:GOM655503 GYG655503:GYI655503 HIC655503:HIE655503 HRY655503:HSA655503 IBU655503:IBW655503 ILQ655503:ILS655503 IVM655503:IVO655503 JFI655503:JFK655503 JPE655503:JPG655503 JZA655503:JZC655503 KIW655503:KIY655503 KSS655503:KSU655503 LCO655503:LCQ655503 LMK655503:LMM655503 LWG655503:LWI655503 MGC655503:MGE655503 MPY655503:MQA655503 MZU655503:MZW655503 NJQ655503:NJS655503 NTM655503:NTO655503 ODI655503:ODK655503 ONE655503:ONG655503 OXA655503:OXC655503 PGW655503:PGY655503 PQS655503:PQU655503 QAO655503:QAQ655503 QKK655503:QKM655503 QUG655503:QUI655503 REC655503:REE655503 RNY655503:ROA655503 RXU655503:RXW655503 SHQ655503:SHS655503 SRM655503:SRO655503 TBI655503:TBK655503 TLE655503:TLG655503 TVA655503:TVC655503 UEW655503:UEY655503 UOS655503:UOU655503 UYO655503:UYQ655503 VIK655503:VIM655503 VSG655503:VSI655503 WCC655503:WCE655503 WLY655503:WMA655503 WVU655503:WVW655503 M721036:O721036 JI721039:JK721039 TE721039:TG721039 ADA721039:ADC721039 AMW721039:AMY721039 AWS721039:AWU721039 BGO721039:BGQ721039 BQK721039:BQM721039 CAG721039:CAI721039 CKC721039:CKE721039 CTY721039:CUA721039 DDU721039:DDW721039 DNQ721039:DNS721039 DXM721039:DXO721039 EHI721039:EHK721039 ERE721039:ERG721039 FBA721039:FBC721039 FKW721039:FKY721039 FUS721039:FUU721039 GEO721039:GEQ721039 GOK721039:GOM721039 GYG721039:GYI721039 HIC721039:HIE721039 HRY721039:HSA721039 IBU721039:IBW721039 ILQ721039:ILS721039 IVM721039:IVO721039 JFI721039:JFK721039 JPE721039:JPG721039 JZA721039:JZC721039 KIW721039:KIY721039 KSS721039:KSU721039 LCO721039:LCQ721039 LMK721039:LMM721039 LWG721039:LWI721039 MGC721039:MGE721039 MPY721039:MQA721039 MZU721039:MZW721039 NJQ721039:NJS721039 NTM721039:NTO721039 ODI721039:ODK721039 ONE721039:ONG721039 OXA721039:OXC721039 PGW721039:PGY721039 PQS721039:PQU721039 QAO721039:QAQ721039 QKK721039:QKM721039 QUG721039:QUI721039 REC721039:REE721039 RNY721039:ROA721039 RXU721039:RXW721039 SHQ721039:SHS721039 SRM721039:SRO721039 TBI721039:TBK721039 TLE721039:TLG721039 TVA721039:TVC721039 UEW721039:UEY721039 UOS721039:UOU721039 UYO721039:UYQ721039 VIK721039:VIM721039 VSG721039:VSI721039 WCC721039:WCE721039 WLY721039:WMA721039 WVU721039:WVW721039 M786572:O786572 JI786575:JK786575 TE786575:TG786575 ADA786575:ADC786575 AMW786575:AMY786575 AWS786575:AWU786575 BGO786575:BGQ786575 BQK786575:BQM786575 CAG786575:CAI786575 CKC786575:CKE786575 CTY786575:CUA786575 DDU786575:DDW786575 DNQ786575:DNS786575 DXM786575:DXO786575 EHI786575:EHK786575 ERE786575:ERG786575 FBA786575:FBC786575 FKW786575:FKY786575 FUS786575:FUU786575 GEO786575:GEQ786575 GOK786575:GOM786575 GYG786575:GYI786575 HIC786575:HIE786575 HRY786575:HSA786575 IBU786575:IBW786575 ILQ786575:ILS786575 IVM786575:IVO786575 JFI786575:JFK786575 JPE786575:JPG786575 JZA786575:JZC786575 KIW786575:KIY786575 KSS786575:KSU786575 LCO786575:LCQ786575 LMK786575:LMM786575 LWG786575:LWI786575 MGC786575:MGE786575 MPY786575:MQA786575 MZU786575:MZW786575 NJQ786575:NJS786575 NTM786575:NTO786575 ODI786575:ODK786575 ONE786575:ONG786575 OXA786575:OXC786575 PGW786575:PGY786575 PQS786575:PQU786575 QAO786575:QAQ786575 QKK786575:QKM786575 QUG786575:QUI786575 REC786575:REE786575 RNY786575:ROA786575 RXU786575:RXW786575 SHQ786575:SHS786575 SRM786575:SRO786575 TBI786575:TBK786575 TLE786575:TLG786575 TVA786575:TVC786575 UEW786575:UEY786575 UOS786575:UOU786575 UYO786575:UYQ786575 VIK786575:VIM786575 VSG786575:VSI786575 WCC786575:WCE786575 WLY786575:WMA786575 WVU786575:WVW786575 M852108:O852108 JI852111:JK852111 TE852111:TG852111 ADA852111:ADC852111 AMW852111:AMY852111 AWS852111:AWU852111 BGO852111:BGQ852111 BQK852111:BQM852111 CAG852111:CAI852111 CKC852111:CKE852111 CTY852111:CUA852111 DDU852111:DDW852111 DNQ852111:DNS852111 DXM852111:DXO852111 EHI852111:EHK852111 ERE852111:ERG852111 FBA852111:FBC852111 FKW852111:FKY852111 FUS852111:FUU852111 GEO852111:GEQ852111 GOK852111:GOM852111 GYG852111:GYI852111 HIC852111:HIE852111 HRY852111:HSA852111 IBU852111:IBW852111 ILQ852111:ILS852111 IVM852111:IVO852111 JFI852111:JFK852111 JPE852111:JPG852111 JZA852111:JZC852111 KIW852111:KIY852111 KSS852111:KSU852111 LCO852111:LCQ852111 LMK852111:LMM852111 LWG852111:LWI852111 MGC852111:MGE852111 MPY852111:MQA852111 MZU852111:MZW852111 NJQ852111:NJS852111 NTM852111:NTO852111 ODI852111:ODK852111 ONE852111:ONG852111 OXA852111:OXC852111 PGW852111:PGY852111 PQS852111:PQU852111 QAO852111:QAQ852111 QKK852111:QKM852111 QUG852111:QUI852111 REC852111:REE852111 RNY852111:ROA852111 RXU852111:RXW852111 SHQ852111:SHS852111 SRM852111:SRO852111 TBI852111:TBK852111 TLE852111:TLG852111 TVA852111:TVC852111 UEW852111:UEY852111 UOS852111:UOU852111 UYO852111:UYQ852111 VIK852111:VIM852111 VSG852111:VSI852111 WCC852111:WCE852111 WLY852111:WMA852111 WVU852111:WVW852111 M917644:O917644 JI917647:JK917647 TE917647:TG917647 ADA917647:ADC917647 AMW917647:AMY917647 AWS917647:AWU917647 BGO917647:BGQ917647 BQK917647:BQM917647 CAG917647:CAI917647 CKC917647:CKE917647 CTY917647:CUA917647 DDU917647:DDW917647 DNQ917647:DNS917647 DXM917647:DXO917647 EHI917647:EHK917647 ERE917647:ERG917647 FBA917647:FBC917647 FKW917647:FKY917647 FUS917647:FUU917647 GEO917647:GEQ917647 GOK917647:GOM917647 GYG917647:GYI917647 HIC917647:HIE917647 HRY917647:HSA917647 IBU917647:IBW917647 ILQ917647:ILS917647 IVM917647:IVO917647 JFI917647:JFK917647 JPE917647:JPG917647 JZA917647:JZC917647 KIW917647:KIY917647 KSS917647:KSU917647 LCO917647:LCQ917647 LMK917647:LMM917647 LWG917647:LWI917647 MGC917647:MGE917647 MPY917647:MQA917647 MZU917647:MZW917647 NJQ917647:NJS917647 NTM917647:NTO917647 ODI917647:ODK917647 ONE917647:ONG917647 OXA917647:OXC917647 PGW917647:PGY917647 PQS917647:PQU917647 QAO917647:QAQ917647 QKK917647:QKM917647 QUG917647:QUI917647 REC917647:REE917647 RNY917647:ROA917647 RXU917647:RXW917647 SHQ917647:SHS917647 SRM917647:SRO917647 TBI917647:TBK917647 TLE917647:TLG917647 TVA917647:TVC917647 UEW917647:UEY917647 UOS917647:UOU917647 UYO917647:UYQ917647 VIK917647:VIM917647 VSG917647:VSI917647 WCC917647:WCE917647 WLY917647:WMA917647 WVU917647:WVW917647 M983180:O983180 JI983183:JK983183 TE983183:TG983183 ADA983183:ADC983183 AMW983183:AMY983183 AWS983183:AWU983183 BGO983183:BGQ983183 BQK983183:BQM983183 CAG983183:CAI983183 CKC983183:CKE983183 CTY983183:CUA983183 DDU983183:DDW983183 DNQ983183:DNS983183 DXM983183:DXO983183 EHI983183:EHK983183 ERE983183:ERG983183 FBA983183:FBC983183 FKW983183:FKY983183 FUS983183:FUU983183 GEO983183:GEQ983183 GOK983183:GOM983183 GYG983183:GYI983183 HIC983183:HIE983183 HRY983183:HSA983183 IBU983183:IBW983183 ILQ983183:ILS983183 IVM983183:IVO983183 JFI983183:JFK983183 JPE983183:JPG983183 JZA983183:JZC983183 KIW983183:KIY983183 KSS983183:KSU983183 LCO983183:LCQ983183 LMK983183:LMM983183 LWG983183:LWI983183 MGC983183:MGE983183 MPY983183:MQA983183 MZU983183:MZW983183 NJQ983183:NJS983183 NTM983183:NTO983183 ODI983183:ODK983183 ONE983183:ONG983183 OXA983183:OXC983183 PGW983183:PGY983183 PQS983183:PQU983183 QAO983183:QAQ983183 QKK983183:QKM983183 QUG983183:QUI983183 REC983183:REE983183 RNY983183:ROA983183 RXU983183:RXW983183 SHQ983183:SHS983183 SRM983183:SRO983183 TBI983183:TBK983183 TLE983183:TLG983183 TVA983183:TVC983183 UEW983183:UEY983183 UOS983183:UOU983183 UYO983183:UYQ983183 VIK983183:VIM983183 VSG983183:VSI983183 WCC983183:WCE983183 WLY983183:WMA983183 WVU983183:WVW983183 M158:O158 JI158:JK158 TE158:TG158 ADA158:ADC158 AMW158:AMY158 AWS158:AWU158 BGO158:BGQ158 BQK158:BQM158 CAG158:CAI158 CKC158:CKE158 CTY158:CUA158 DDU158:DDW158 DNQ158:DNS158 DXM158:DXO158 EHI158:EHK158 ERE158:ERG158 FBA158:FBC158 FKW158:FKY158 FUS158:FUU158 GEO158:GEQ158 GOK158:GOM158 GYG158:GYI158 HIC158:HIE158 HRY158:HSA158 IBU158:IBW158 ILQ158:ILS158 IVM158:IVO158 JFI158:JFK158 JPE158:JPG158 JZA158:JZC158 KIW158:KIY158 KSS158:KSU158 LCO158:LCQ158 LMK158:LMM158 LWG158:LWI158 MGC158:MGE158 MPY158:MQA158 MZU158:MZW158 NJQ158:NJS158 NTM158:NTO158 ODI158:ODK158 ONE158:ONG158 OXA158:OXC158 PGW158:PGY158 PQS158:PQU158 QAO158:QAQ158 QKK158:QKM158 QUG158:QUI158 REC158:REE158 RNY158:ROA158 RXU158:RXW158 SHQ158:SHS158 SRM158:SRO158 TBI158:TBK158 TLE158:TLG158 TVA158:TVC158 UEW158:UEY158 UOS158:UOU158 UYO158:UYQ158 VIK158:VIM158 VSG158:VSI158 WCC158:WCE158 WLY158:WMA158 WVU158:WVW158 M65663:O65663 JI65666:JK65666 TE65666:TG65666 ADA65666:ADC65666 AMW65666:AMY65666 AWS65666:AWU65666 BGO65666:BGQ65666 BQK65666:BQM65666 CAG65666:CAI65666 CKC65666:CKE65666 CTY65666:CUA65666 DDU65666:DDW65666 DNQ65666:DNS65666 DXM65666:DXO65666 EHI65666:EHK65666 ERE65666:ERG65666 FBA65666:FBC65666 FKW65666:FKY65666 FUS65666:FUU65666 GEO65666:GEQ65666 GOK65666:GOM65666 GYG65666:GYI65666 HIC65666:HIE65666 HRY65666:HSA65666 IBU65666:IBW65666 ILQ65666:ILS65666 IVM65666:IVO65666 JFI65666:JFK65666 JPE65666:JPG65666 JZA65666:JZC65666 KIW65666:KIY65666 KSS65666:KSU65666 LCO65666:LCQ65666 LMK65666:LMM65666 LWG65666:LWI65666 MGC65666:MGE65666 MPY65666:MQA65666 MZU65666:MZW65666 NJQ65666:NJS65666 NTM65666:NTO65666 ODI65666:ODK65666 ONE65666:ONG65666 OXA65666:OXC65666 PGW65666:PGY65666 PQS65666:PQU65666 QAO65666:QAQ65666 QKK65666:QKM65666 QUG65666:QUI65666 REC65666:REE65666 RNY65666:ROA65666 RXU65666:RXW65666 SHQ65666:SHS65666 SRM65666:SRO65666 TBI65666:TBK65666 TLE65666:TLG65666 TVA65666:TVC65666 UEW65666:UEY65666 UOS65666:UOU65666 UYO65666:UYQ65666 VIK65666:VIM65666 VSG65666:VSI65666 WCC65666:WCE65666 WLY65666:WMA65666 WVU65666:WVW65666 M131199:O131199 JI131202:JK131202 TE131202:TG131202 ADA131202:ADC131202 AMW131202:AMY131202 AWS131202:AWU131202 BGO131202:BGQ131202 BQK131202:BQM131202 CAG131202:CAI131202 CKC131202:CKE131202 CTY131202:CUA131202 DDU131202:DDW131202 DNQ131202:DNS131202 DXM131202:DXO131202 EHI131202:EHK131202 ERE131202:ERG131202 FBA131202:FBC131202 FKW131202:FKY131202 FUS131202:FUU131202 GEO131202:GEQ131202 GOK131202:GOM131202 GYG131202:GYI131202 HIC131202:HIE131202 HRY131202:HSA131202 IBU131202:IBW131202 ILQ131202:ILS131202 IVM131202:IVO131202 JFI131202:JFK131202 JPE131202:JPG131202 JZA131202:JZC131202 KIW131202:KIY131202 KSS131202:KSU131202 LCO131202:LCQ131202 LMK131202:LMM131202 LWG131202:LWI131202 MGC131202:MGE131202 MPY131202:MQA131202 MZU131202:MZW131202 NJQ131202:NJS131202 NTM131202:NTO131202 ODI131202:ODK131202 ONE131202:ONG131202 OXA131202:OXC131202 PGW131202:PGY131202 PQS131202:PQU131202 QAO131202:QAQ131202 QKK131202:QKM131202 QUG131202:QUI131202 REC131202:REE131202 RNY131202:ROA131202 RXU131202:RXW131202 SHQ131202:SHS131202 SRM131202:SRO131202 TBI131202:TBK131202 TLE131202:TLG131202 TVA131202:TVC131202 UEW131202:UEY131202 UOS131202:UOU131202 UYO131202:UYQ131202 VIK131202:VIM131202 VSG131202:VSI131202 WCC131202:WCE131202 WLY131202:WMA131202 WVU131202:WVW131202 M196735:O196735 JI196738:JK196738 TE196738:TG196738 ADA196738:ADC196738 AMW196738:AMY196738 AWS196738:AWU196738 BGO196738:BGQ196738 BQK196738:BQM196738 CAG196738:CAI196738 CKC196738:CKE196738 CTY196738:CUA196738 DDU196738:DDW196738 DNQ196738:DNS196738 DXM196738:DXO196738 EHI196738:EHK196738 ERE196738:ERG196738 FBA196738:FBC196738 FKW196738:FKY196738 FUS196738:FUU196738 GEO196738:GEQ196738 GOK196738:GOM196738 GYG196738:GYI196738 HIC196738:HIE196738 HRY196738:HSA196738 IBU196738:IBW196738 ILQ196738:ILS196738 IVM196738:IVO196738 JFI196738:JFK196738 JPE196738:JPG196738 JZA196738:JZC196738 KIW196738:KIY196738 KSS196738:KSU196738 LCO196738:LCQ196738 LMK196738:LMM196738 LWG196738:LWI196738 MGC196738:MGE196738 MPY196738:MQA196738 MZU196738:MZW196738 NJQ196738:NJS196738 NTM196738:NTO196738 ODI196738:ODK196738 ONE196738:ONG196738 OXA196738:OXC196738 PGW196738:PGY196738 PQS196738:PQU196738 QAO196738:QAQ196738 QKK196738:QKM196738 QUG196738:QUI196738 REC196738:REE196738 RNY196738:ROA196738 RXU196738:RXW196738 SHQ196738:SHS196738 SRM196738:SRO196738 TBI196738:TBK196738 TLE196738:TLG196738 TVA196738:TVC196738 UEW196738:UEY196738 UOS196738:UOU196738 UYO196738:UYQ196738 VIK196738:VIM196738 VSG196738:VSI196738 WCC196738:WCE196738 WLY196738:WMA196738 WVU196738:WVW196738 M262271:O262271 JI262274:JK262274 TE262274:TG262274 ADA262274:ADC262274 AMW262274:AMY262274 AWS262274:AWU262274 BGO262274:BGQ262274 BQK262274:BQM262274 CAG262274:CAI262274 CKC262274:CKE262274 CTY262274:CUA262274 DDU262274:DDW262274 DNQ262274:DNS262274 DXM262274:DXO262274 EHI262274:EHK262274 ERE262274:ERG262274 FBA262274:FBC262274 FKW262274:FKY262274 FUS262274:FUU262274 GEO262274:GEQ262274 GOK262274:GOM262274 GYG262274:GYI262274 HIC262274:HIE262274 HRY262274:HSA262274 IBU262274:IBW262274 ILQ262274:ILS262274 IVM262274:IVO262274 JFI262274:JFK262274 JPE262274:JPG262274 JZA262274:JZC262274 KIW262274:KIY262274 KSS262274:KSU262274 LCO262274:LCQ262274 LMK262274:LMM262274 LWG262274:LWI262274 MGC262274:MGE262274 MPY262274:MQA262274 MZU262274:MZW262274 NJQ262274:NJS262274 NTM262274:NTO262274 ODI262274:ODK262274 ONE262274:ONG262274 OXA262274:OXC262274 PGW262274:PGY262274 PQS262274:PQU262274 QAO262274:QAQ262274 QKK262274:QKM262274 QUG262274:QUI262274 REC262274:REE262274 RNY262274:ROA262274 RXU262274:RXW262274 SHQ262274:SHS262274 SRM262274:SRO262274 TBI262274:TBK262274 TLE262274:TLG262274 TVA262274:TVC262274 UEW262274:UEY262274 UOS262274:UOU262274 UYO262274:UYQ262274 VIK262274:VIM262274 VSG262274:VSI262274 WCC262274:WCE262274 WLY262274:WMA262274 WVU262274:WVW262274 M327807:O327807 JI327810:JK327810 TE327810:TG327810 ADA327810:ADC327810 AMW327810:AMY327810 AWS327810:AWU327810 BGO327810:BGQ327810 BQK327810:BQM327810 CAG327810:CAI327810 CKC327810:CKE327810 CTY327810:CUA327810 DDU327810:DDW327810 DNQ327810:DNS327810 DXM327810:DXO327810 EHI327810:EHK327810 ERE327810:ERG327810 FBA327810:FBC327810 FKW327810:FKY327810 FUS327810:FUU327810 GEO327810:GEQ327810 GOK327810:GOM327810 GYG327810:GYI327810 HIC327810:HIE327810 HRY327810:HSA327810 IBU327810:IBW327810 ILQ327810:ILS327810 IVM327810:IVO327810 JFI327810:JFK327810 JPE327810:JPG327810 JZA327810:JZC327810 KIW327810:KIY327810 KSS327810:KSU327810 LCO327810:LCQ327810 LMK327810:LMM327810 LWG327810:LWI327810 MGC327810:MGE327810 MPY327810:MQA327810 MZU327810:MZW327810 NJQ327810:NJS327810 NTM327810:NTO327810 ODI327810:ODK327810 ONE327810:ONG327810 OXA327810:OXC327810 PGW327810:PGY327810 PQS327810:PQU327810 QAO327810:QAQ327810 QKK327810:QKM327810 QUG327810:QUI327810 REC327810:REE327810 RNY327810:ROA327810 RXU327810:RXW327810 SHQ327810:SHS327810 SRM327810:SRO327810 TBI327810:TBK327810 TLE327810:TLG327810 TVA327810:TVC327810 UEW327810:UEY327810 UOS327810:UOU327810 UYO327810:UYQ327810 VIK327810:VIM327810 VSG327810:VSI327810 WCC327810:WCE327810 WLY327810:WMA327810 WVU327810:WVW327810 M393343:O393343 JI393346:JK393346 TE393346:TG393346 ADA393346:ADC393346 AMW393346:AMY393346 AWS393346:AWU393346 BGO393346:BGQ393346 BQK393346:BQM393346 CAG393346:CAI393346 CKC393346:CKE393346 CTY393346:CUA393346 DDU393346:DDW393346 DNQ393346:DNS393346 DXM393346:DXO393346 EHI393346:EHK393346 ERE393346:ERG393346 FBA393346:FBC393346 FKW393346:FKY393346 FUS393346:FUU393346 GEO393346:GEQ393346 GOK393346:GOM393346 GYG393346:GYI393346 HIC393346:HIE393346 HRY393346:HSA393346 IBU393346:IBW393346 ILQ393346:ILS393346 IVM393346:IVO393346 JFI393346:JFK393346 JPE393346:JPG393346 JZA393346:JZC393346 KIW393346:KIY393346 KSS393346:KSU393346 LCO393346:LCQ393346 LMK393346:LMM393346 LWG393346:LWI393346 MGC393346:MGE393346 MPY393346:MQA393346 MZU393346:MZW393346 NJQ393346:NJS393346 NTM393346:NTO393346 ODI393346:ODK393346 ONE393346:ONG393346 OXA393346:OXC393346 PGW393346:PGY393346 PQS393346:PQU393346 QAO393346:QAQ393346 QKK393346:QKM393346 QUG393346:QUI393346 REC393346:REE393346 RNY393346:ROA393346 RXU393346:RXW393346 SHQ393346:SHS393346 SRM393346:SRO393346 TBI393346:TBK393346 TLE393346:TLG393346 TVA393346:TVC393346 UEW393346:UEY393346 UOS393346:UOU393346 UYO393346:UYQ393346 VIK393346:VIM393346 VSG393346:VSI393346 WCC393346:WCE393346 WLY393346:WMA393346 WVU393346:WVW393346 M458879:O458879 JI458882:JK458882 TE458882:TG458882 ADA458882:ADC458882 AMW458882:AMY458882 AWS458882:AWU458882 BGO458882:BGQ458882 BQK458882:BQM458882 CAG458882:CAI458882 CKC458882:CKE458882 CTY458882:CUA458882 DDU458882:DDW458882 DNQ458882:DNS458882 DXM458882:DXO458882 EHI458882:EHK458882 ERE458882:ERG458882 FBA458882:FBC458882 FKW458882:FKY458882 FUS458882:FUU458882 GEO458882:GEQ458882 GOK458882:GOM458882 GYG458882:GYI458882 HIC458882:HIE458882 HRY458882:HSA458882 IBU458882:IBW458882 ILQ458882:ILS458882 IVM458882:IVO458882 JFI458882:JFK458882 JPE458882:JPG458882 JZA458882:JZC458882 KIW458882:KIY458882 KSS458882:KSU458882 LCO458882:LCQ458882 LMK458882:LMM458882 LWG458882:LWI458882 MGC458882:MGE458882 MPY458882:MQA458882 MZU458882:MZW458882 NJQ458882:NJS458882 NTM458882:NTO458882 ODI458882:ODK458882 ONE458882:ONG458882 OXA458882:OXC458882 PGW458882:PGY458882 PQS458882:PQU458882 QAO458882:QAQ458882 QKK458882:QKM458882 QUG458882:QUI458882 REC458882:REE458882 RNY458882:ROA458882 RXU458882:RXW458882 SHQ458882:SHS458882 SRM458882:SRO458882 TBI458882:TBK458882 TLE458882:TLG458882 TVA458882:TVC458882 UEW458882:UEY458882 UOS458882:UOU458882 UYO458882:UYQ458882 VIK458882:VIM458882 VSG458882:VSI458882 WCC458882:WCE458882 WLY458882:WMA458882 WVU458882:WVW458882 M524415:O524415 JI524418:JK524418 TE524418:TG524418 ADA524418:ADC524418 AMW524418:AMY524418 AWS524418:AWU524418 BGO524418:BGQ524418 BQK524418:BQM524418 CAG524418:CAI524418 CKC524418:CKE524418 CTY524418:CUA524418 DDU524418:DDW524418 DNQ524418:DNS524418 DXM524418:DXO524418 EHI524418:EHK524418 ERE524418:ERG524418 FBA524418:FBC524418 FKW524418:FKY524418 FUS524418:FUU524418 GEO524418:GEQ524418 GOK524418:GOM524418 GYG524418:GYI524418 HIC524418:HIE524418 HRY524418:HSA524418 IBU524418:IBW524418 ILQ524418:ILS524418 IVM524418:IVO524418 JFI524418:JFK524418 JPE524418:JPG524418 JZA524418:JZC524418 KIW524418:KIY524418 KSS524418:KSU524418 LCO524418:LCQ524418 LMK524418:LMM524418 LWG524418:LWI524418 MGC524418:MGE524418 MPY524418:MQA524418 MZU524418:MZW524418 NJQ524418:NJS524418 NTM524418:NTO524418 ODI524418:ODK524418 ONE524418:ONG524418 OXA524418:OXC524418 PGW524418:PGY524418 PQS524418:PQU524418 QAO524418:QAQ524418 QKK524418:QKM524418 QUG524418:QUI524418 REC524418:REE524418 RNY524418:ROA524418 RXU524418:RXW524418 SHQ524418:SHS524418 SRM524418:SRO524418 TBI524418:TBK524418 TLE524418:TLG524418 TVA524418:TVC524418 UEW524418:UEY524418 UOS524418:UOU524418 UYO524418:UYQ524418 VIK524418:VIM524418 VSG524418:VSI524418 WCC524418:WCE524418 WLY524418:WMA524418 WVU524418:WVW524418 M589951:O589951 JI589954:JK589954 TE589954:TG589954 ADA589954:ADC589954 AMW589954:AMY589954 AWS589954:AWU589954 BGO589954:BGQ589954 BQK589954:BQM589954 CAG589954:CAI589954 CKC589954:CKE589954 CTY589954:CUA589954 DDU589954:DDW589954 DNQ589954:DNS589954 DXM589954:DXO589954 EHI589954:EHK589954 ERE589954:ERG589954 FBA589954:FBC589954 FKW589954:FKY589954 FUS589954:FUU589954 GEO589954:GEQ589954 GOK589954:GOM589954 GYG589954:GYI589954 HIC589954:HIE589954 HRY589954:HSA589954 IBU589954:IBW589954 ILQ589954:ILS589954 IVM589954:IVO589954 JFI589954:JFK589954 JPE589954:JPG589954 JZA589954:JZC589954 KIW589954:KIY589954 KSS589954:KSU589954 LCO589954:LCQ589954 LMK589954:LMM589954 LWG589954:LWI589954 MGC589954:MGE589954 MPY589954:MQA589954 MZU589954:MZW589954 NJQ589954:NJS589954 NTM589954:NTO589954 ODI589954:ODK589954 ONE589954:ONG589954 OXA589954:OXC589954 PGW589954:PGY589954 PQS589954:PQU589954 QAO589954:QAQ589954 QKK589954:QKM589954 QUG589954:QUI589954 REC589954:REE589954 RNY589954:ROA589954 RXU589954:RXW589954 SHQ589954:SHS589954 SRM589954:SRO589954 TBI589954:TBK589954 TLE589954:TLG589954 TVA589954:TVC589954 UEW589954:UEY589954 UOS589954:UOU589954 UYO589954:UYQ589954 VIK589954:VIM589954 VSG589954:VSI589954 WCC589954:WCE589954 WLY589954:WMA589954 WVU589954:WVW589954 M655487:O655487 JI655490:JK655490 TE655490:TG655490 ADA655490:ADC655490 AMW655490:AMY655490 AWS655490:AWU655490 BGO655490:BGQ655490 BQK655490:BQM655490 CAG655490:CAI655490 CKC655490:CKE655490 CTY655490:CUA655490 DDU655490:DDW655490 DNQ655490:DNS655490 DXM655490:DXO655490 EHI655490:EHK655490 ERE655490:ERG655490 FBA655490:FBC655490 FKW655490:FKY655490 FUS655490:FUU655490 GEO655490:GEQ655490 GOK655490:GOM655490 GYG655490:GYI655490 HIC655490:HIE655490 HRY655490:HSA655490 IBU655490:IBW655490 ILQ655490:ILS655490 IVM655490:IVO655490 JFI655490:JFK655490 JPE655490:JPG655490 JZA655490:JZC655490 KIW655490:KIY655490 KSS655490:KSU655490 LCO655490:LCQ655490 LMK655490:LMM655490 LWG655490:LWI655490 MGC655490:MGE655490 MPY655490:MQA655490 MZU655490:MZW655490 NJQ655490:NJS655490 NTM655490:NTO655490 ODI655490:ODK655490 ONE655490:ONG655490 OXA655490:OXC655490 PGW655490:PGY655490 PQS655490:PQU655490 QAO655490:QAQ655490 QKK655490:QKM655490 QUG655490:QUI655490 REC655490:REE655490 RNY655490:ROA655490 RXU655490:RXW655490 SHQ655490:SHS655490 SRM655490:SRO655490 TBI655490:TBK655490 TLE655490:TLG655490 TVA655490:TVC655490 UEW655490:UEY655490 UOS655490:UOU655490 UYO655490:UYQ655490 VIK655490:VIM655490 VSG655490:VSI655490 WCC655490:WCE655490 WLY655490:WMA655490 WVU655490:WVW655490 M721023:O721023 JI721026:JK721026 TE721026:TG721026 ADA721026:ADC721026 AMW721026:AMY721026 AWS721026:AWU721026 BGO721026:BGQ721026 BQK721026:BQM721026 CAG721026:CAI721026 CKC721026:CKE721026 CTY721026:CUA721026 DDU721026:DDW721026 DNQ721026:DNS721026 DXM721026:DXO721026 EHI721026:EHK721026 ERE721026:ERG721026 FBA721026:FBC721026 FKW721026:FKY721026 FUS721026:FUU721026 GEO721026:GEQ721026 GOK721026:GOM721026 GYG721026:GYI721026 HIC721026:HIE721026 HRY721026:HSA721026 IBU721026:IBW721026 ILQ721026:ILS721026 IVM721026:IVO721026 JFI721026:JFK721026 JPE721026:JPG721026 JZA721026:JZC721026 KIW721026:KIY721026 KSS721026:KSU721026 LCO721026:LCQ721026 LMK721026:LMM721026 LWG721026:LWI721026 MGC721026:MGE721026 MPY721026:MQA721026 MZU721026:MZW721026 NJQ721026:NJS721026 NTM721026:NTO721026 ODI721026:ODK721026 ONE721026:ONG721026 OXA721026:OXC721026 PGW721026:PGY721026 PQS721026:PQU721026 QAO721026:QAQ721026 QKK721026:QKM721026 QUG721026:QUI721026 REC721026:REE721026 RNY721026:ROA721026 RXU721026:RXW721026 SHQ721026:SHS721026 SRM721026:SRO721026 TBI721026:TBK721026 TLE721026:TLG721026 TVA721026:TVC721026 UEW721026:UEY721026 UOS721026:UOU721026 UYO721026:UYQ721026 VIK721026:VIM721026 VSG721026:VSI721026 WCC721026:WCE721026 WLY721026:WMA721026 WVU721026:WVW721026 M786559:O786559 JI786562:JK786562 TE786562:TG786562 ADA786562:ADC786562 AMW786562:AMY786562 AWS786562:AWU786562 BGO786562:BGQ786562 BQK786562:BQM786562 CAG786562:CAI786562 CKC786562:CKE786562 CTY786562:CUA786562 DDU786562:DDW786562 DNQ786562:DNS786562 DXM786562:DXO786562 EHI786562:EHK786562 ERE786562:ERG786562 FBA786562:FBC786562 FKW786562:FKY786562 FUS786562:FUU786562 GEO786562:GEQ786562 GOK786562:GOM786562 GYG786562:GYI786562 HIC786562:HIE786562 HRY786562:HSA786562 IBU786562:IBW786562 ILQ786562:ILS786562 IVM786562:IVO786562 JFI786562:JFK786562 JPE786562:JPG786562 JZA786562:JZC786562 KIW786562:KIY786562 KSS786562:KSU786562 LCO786562:LCQ786562 LMK786562:LMM786562 LWG786562:LWI786562 MGC786562:MGE786562 MPY786562:MQA786562 MZU786562:MZW786562 NJQ786562:NJS786562 NTM786562:NTO786562 ODI786562:ODK786562 ONE786562:ONG786562 OXA786562:OXC786562 PGW786562:PGY786562 PQS786562:PQU786562 QAO786562:QAQ786562 QKK786562:QKM786562 QUG786562:QUI786562 REC786562:REE786562 RNY786562:ROA786562 RXU786562:RXW786562 SHQ786562:SHS786562 SRM786562:SRO786562 TBI786562:TBK786562 TLE786562:TLG786562 TVA786562:TVC786562 UEW786562:UEY786562 UOS786562:UOU786562 UYO786562:UYQ786562 VIK786562:VIM786562 VSG786562:VSI786562 WCC786562:WCE786562 WLY786562:WMA786562 WVU786562:WVW786562 M852095:O852095 JI852098:JK852098 TE852098:TG852098 ADA852098:ADC852098 AMW852098:AMY852098 AWS852098:AWU852098 BGO852098:BGQ852098 BQK852098:BQM852098 CAG852098:CAI852098 CKC852098:CKE852098 CTY852098:CUA852098 DDU852098:DDW852098 DNQ852098:DNS852098 DXM852098:DXO852098 EHI852098:EHK852098 ERE852098:ERG852098 FBA852098:FBC852098 FKW852098:FKY852098 FUS852098:FUU852098 GEO852098:GEQ852098 GOK852098:GOM852098 GYG852098:GYI852098 HIC852098:HIE852098 HRY852098:HSA852098 IBU852098:IBW852098 ILQ852098:ILS852098 IVM852098:IVO852098 JFI852098:JFK852098 JPE852098:JPG852098 JZA852098:JZC852098 KIW852098:KIY852098 KSS852098:KSU852098 LCO852098:LCQ852098 LMK852098:LMM852098 LWG852098:LWI852098 MGC852098:MGE852098 MPY852098:MQA852098 MZU852098:MZW852098 NJQ852098:NJS852098 NTM852098:NTO852098 ODI852098:ODK852098 ONE852098:ONG852098 OXA852098:OXC852098 PGW852098:PGY852098 PQS852098:PQU852098 QAO852098:QAQ852098 QKK852098:QKM852098 QUG852098:QUI852098 REC852098:REE852098 RNY852098:ROA852098 RXU852098:RXW852098 SHQ852098:SHS852098 SRM852098:SRO852098 TBI852098:TBK852098 TLE852098:TLG852098 TVA852098:TVC852098 UEW852098:UEY852098 UOS852098:UOU852098 UYO852098:UYQ852098 VIK852098:VIM852098 VSG852098:VSI852098 WCC852098:WCE852098 WLY852098:WMA852098 WVU852098:WVW852098 M917631:O917631 JI917634:JK917634 TE917634:TG917634 ADA917634:ADC917634 AMW917634:AMY917634 AWS917634:AWU917634 BGO917634:BGQ917634 BQK917634:BQM917634 CAG917634:CAI917634 CKC917634:CKE917634 CTY917634:CUA917634 DDU917634:DDW917634 DNQ917634:DNS917634 DXM917634:DXO917634 EHI917634:EHK917634 ERE917634:ERG917634 FBA917634:FBC917634 FKW917634:FKY917634 FUS917634:FUU917634 GEO917634:GEQ917634 GOK917634:GOM917634 GYG917634:GYI917634 HIC917634:HIE917634 HRY917634:HSA917634 IBU917634:IBW917634 ILQ917634:ILS917634 IVM917634:IVO917634 JFI917634:JFK917634 JPE917634:JPG917634 JZA917634:JZC917634 KIW917634:KIY917634 KSS917634:KSU917634 LCO917634:LCQ917634 LMK917634:LMM917634 LWG917634:LWI917634 MGC917634:MGE917634 MPY917634:MQA917634 MZU917634:MZW917634 NJQ917634:NJS917634 NTM917634:NTO917634 ODI917634:ODK917634 ONE917634:ONG917634 OXA917634:OXC917634 PGW917634:PGY917634 PQS917634:PQU917634 QAO917634:QAQ917634 QKK917634:QKM917634 QUG917634:QUI917634 REC917634:REE917634 RNY917634:ROA917634 RXU917634:RXW917634 SHQ917634:SHS917634 SRM917634:SRO917634 TBI917634:TBK917634 TLE917634:TLG917634 TVA917634:TVC917634 UEW917634:UEY917634 UOS917634:UOU917634 UYO917634:UYQ917634 VIK917634:VIM917634 VSG917634:VSI917634 WCC917634:WCE917634 WLY917634:WMA917634 WVU917634:WVW917634 M983167:O983167 JI983170:JK983170 TE983170:TG983170 ADA983170:ADC983170 AMW983170:AMY983170 AWS983170:AWU983170 BGO983170:BGQ983170 BQK983170:BQM983170 CAG983170:CAI983170 CKC983170:CKE983170 CTY983170:CUA983170 DDU983170:DDW983170 DNQ983170:DNS983170 DXM983170:DXO983170 EHI983170:EHK983170 ERE983170:ERG983170 FBA983170:FBC983170 FKW983170:FKY983170 FUS983170:FUU983170 GEO983170:GEQ983170 GOK983170:GOM983170 GYG983170:GYI983170 HIC983170:HIE983170 HRY983170:HSA983170 IBU983170:IBW983170 ILQ983170:ILS983170 IVM983170:IVO983170 JFI983170:JFK983170 JPE983170:JPG983170 JZA983170:JZC983170 KIW983170:KIY983170 KSS983170:KSU983170 LCO983170:LCQ983170 LMK983170:LMM983170 LWG983170:LWI983170 MGC983170:MGE983170 MPY983170:MQA983170 MZU983170:MZW983170 NJQ983170:NJS983170 NTM983170:NTO983170 ODI983170:ODK983170 ONE983170:ONG983170 OXA983170:OXC983170 PGW983170:PGY983170 PQS983170:PQU983170 QAO983170:QAQ983170 QKK983170:QKM983170 QUG983170:QUI983170 REC983170:REE983170 RNY983170:ROA983170 RXU983170:RXW983170 SHQ983170:SHS983170 SRM983170:SRO983170 TBI983170:TBK983170 TLE983170:TLG983170 TVA983170:TVC983170 UEW983170:UEY983170 UOS983170:UOU983170 UYO983170:UYQ983170 VIK983170:VIM983170 VSG983170:VSI983170 WCC983170:WCE983170 WLY983170:WMA983170 WVU983170:WVW983170 E65687 JA65688 SW65688 ACS65688 AMO65688 AWK65688 BGG65688 BQC65688 BZY65688 CJU65688 CTQ65688 DDM65688 DNI65688 DXE65688 EHA65688 EQW65688 FAS65688 FKO65688 FUK65688 GEG65688 GOC65688 GXY65688 HHU65688 HRQ65688 IBM65688 ILI65688 IVE65688 JFA65688 JOW65688 JYS65688 KIO65688 KSK65688 LCG65688 LMC65688 LVY65688 MFU65688 MPQ65688 MZM65688 NJI65688 NTE65688 ODA65688 OMW65688 OWS65688 PGO65688 PQK65688 QAG65688 QKC65688 QTY65688 RDU65688 RNQ65688 RXM65688 SHI65688 SRE65688 TBA65688 TKW65688 TUS65688 UEO65688 UOK65688 UYG65688 VIC65688 VRY65688 WBU65688 WLQ65688 WVM65688 E131223 JA131224 SW131224 ACS131224 AMO131224 AWK131224 BGG131224 BQC131224 BZY131224 CJU131224 CTQ131224 DDM131224 DNI131224 DXE131224 EHA131224 EQW131224 FAS131224 FKO131224 FUK131224 GEG131224 GOC131224 GXY131224 HHU131224 HRQ131224 IBM131224 ILI131224 IVE131224 JFA131224 JOW131224 JYS131224 KIO131224 KSK131224 LCG131224 LMC131224 LVY131224 MFU131224 MPQ131224 MZM131224 NJI131224 NTE131224 ODA131224 OMW131224 OWS131224 PGO131224 PQK131224 QAG131224 QKC131224 QTY131224 RDU131224 RNQ131224 RXM131224 SHI131224 SRE131224 TBA131224 TKW131224 TUS131224 UEO131224 UOK131224 UYG131224 VIC131224 VRY131224 WBU131224 WLQ131224 WVM131224 E196759 JA196760 SW196760 ACS196760 AMO196760 AWK196760 BGG196760 BQC196760 BZY196760 CJU196760 CTQ196760 DDM196760 DNI196760 DXE196760 EHA196760 EQW196760 FAS196760 FKO196760 FUK196760 GEG196760 GOC196760 GXY196760 HHU196760 HRQ196760 IBM196760 ILI196760 IVE196760 JFA196760 JOW196760 JYS196760 KIO196760 KSK196760 LCG196760 LMC196760 LVY196760 MFU196760 MPQ196760 MZM196760 NJI196760 NTE196760 ODA196760 OMW196760 OWS196760 PGO196760 PQK196760 QAG196760 QKC196760 QTY196760 RDU196760 RNQ196760 RXM196760 SHI196760 SRE196760 TBA196760 TKW196760 TUS196760 UEO196760 UOK196760 UYG196760 VIC196760 VRY196760 WBU196760 WLQ196760 WVM196760 E262295 JA262296 SW262296 ACS262296 AMO262296 AWK262296 BGG262296 BQC262296 BZY262296 CJU262296 CTQ262296 DDM262296 DNI262296 DXE262296 EHA262296 EQW262296 FAS262296 FKO262296 FUK262296 GEG262296 GOC262296 GXY262296 HHU262296 HRQ262296 IBM262296 ILI262296 IVE262296 JFA262296 JOW262296 JYS262296 KIO262296 KSK262296 LCG262296 LMC262296 LVY262296 MFU262296 MPQ262296 MZM262296 NJI262296 NTE262296 ODA262296 OMW262296 OWS262296 PGO262296 PQK262296 QAG262296 QKC262296 QTY262296 RDU262296 RNQ262296 RXM262296 SHI262296 SRE262296 TBA262296 TKW262296 TUS262296 UEO262296 UOK262296 UYG262296 VIC262296 VRY262296 WBU262296 WLQ262296 WVM262296 E327831 JA327832 SW327832 ACS327832 AMO327832 AWK327832 BGG327832 BQC327832 BZY327832 CJU327832 CTQ327832 DDM327832 DNI327832 DXE327832 EHA327832 EQW327832 FAS327832 FKO327832 FUK327832 GEG327832 GOC327832 GXY327832 HHU327832 HRQ327832 IBM327832 ILI327832 IVE327832 JFA327832 JOW327832 JYS327832 KIO327832 KSK327832 LCG327832 LMC327832 LVY327832 MFU327832 MPQ327832 MZM327832 NJI327832 NTE327832 ODA327832 OMW327832 OWS327832 PGO327832 PQK327832 QAG327832 QKC327832 QTY327832 RDU327832 RNQ327832 RXM327832 SHI327832 SRE327832 TBA327832 TKW327832 TUS327832 UEO327832 UOK327832 UYG327832 VIC327832 VRY327832 WBU327832 WLQ327832 WVM327832 E393367 JA393368 SW393368 ACS393368 AMO393368 AWK393368 BGG393368 BQC393368 BZY393368 CJU393368 CTQ393368 DDM393368 DNI393368 DXE393368 EHA393368 EQW393368 FAS393368 FKO393368 FUK393368 GEG393368 GOC393368 GXY393368 HHU393368 HRQ393368 IBM393368 ILI393368 IVE393368 JFA393368 JOW393368 JYS393368 KIO393368 KSK393368 LCG393368 LMC393368 LVY393368 MFU393368 MPQ393368 MZM393368 NJI393368 NTE393368 ODA393368 OMW393368 OWS393368 PGO393368 PQK393368 QAG393368 QKC393368 QTY393368 RDU393368 RNQ393368 RXM393368 SHI393368 SRE393368 TBA393368 TKW393368 TUS393368 UEO393368 UOK393368 UYG393368 VIC393368 VRY393368 WBU393368 WLQ393368 WVM393368 E458903 JA458904 SW458904 ACS458904 AMO458904 AWK458904 BGG458904 BQC458904 BZY458904 CJU458904 CTQ458904 DDM458904 DNI458904 DXE458904 EHA458904 EQW458904 FAS458904 FKO458904 FUK458904 GEG458904 GOC458904 GXY458904 HHU458904 HRQ458904 IBM458904 ILI458904 IVE458904 JFA458904 JOW458904 JYS458904 KIO458904 KSK458904 LCG458904 LMC458904 LVY458904 MFU458904 MPQ458904 MZM458904 NJI458904 NTE458904 ODA458904 OMW458904 OWS458904 PGO458904 PQK458904 QAG458904 QKC458904 QTY458904 RDU458904 RNQ458904 RXM458904 SHI458904 SRE458904 TBA458904 TKW458904 TUS458904 UEO458904 UOK458904 UYG458904 VIC458904 VRY458904 WBU458904 WLQ458904 WVM458904 E524439 JA524440 SW524440 ACS524440 AMO524440 AWK524440 BGG524440 BQC524440 BZY524440 CJU524440 CTQ524440 DDM524440 DNI524440 DXE524440 EHA524440 EQW524440 FAS524440 FKO524440 FUK524440 GEG524440 GOC524440 GXY524440 HHU524440 HRQ524440 IBM524440 ILI524440 IVE524440 JFA524440 JOW524440 JYS524440 KIO524440 KSK524440 LCG524440 LMC524440 LVY524440 MFU524440 MPQ524440 MZM524440 NJI524440 NTE524440 ODA524440 OMW524440 OWS524440 PGO524440 PQK524440 QAG524440 QKC524440 QTY524440 RDU524440 RNQ524440 RXM524440 SHI524440 SRE524440 TBA524440 TKW524440 TUS524440 UEO524440 UOK524440 UYG524440 VIC524440 VRY524440 WBU524440 WLQ524440 WVM524440 E589975 JA589976 SW589976 ACS589976 AMO589976 AWK589976 BGG589976 BQC589976 BZY589976 CJU589976 CTQ589976 DDM589976 DNI589976 DXE589976 EHA589976 EQW589976 FAS589976 FKO589976 FUK589976 GEG589976 GOC589976 GXY589976 HHU589976 HRQ589976 IBM589976 ILI589976 IVE589976 JFA589976 JOW589976 JYS589976 KIO589976 KSK589976 LCG589976 LMC589976 LVY589976 MFU589976 MPQ589976 MZM589976 NJI589976 NTE589976 ODA589976 OMW589976 OWS589976 PGO589976 PQK589976 QAG589976 QKC589976 QTY589976 RDU589976 RNQ589976 RXM589976 SHI589976 SRE589976 TBA589976 TKW589976 TUS589976 UEO589976 UOK589976 UYG589976 VIC589976 VRY589976 WBU589976 WLQ589976 WVM589976 E655511 JA655512 SW655512 ACS655512 AMO655512 AWK655512 BGG655512 BQC655512 BZY655512 CJU655512 CTQ655512 DDM655512 DNI655512 DXE655512 EHA655512 EQW655512 FAS655512 FKO655512 FUK655512 GEG655512 GOC655512 GXY655512 HHU655512 HRQ655512 IBM655512 ILI655512 IVE655512 JFA655512 JOW655512 JYS655512 KIO655512 KSK655512 LCG655512 LMC655512 LVY655512 MFU655512 MPQ655512 MZM655512 NJI655512 NTE655512 ODA655512 OMW655512 OWS655512 PGO655512 PQK655512 QAG655512 QKC655512 QTY655512 RDU655512 RNQ655512 RXM655512 SHI655512 SRE655512 TBA655512 TKW655512 TUS655512 UEO655512 UOK655512 UYG655512 VIC655512 VRY655512 WBU655512 WLQ655512 WVM655512 E721047 JA721048 SW721048 ACS721048 AMO721048 AWK721048 BGG721048 BQC721048 BZY721048 CJU721048 CTQ721048 DDM721048 DNI721048 DXE721048 EHA721048 EQW721048 FAS721048 FKO721048 FUK721048 GEG721048 GOC721048 GXY721048 HHU721048 HRQ721048 IBM721048 ILI721048 IVE721048 JFA721048 JOW721048 JYS721048 KIO721048 KSK721048 LCG721048 LMC721048 LVY721048 MFU721048 MPQ721048 MZM721048 NJI721048 NTE721048 ODA721048 OMW721048 OWS721048 PGO721048 PQK721048 QAG721048 QKC721048 QTY721048 RDU721048 RNQ721048 RXM721048 SHI721048 SRE721048 TBA721048 TKW721048 TUS721048 UEO721048 UOK721048 UYG721048 VIC721048 VRY721048 WBU721048 WLQ721048 WVM721048 E786583 JA786584 SW786584 ACS786584 AMO786584 AWK786584 BGG786584 BQC786584 BZY786584 CJU786584 CTQ786584 DDM786584 DNI786584 DXE786584 EHA786584 EQW786584 FAS786584 FKO786584 FUK786584 GEG786584 GOC786584 GXY786584 HHU786584 HRQ786584 IBM786584 ILI786584 IVE786584 JFA786584 JOW786584 JYS786584 KIO786584 KSK786584 LCG786584 LMC786584 LVY786584 MFU786584 MPQ786584 MZM786584 NJI786584 NTE786584 ODA786584 OMW786584 OWS786584 PGO786584 PQK786584 QAG786584 QKC786584 QTY786584 RDU786584 RNQ786584 RXM786584 SHI786584 SRE786584 TBA786584 TKW786584 TUS786584 UEO786584 UOK786584 UYG786584 VIC786584 VRY786584 WBU786584 WLQ786584 WVM786584 E852119 JA852120 SW852120 ACS852120 AMO852120 AWK852120 BGG852120 BQC852120 BZY852120 CJU852120 CTQ852120 DDM852120 DNI852120 DXE852120 EHA852120 EQW852120 FAS852120 FKO852120 FUK852120 GEG852120 GOC852120 GXY852120 HHU852120 HRQ852120 IBM852120 ILI852120 IVE852120 JFA852120 JOW852120 JYS852120 KIO852120 KSK852120 LCG852120 LMC852120 LVY852120 MFU852120 MPQ852120 MZM852120 NJI852120 NTE852120 ODA852120 OMW852120 OWS852120 PGO852120 PQK852120 QAG852120 QKC852120 QTY852120 RDU852120 RNQ852120 RXM852120 SHI852120 SRE852120 TBA852120 TKW852120 TUS852120 UEO852120 UOK852120 UYG852120 VIC852120 VRY852120 WBU852120 WLQ852120 WVM852120 E917655 JA917656 SW917656 ACS917656 AMO917656 AWK917656 BGG917656 BQC917656 BZY917656 CJU917656 CTQ917656 DDM917656 DNI917656 DXE917656 EHA917656 EQW917656 FAS917656 FKO917656 FUK917656 GEG917656 GOC917656 GXY917656 HHU917656 HRQ917656 IBM917656 ILI917656 IVE917656 JFA917656 JOW917656 JYS917656 KIO917656 KSK917656 LCG917656 LMC917656 LVY917656 MFU917656 MPQ917656 MZM917656 NJI917656 NTE917656 ODA917656 OMW917656 OWS917656 PGO917656 PQK917656 QAG917656 QKC917656 QTY917656 RDU917656 RNQ917656 RXM917656 SHI917656 SRE917656 TBA917656 TKW917656 TUS917656 UEO917656 UOK917656 UYG917656 VIC917656 VRY917656 WBU917656 WLQ917656 WVM917656 E983191 JA983192 SW983192 ACS983192 AMO983192 AWK983192 BGG983192 BQC983192 BZY983192 CJU983192 CTQ983192 DDM983192 DNI983192 DXE983192 EHA983192 EQW983192 FAS983192 FKO983192 FUK983192 GEG983192 GOC983192 GXY983192 HHU983192 HRQ983192 IBM983192 ILI983192 IVE983192 JFA983192 JOW983192 JYS983192 KIO983192 KSK983192 LCG983192 LMC983192 LVY983192 MFU983192 MPQ983192 MZM983192 NJI983192 NTE983192 ODA983192 OMW983192 OWS983192 PGO983192 PQK983192 QAG983192 QKC983192 QTY983192 RDU983192 RNQ983192 RXM983192 SHI983192 SRE983192 TBA983192 TKW983192 TUS983192 UEO983192 UOK983192 UYG983192 VIC983192 VRY983192 WBU983192 WLQ983192 WVM983192 M65679:O65679 JI65682:JK65682 TE65682:TG65682 ADA65682:ADC65682 AMW65682:AMY65682 AWS65682:AWU65682 BGO65682:BGQ65682 BQK65682:BQM65682 CAG65682:CAI65682 CKC65682:CKE65682 CTY65682:CUA65682 DDU65682:DDW65682 DNQ65682:DNS65682 DXM65682:DXO65682 EHI65682:EHK65682 ERE65682:ERG65682 FBA65682:FBC65682 FKW65682:FKY65682 FUS65682:FUU65682 GEO65682:GEQ65682 GOK65682:GOM65682 GYG65682:GYI65682 HIC65682:HIE65682 HRY65682:HSA65682 IBU65682:IBW65682 ILQ65682:ILS65682 IVM65682:IVO65682 JFI65682:JFK65682 JPE65682:JPG65682 JZA65682:JZC65682 KIW65682:KIY65682 KSS65682:KSU65682 LCO65682:LCQ65682 LMK65682:LMM65682 LWG65682:LWI65682 MGC65682:MGE65682 MPY65682:MQA65682 MZU65682:MZW65682 NJQ65682:NJS65682 NTM65682:NTO65682 ODI65682:ODK65682 ONE65682:ONG65682 OXA65682:OXC65682 PGW65682:PGY65682 PQS65682:PQU65682 QAO65682:QAQ65682 QKK65682:QKM65682 QUG65682:QUI65682 REC65682:REE65682 RNY65682:ROA65682 RXU65682:RXW65682 SHQ65682:SHS65682 SRM65682:SRO65682 TBI65682:TBK65682 TLE65682:TLG65682 TVA65682:TVC65682 UEW65682:UEY65682 UOS65682:UOU65682 UYO65682:UYQ65682 VIK65682:VIM65682 VSG65682:VSI65682 WCC65682:WCE65682 WLY65682:WMA65682 WVU65682:WVW65682 M131215:O131215 JI131218:JK131218 TE131218:TG131218 ADA131218:ADC131218 AMW131218:AMY131218 AWS131218:AWU131218 BGO131218:BGQ131218 BQK131218:BQM131218 CAG131218:CAI131218 CKC131218:CKE131218 CTY131218:CUA131218 DDU131218:DDW131218 DNQ131218:DNS131218 DXM131218:DXO131218 EHI131218:EHK131218 ERE131218:ERG131218 FBA131218:FBC131218 FKW131218:FKY131218 FUS131218:FUU131218 GEO131218:GEQ131218 GOK131218:GOM131218 GYG131218:GYI131218 HIC131218:HIE131218 HRY131218:HSA131218 IBU131218:IBW131218 ILQ131218:ILS131218 IVM131218:IVO131218 JFI131218:JFK131218 JPE131218:JPG131218 JZA131218:JZC131218 KIW131218:KIY131218 KSS131218:KSU131218 LCO131218:LCQ131218 LMK131218:LMM131218 LWG131218:LWI131218 MGC131218:MGE131218 MPY131218:MQA131218 MZU131218:MZW131218 NJQ131218:NJS131218 NTM131218:NTO131218 ODI131218:ODK131218 ONE131218:ONG131218 OXA131218:OXC131218 PGW131218:PGY131218 PQS131218:PQU131218 QAO131218:QAQ131218 QKK131218:QKM131218 QUG131218:QUI131218 REC131218:REE131218 RNY131218:ROA131218 RXU131218:RXW131218 SHQ131218:SHS131218 SRM131218:SRO131218 TBI131218:TBK131218 TLE131218:TLG131218 TVA131218:TVC131218 UEW131218:UEY131218 UOS131218:UOU131218 UYO131218:UYQ131218 VIK131218:VIM131218 VSG131218:VSI131218 WCC131218:WCE131218 WLY131218:WMA131218 WVU131218:WVW131218 M196751:O196751 JI196754:JK196754 TE196754:TG196754 ADA196754:ADC196754 AMW196754:AMY196754 AWS196754:AWU196754 BGO196754:BGQ196754 BQK196754:BQM196754 CAG196754:CAI196754 CKC196754:CKE196754 CTY196754:CUA196754 DDU196754:DDW196754 DNQ196754:DNS196754 DXM196754:DXO196754 EHI196754:EHK196754 ERE196754:ERG196754 FBA196754:FBC196754 FKW196754:FKY196754 FUS196754:FUU196754 GEO196754:GEQ196754 GOK196754:GOM196754 GYG196754:GYI196754 HIC196754:HIE196754 HRY196754:HSA196754 IBU196754:IBW196754 ILQ196754:ILS196754 IVM196754:IVO196754 JFI196754:JFK196754 JPE196754:JPG196754 JZA196754:JZC196754 KIW196754:KIY196754 KSS196754:KSU196754 LCO196754:LCQ196754 LMK196754:LMM196754 LWG196754:LWI196754 MGC196754:MGE196754 MPY196754:MQA196754 MZU196754:MZW196754 NJQ196754:NJS196754 NTM196754:NTO196754 ODI196754:ODK196754 ONE196754:ONG196754 OXA196754:OXC196754 PGW196754:PGY196754 PQS196754:PQU196754 QAO196754:QAQ196754 QKK196754:QKM196754 QUG196754:QUI196754 REC196754:REE196754 RNY196754:ROA196754 RXU196754:RXW196754 SHQ196754:SHS196754 SRM196754:SRO196754 TBI196754:TBK196754 TLE196754:TLG196754 TVA196754:TVC196754 UEW196754:UEY196754 UOS196754:UOU196754 UYO196754:UYQ196754 VIK196754:VIM196754 VSG196754:VSI196754 WCC196754:WCE196754 WLY196754:WMA196754 WVU196754:WVW196754 M262287:O262287 JI262290:JK262290 TE262290:TG262290 ADA262290:ADC262290 AMW262290:AMY262290 AWS262290:AWU262290 BGO262290:BGQ262290 BQK262290:BQM262290 CAG262290:CAI262290 CKC262290:CKE262290 CTY262290:CUA262290 DDU262290:DDW262290 DNQ262290:DNS262290 DXM262290:DXO262290 EHI262290:EHK262290 ERE262290:ERG262290 FBA262290:FBC262290 FKW262290:FKY262290 FUS262290:FUU262290 GEO262290:GEQ262290 GOK262290:GOM262290 GYG262290:GYI262290 HIC262290:HIE262290 HRY262290:HSA262290 IBU262290:IBW262290 ILQ262290:ILS262290 IVM262290:IVO262290 JFI262290:JFK262290 JPE262290:JPG262290 JZA262290:JZC262290 KIW262290:KIY262290 KSS262290:KSU262290 LCO262290:LCQ262290 LMK262290:LMM262290 LWG262290:LWI262290 MGC262290:MGE262290 MPY262290:MQA262290 MZU262290:MZW262290 NJQ262290:NJS262290 NTM262290:NTO262290 ODI262290:ODK262290 ONE262290:ONG262290 OXA262290:OXC262290 PGW262290:PGY262290 PQS262290:PQU262290 QAO262290:QAQ262290 QKK262290:QKM262290 QUG262290:QUI262290 REC262290:REE262290 RNY262290:ROA262290 RXU262290:RXW262290 SHQ262290:SHS262290 SRM262290:SRO262290 TBI262290:TBK262290 TLE262290:TLG262290 TVA262290:TVC262290 UEW262290:UEY262290 UOS262290:UOU262290 UYO262290:UYQ262290 VIK262290:VIM262290 VSG262290:VSI262290 WCC262290:WCE262290 WLY262290:WMA262290 WVU262290:WVW262290 M327823:O327823 JI327826:JK327826 TE327826:TG327826 ADA327826:ADC327826 AMW327826:AMY327826 AWS327826:AWU327826 BGO327826:BGQ327826 BQK327826:BQM327826 CAG327826:CAI327826 CKC327826:CKE327826 CTY327826:CUA327826 DDU327826:DDW327826 DNQ327826:DNS327826 DXM327826:DXO327826 EHI327826:EHK327826 ERE327826:ERG327826 FBA327826:FBC327826 FKW327826:FKY327826 FUS327826:FUU327826 GEO327826:GEQ327826 GOK327826:GOM327826 GYG327826:GYI327826 HIC327826:HIE327826 HRY327826:HSA327826 IBU327826:IBW327826 ILQ327826:ILS327826 IVM327826:IVO327826 JFI327826:JFK327826 JPE327826:JPG327826 JZA327826:JZC327826 KIW327826:KIY327826 KSS327826:KSU327826 LCO327826:LCQ327826 LMK327826:LMM327826 LWG327826:LWI327826 MGC327826:MGE327826 MPY327826:MQA327826 MZU327826:MZW327826 NJQ327826:NJS327826 NTM327826:NTO327826 ODI327826:ODK327826 ONE327826:ONG327826 OXA327826:OXC327826 PGW327826:PGY327826 PQS327826:PQU327826 QAO327826:QAQ327826 QKK327826:QKM327826 QUG327826:QUI327826 REC327826:REE327826 RNY327826:ROA327826 RXU327826:RXW327826 SHQ327826:SHS327826 SRM327826:SRO327826 TBI327826:TBK327826 TLE327826:TLG327826 TVA327826:TVC327826 UEW327826:UEY327826 UOS327826:UOU327826 UYO327826:UYQ327826 VIK327826:VIM327826 VSG327826:VSI327826 WCC327826:WCE327826 WLY327826:WMA327826 WVU327826:WVW327826 M393359:O393359 JI393362:JK393362 TE393362:TG393362 ADA393362:ADC393362 AMW393362:AMY393362 AWS393362:AWU393362 BGO393362:BGQ393362 BQK393362:BQM393362 CAG393362:CAI393362 CKC393362:CKE393362 CTY393362:CUA393362 DDU393362:DDW393362 DNQ393362:DNS393362 DXM393362:DXO393362 EHI393362:EHK393362 ERE393362:ERG393362 FBA393362:FBC393362 FKW393362:FKY393362 FUS393362:FUU393362 GEO393362:GEQ393362 GOK393362:GOM393362 GYG393362:GYI393362 HIC393362:HIE393362 HRY393362:HSA393362 IBU393362:IBW393362 ILQ393362:ILS393362 IVM393362:IVO393362 JFI393362:JFK393362 JPE393362:JPG393362 JZA393362:JZC393362 KIW393362:KIY393362 KSS393362:KSU393362 LCO393362:LCQ393362 LMK393362:LMM393362 LWG393362:LWI393362 MGC393362:MGE393362 MPY393362:MQA393362 MZU393362:MZW393362 NJQ393362:NJS393362 NTM393362:NTO393362 ODI393362:ODK393362 ONE393362:ONG393362 OXA393362:OXC393362 PGW393362:PGY393362 PQS393362:PQU393362 QAO393362:QAQ393362 QKK393362:QKM393362 QUG393362:QUI393362 REC393362:REE393362 RNY393362:ROA393362 RXU393362:RXW393362 SHQ393362:SHS393362 SRM393362:SRO393362 TBI393362:TBK393362 TLE393362:TLG393362 TVA393362:TVC393362 UEW393362:UEY393362 UOS393362:UOU393362 UYO393362:UYQ393362 VIK393362:VIM393362 VSG393362:VSI393362 WCC393362:WCE393362 WLY393362:WMA393362 WVU393362:WVW393362 M458895:O458895 JI458898:JK458898 TE458898:TG458898 ADA458898:ADC458898 AMW458898:AMY458898 AWS458898:AWU458898 BGO458898:BGQ458898 BQK458898:BQM458898 CAG458898:CAI458898 CKC458898:CKE458898 CTY458898:CUA458898 DDU458898:DDW458898 DNQ458898:DNS458898 DXM458898:DXO458898 EHI458898:EHK458898 ERE458898:ERG458898 FBA458898:FBC458898 FKW458898:FKY458898 FUS458898:FUU458898 GEO458898:GEQ458898 GOK458898:GOM458898 GYG458898:GYI458898 HIC458898:HIE458898 HRY458898:HSA458898 IBU458898:IBW458898 ILQ458898:ILS458898 IVM458898:IVO458898 JFI458898:JFK458898 JPE458898:JPG458898 JZA458898:JZC458898 KIW458898:KIY458898 KSS458898:KSU458898 LCO458898:LCQ458898 LMK458898:LMM458898 LWG458898:LWI458898 MGC458898:MGE458898 MPY458898:MQA458898 MZU458898:MZW458898 NJQ458898:NJS458898 NTM458898:NTO458898 ODI458898:ODK458898 ONE458898:ONG458898 OXA458898:OXC458898 PGW458898:PGY458898 PQS458898:PQU458898 QAO458898:QAQ458898 QKK458898:QKM458898 QUG458898:QUI458898 REC458898:REE458898 RNY458898:ROA458898 RXU458898:RXW458898 SHQ458898:SHS458898 SRM458898:SRO458898 TBI458898:TBK458898 TLE458898:TLG458898 TVA458898:TVC458898 UEW458898:UEY458898 UOS458898:UOU458898 UYO458898:UYQ458898 VIK458898:VIM458898 VSG458898:VSI458898 WCC458898:WCE458898 WLY458898:WMA458898 WVU458898:WVW458898 M524431:O524431 JI524434:JK524434 TE524434:TG524434 ADA524434:ADC524434 AMW524434:AMY524434 AWS524434:AWU524434 BGO524434:BGQ524434 BQK524434:BQM524434 CAG524434:CAI524434 CKC524434:CKE524434 CTY524434:CUA524434 DDU524434:DDW524434 DNQ524434:DNS524434 DXM524434:DXO524434 EHI524434:EHK524434 ERE524434:ERG524434 FBA524434:FBC524434 FKW524434:FKY524434 FUS524434:FUU524434 GEO524434:GEQ524434 GOK524434:GOM524434 GYG524434:GYI524434 HIC524434:HIE524434 HRY524434:HSA524434 IBU524434:IBW524434 ILQ524434:ILS524434 IVM524434:IVO524434 JFI524434:JFK524434 JPE524434:JPG524434 JZA524434:JZC524434 KIW524434:KIY524434 KSS524434:KSU524434 LCO524434:LCQ524434 LMK524434:LMM524434 LWG524434:LWI524434 MGC524434:MGE524434 MPY524434:MQA524434 MZU524434:MZW524434 NJQ524434:NJS524434 NTM524434:NTO524434 ODI524434:ODK524434 ONE524434:ONG524434 OXA524434:OXC524434 PGW524434:PGY524434 PQS524434:PQU524434 QAO524434:QAQ524434 QKK524434:QKM524434 QUG524434:QUI524434 REC524434:REE524434 RNY524434:ROA524434 RXU524434:RXW524434 SHQ524434:SHS524434 SRM524434:SRO524434 TBI524434:TBK524434 TLE524434:TLG524434 TVA524434:TVC524434 UEW524434:UEY524434 UOS524434:UOU524434 UYO524434:UYQ524434 VIK524434:VIM524434 VSG524434:VSI524434 WCC524434:WCE524434 WLY524434:WMA524434 WVU524434:WVW524434 M589967:O589967 JI589970:JK589970 TE589970:TG589970 ADA589970:ADC589970 AMW589970:AMY589970 AWS589970:AWU589970 BGO589970:BGQ589970 BQK589970:BQM589970 CAG589970:CAI589970 CKC589970:CKE589970 CTY589970:CUA589970 DDU589970:DDW589970 DNQ589970:DNS589970 DXM589970:DXO589970 EHI589970:EHK589970 ERE589970:ERG589970 FBA589970:FBC589970 FKW589970:FKY589970 FUS589970:FUU589970 GEO589970:GEQ589970 GOK589970:GOM589970 GYG589970:GYI589970 HIC589970:HIE589970 HRY589970:HSA589970 IBU589970:IBW589970 ILQ589970:ILS589970 IVM589970:IVO589970 JFI589970:JFK589970 JPE589970:JPG589970 JZA589970:JZC589970 KIW589970:KIY589970 KSS589970:KSU589970 LCO589970:LCQ589970 LMK589970:LMM589970 LWG589970:LWI589970 MGC589970:MGE589970 MPY589970:MQA589970 MZU589970:MZW589970 NJQ589970:NJS589970 NTM589970:NTO589970 ODI589970:ODK589970 ONE589970:ONG589970 OXA589970:OXC589970 PGW589970:PGY589970 PQS589970:PQU589970 QAO589970:QAQ589970 QKK589970:QKM589970 QUG589970:QUI589970 REC589970:REE589970 RNY589970:ROA589970 RXU589970:RXW589970 SHQ589970:SHS589970 SRM589970:SRO589970 TBI589970:TBK589970 TLE589970:TLG589970 TVA589970:TVC589970 UEW589970:UEY589970 UOS589970:UOU589970 UYO589970:UYQ589970 VIK589970:VIM589970 VSG589970:VSI589970 WCC589970:WCE589970 WLY589970:WMA589970 WVU589970:WVW589970 M655503:O655503 JI655506:JK655506 TE655506:TG655506 ADA655506:ADC655506 AMW655506:AMY655506 AWS655506:AWU655506 BGO655506:BGQ655506 BQK655506:BQM655506 CAG655506:CAI655506 CKC655506:CKE655506 CTY655506:CUA655506 DDU655506:DDW655506 DNQ655506:DNS655506 DXM655506:DXO655506 EHI655506:EHK655506 ERE655506:ERG655506 FBA655506:FBC655506 FKW655506:FKY655506 FUS655506:FUU655506 GEO655506:GEQ655506 GOK655506:GOM655506 GYG655506:GYI655506 HIC655506:HIE655506 HRY655506:HSA655506 IBU655506:IBW655506 ILQ655506:ILS655506 IVM655506:IVO655506 JFI655506:JFK655506 JPE655506:JPG655506 JZA655506:JZC655506 KIW655506:KIY655506 KSS655506:KSU655506 LCO655506:LCQ655506 LMK655506:LMM655506 LWG655506:LWI655506 MGC655506:MGE655506 MPY655506:MQA655506 MZU655506:MZW655506 NJQ655506:NJS655506 NTM655506:NTO655506 ODI655506:ODK655506 ONE655506:ONG655506 OXA655506:OXC655506 PGW655506:PGY655506 PQS655506:PQU655506 QAO655506:QAQ655506 QKK655506:QKM655506 QUG655506:QUI655506 REC655506:REE655506 RNY655506:ROA655506 RXU655506:RXW655506 SHQ655506:SHS655506 SRM655506:SRO655506 TBI655506:TBK655506 TLE655506:TLG655506 TVA655506:TVC655506 UEW655506:UEY655506 UOS655506:UOU655506 UYO655506:UYQ655506 VIK655506:VIM655506 VSG655506:VSI655506 WCC655506:WCE655506 WLY655506:WMA655506 WVU655506:WVW655506 M721039:O721039 JI721042:JK721042 TE721042:TG721042 ADA721042:ADC721042 AMW721042:AMY721042 AWS721042:AWU721042 BGO721042:BGQ721042 BQK721042:BQM721042 CAG721042:CAI721042 CKC721042:CKE721042 CTY721042:CUA721042 DDU721042:DDW721042 DNQ721042:DNS721042 DXM721042:DXO721042 EHI721042:EHK721042 ERE721042:ERG721042 FBA721042:FBC721042 FKW721042:FKY721042 FUS721042:FUU721042 GEO721042:GEQ721042 GOK721042:GOM721042 GYG721042:GYI721042 HIC721042:HIE721042 HRY721042:HSA721042 IBU721042:IBW721042 ILQ721042:ILS721042 IVM721042:IVO721042 JFI721042:JFK721042 JPE721042:JPG721042 JZA721042:JZC721042 KIW721042:KIY721042 KSS721042:KSU721042 LCO721042:LCQ721042 LMK721042:LMM721042 LWG721042:LWI721042 MGC721042:MGE721042 MPY721042:MQA721042 MZU721042:MZW721042 NJQ721042:NJS721042 NTM721042:NTO721042 ODI721042:ODK721042 ONE721042:ONG721042 OXA721042:OXC721042 PGW721042:PGY721042 PQS721042:PQU721042 QAO721042:QAQ721042 QKK721042:QKM721042 QUG721042:QUI721042 REC721042:REE721042 RNY721042:ROA721042 RXU721042:RXW721042 SHQ721042:SHS721042 SRM721042:SRO721042 TBI721042:TBK721042 TLE721042:TLG721042 TVA721042:TVC721042 UEW721042:UEY721042 UOS721042:UOU721042 UYO721042:UYQ721042 VIK721042:VIM721042 VSG721042:VSI721042 WCC721042:WCE721042 WLY721042:WMA721042 WVU721042:WVW721042 M786575:O786575 JI786578:JK786578 TE786578:TG786578 ADA786578:ADC786578 AMW786578:AMY786578 AWS786578:AWU786578 BGO786578:BGQ786578 BQK786578:BQM786578 CAG786578:CAI786578 CKC786578:CKE786578 CTY786578:CUA786578 DDU786578:DDW786578 DNQ786578:DNS786578 DXM786578:DXO786578 EHI786578:EHK786578 ERE786578:ERG786578 FBA786578:FBC786578 FKW786578:FKY786578 FUS786578:FUU786578 GEO786578:GEQ786578 GOK786578:GOM786578 GYG786578:GYI786578 HIC786578:HIE786578 HRY786578:HSA786578 IBU786578:IBW786578 ILQ786578:ILS786578 IVM786578:IVO786578 JFI786578:JFK786578 JPE786578:JPG786578 JZA786578:JZC786578 KIW786578:KIY786578 KSS786578:KSU786578 LCO786578:LCQ786578 LMK786578:LMM786578 LWG786578:LWI786578 MGC786578:MGE786578 MPY786578:MQA786578 MZU786578:MZW786578 NJQ786578:NJS786578 NTM786578:NTO786578 ODI786578:ODK786578 ONE786578:ONG786578 OXA786578:OXC786578 PGW786578:PGY786578 PQS786578:PQU786578 QAO786578:QAQ786578 QKK786578:QKM786578 QUG786578:QUI786578 REC786578:REE786578 RNY786578:ROA786578 RXU786578:RXW786578 SHQ786578:SHS786578 SRM786578:SRO786578 TBI786578:TBK786578 TLE786578:TLG786578 TVA786578:TVC786578 UEW786578:UEY786578 UOS786578:UOU786578 UYO786578:UYQ786578 VIK786578:VIM786578 VSG786578:VSI786578 WCC786578:WCE786578 WLY786578:WMA786578 WVU786578:WVW786578 M852111:O852111 JI852114:JK852114 TE852114:TG852114 ADA852114:ADC852114 AMW852114:AMY852114 AWS852114:AWU852114 BGO852114:BGQ852114 BQK852114:BQM852114 CAG852114:CAI852114 CKC852114:CKE852114 CTY852114:CUA852114 DDU852114:DDW852114 DNQ852114:DNS852114 DXM852114:DXO852114 EHI852114:EHK852114 ERE852114:ERG852114 FBA852114:FBC852114 FKW852114:FKY852114 FUS852114:FUU852114 GEO852114:GEQ852114 GOK852114:GOM852114 GYG852114:GYI852114 HIC852114:HIE852114 HRY852114:HSA852114 IBU852114:IBW852114 ILQ852114:ILS852114 IVM852114:IVO852114 JFI852114:JFK852114 JPE852114:JPG852114 JZA852114:JZC852114 KIW852114:KIY852114 KSS852114:KSU852114 LCO852114:LCQ852114 LMK852114:LMM852114 LWG852114:LWI852114 MGC852114:MGE852114 MPY852114:MQA852114 MZU852114:MZW852114 NJQ852114:NJS852114 NTM852114:NTO852114 ODI852114:ODK852114 ONE852114:ONG852114 OXA852114:OXC852114 PGW852114:PGY852114 PQS852114:PQU852114 QAO852114:QAQ852114 QKK852114:QKM852114 QUG852114:QUI852114 REC852114:REE852114 RNY852114:ROA852114 RXU852114:RXW852114 SHQ852114:SHS852114 SRM852114:SRO852114 TBI852114:TBK852114 TLE852114:TLG852114 TVA852114:TVC852114 UEW852114:UEY852114 UOS852114:UOU852114 UYO852114:UYQ852114 VIK852114:VIM852114 VSG852114:VSI852114 WCC852114:WCE852114 WLY852114:WMA852114 WVU852114:WVW852114 M917647:O917647 JI917650:JK917650 TE917650:TG917650 ADA917650:ADC917650 AMW917650:AMY917650 AWS917650:AWU917650 BGO917650:BGQ917650 BQK917650:BQM917650 CAG917650:CAI917650 CKC917650:CKE917650 CTY917650:CUA917650 DDU917650:DDW917650 DNQ917650:DNS917650 DXM917650:DXO917650 EHI917650:EHK917650 ERE917650:ERG917650 FBA917650:FBC917650 FKW917650:FKY917650 FUS917650:FUU917650 GEO917650:GEQ917650 GOK917650:GOM917650 GYG917650:GYI917650 HIC917650:HIE917650 HRY917650:HSA917650 IBU917650:IBW917650 ILQ917650:ILS917650 IVM917650:IVO917650 JFI917650:JFK917650 JPE917650:JPG917650 JZA917650:JZC917650 KIW917650:KIY917650 KSS917650:KSU917650 LCO917650:LCQ917650 LMK917650:LMM917650 LWG917650:LWI917650 MGC917650:MGE917650 MPY917650:MQA917650 MZU917650:MZW917650 NJQ917650:NJS917650 NTM917650:NTO917650 ODI917650:ODK917650 ONE917650:ONG917650 OXA917650:OXC917650 PGW917650:PGY917650 PQS917650:PQU917650 QAO917650:QAQ917650 QKK917650:QKM917650 QUG917650:QUI917650 REC917650:REE917650 RNY917650:ROA917650 RXU917650:RXW917650 SHQ917650:SHS917650 SRM917650:SRO917650 TBI917650:TBK917650 TLE917650:TLG917650 TVA917650:TVC917650 UEW917650:UEY917650 UOS917650:UOU917650 UYO917650:UYQ917650 VIK917650:VIM917650 VSG917650:VSI917650 WCC917650:WCE917650 WLY917650:WMA917650 WVU917650:WVW917650 M983183:O983183 JI983186:JK983186 TE983186:TG983186 ADA983186:ADC983186 AMW983186:AMY983186 AWS983186:AWU983186 BGO983186:BGQ983186 BQK983186:BQM983186 CAG983186:CAI983186 CKC983186:CKE983186 CTY983186:CUA983186 DDU983186:DDW983186 DNQ983186:DNS983186 DXM983186:DXO983186 EHI983186:EHK983186 ERE983186:ERG983186 FBA983186:FBC983186 FKW983186:FKY983186 FUS983186:FUU983186 GEO983186:GEQ983186 GOK983186:GOM983186 GYG983186:GYI983186 HIC983186:HIE983186 HRY983186:HSA983186 IBU983186:IBW983186 ILQ983186:ILS983186 IVM983186:IVO983186 JFI983186:JFK983186 JPE983186:JPG983186 JZA983186:JZC983186 KIW983186:KIY983186 KSS983186:KSU983186 LCO983186:LCQ983186 LMK983186:LMM983186 LWG983186:LWI983186 MGC983186:MGE983186 MPY983186:MQA983186 MZU983186:MZW983186 NJQ983186:NJS983186 NTM983186:NTO983186 ODI983186:ODK983186 ONE983186:ONG983186 OXA983186:OXC983186 PGW983186:PGY983186 PQS983186:PQU983186 QAO983186:QAQ983186 QKK983186:QKM983186 QUG983186:QUI983186 REC983186:REE983186 RNY983186:ROA983186 RXU983186:RXW983186 SHQ983186:SHS983186 SRM983186:SRO983186 TBI983186:TBK983186 TLE983186:TLG983186 TVA983186:TVC983186 UEW983186:UEY983186 UOS983186:UOU983186 UYO983186:UYQ983186 VIK983186:VIM983186 VSG983186:VSI983186 WCC983186:WCE983186 WLY983186:WMA983186 WVU983186:WVW983186 M65681:O65681 JI65684:JK65684 TE65684:TG65684 ADA65684:ADC65684 AMW65684:AMY65684 AWS65684:AWU65684 BGO65684:BGQ65684 BQK65684:BQM65684 CAG65684:CAI65684 CKC65684:CKE65684 CTY65684:CUA65684 DDU65684:DDW65684 DNQ65684:DNS65684 DXM65684:DXO65684 EHI65684:EHK65684 ERE65684:ERG65684 FBA65684:FBC65684 FKW65684:FKY65684 FUS65684:FUU65684 GEO65684:GEQ65684 GOK65684:GOM65684 GYG65684:GYI65684 HIC65684:HIE65684 HRY65684:HSA65684 IBU65684:IBW65684 ILQ65684:ILS65684 IVM65684:IVO65684 JFI65684:JFK65684 JPE65684:JPG65684 JZA65684:JZC65684 KIW65684:KIY65684 KSS65684:KSU65684 LCO65684:LCQ65684 LMK65684:LMM65684 LWG65684:LWI65684 MGC65684:MGE65684 MPY65684:MQA65684 MZU65684:MZW65684 NJQ65684:NJS65684 NTM65684:NTO65684 ODI65684:ODK65684 ONE65684:ONG65684 OXA65684:OXC65684 PGW65684:PGY65684 PQS65684:PQU65684 QAO65684:QAQ65684 QKK65684:QKM65684 QUG65684:QUI65684 REC65684:REE65684 RNY65684:ROA65684 RXU65684:RXW65684 SHQ65684:SHS65684 SRM65684:SRO65684 TBI65684:TBK65684 TLE65684:TLG65684 TVA65684:TVC65684 UEW65684:UEY65684 UOS65684:UOU65684 UYO65684:UYQ65684 VIK65684:VIM65684 VSG65684:VSI65684 WCC65684:WCE65684 WLY65684:WMA65684 WVU65684:WVW65684 M131217:O131217 JI131220:JK131220 TE131220:TG131220 ADA131220:ADC131220 AMW131220:AMY131220 AWS131220:AWU131220 BGO131220:BGQ131220 BQK131220:BQM131220 CAG131220:CAI131220 CKC131220:CKE131220 CTY131220:CUA131220 DDU131220:DDW131220 DNQ131220:DNS131220 DXM131220:DXO131220 EHI131220:EHK131220 ERE131220:ERG131220 FBA131220:FBC131220 FKW131220:FKY131220 FUS131220:FUU131220 GEO131220:GEQ131220 GOK131220:GOM131220 GYG131220:GYI131220 HIC131220:HIE131220 HRY131220:HSA131220 IBU131220:IBW131220 ILQ131220:ILS131220 IVM131220:IVO131220 JFI131220:JFK131220 JPE131220:JPG131220 JZA131220:JZC131220 KIW131220:KIY131220 KSS131220:KSU131220 LCO131220:LCQ131220 LMK131220:LMM131220 LWG131220:LWI131220 MGC131220:MGE131220 MPY131220:MQA131220 MZU131220:MZW131220 NJQ131220:NJS131220 NTM131220:NTO131220 ODI131220:ODK131220 ONE131220:ONG131220 OXA131220:OXC131220 PGW131220:PGY131220 PQS131220:PQU131220 QAO131220:QAQ131220 QKK131220:QKM131220 QUG131220:QUI131220 REC131220:REE131220 RNY131220:ROA131220 RXU131220:RXW131220 SHQ131220:SHS131220 SRM131220:SRO131220 TBI131220:TBK131220 TLE131220:TLG131220 TVA131220:TVC131220 UEW131220:UEY131220 UOS131220:UOU131220 UYO131220:UYQ131220 VIK131220:VIM131220 VSG131220:VSI131220 WCC131220:WCE131220 WLY131220:WMA131220 WVU131220:WVW131220 M196753:O196753 JI196756:JK196756 TE196756:TG196756 ADA196756:ADC196756 AMW196756:AMY196756 AWS196756:AWU196756 BGO196756:BGQ196756 BQK196756:BQM196756 CAG196756:CAI196756 CKC196756:CKE196756 CTY196756:CUA196756 DDU196756:DDW196756 DNQ196756:DNS196756 DXM196756:DXO196756 EHI196756:EHK196756 ERE196756:ERG196756 FBA196756:FBC196756 FKW196756:FKY196756 FUS196756:FUU196756 GEO196756:GEQ196756 GOK196756:GOM196756 GYG196756:GYI196756 HIC196756:HIE196756 HRY196756:HSA196756 IBU196756:IBW196756 ILQ196756:ILS196756 IVM196756:IVO196756 JFI196756:JFK196756 JPE196756:JPG196756 JZA196756:JZC196756 KIW196756:KIY196756 KSS196756:KSU196756 LCO196756:LCQ196756 LMK196756:LMM196756 LWG196756:LWI196756 MGC196756:MGE196756 MPY196756:MQA196756 MZU196756:MZW196756 NJQ196756:NJS196756 NTM196756:NTO196756 ODI196756:ODK196756 ONE196756:ONG196756 OXA196756:OXC196756 PGW196756:PGY196756 PQS196756:PQU196756 QAO196756:QAQ196756 QKK196756:QKM196756 QUG196756:QUI196756 REC196756:REE196756 RNY196756:ROA196756 RXU196756:RXW196756 SHQ196756:SHS196756 SRM196756:SRO196756 TBI196756:TBK196756 TLE196756:TLG196756 TVA196756:TVC196756 UEW196756:UEY196756 UOS196756:UOU196756 UYO196756:UYQ196756 VIK196756:VIM196756 VSG196756:VSI196756 WCC196756:WCE196756 WLY196756:WMA196756 WVU196756:WVW196756 M262289:O262289 JI262292:JK262292 TE262292:TG262292 ADA262292:ADC262292 AMW262292:AMY262292 AWS262292:AWU262292 BGO262292:BGQ262292 BQK262292:BQM262292 CAG262292:CAI262292 CKC262292:CKE262292 CTY262292:CUA262292 DDU262292:DDW262292 DNQ262292:DNS262292 DXM262292:DXO262292 EHI262292:EHK262292 ERE262292:ERG262292 FBA262292:FBC262292 FKW262292:FKY262292 FUS262292:FUU262292 GEO262292:GEQ262292 GOK262292:GOM262292 GYG262292:GYI262292 HIC262292:HIE262292 HRY262292:HSA262292 IBU262292:IBW262292 ILQ262292:ILS262292 IVM262292:IVO262292 JFI262292:JFK262292 JPE262292:JPG262292 JZA262292:JZC262292 KIW262292:KIY262292 KSS262292:KSU262292 LCO262292:LCQ262292 LMK262292:LMM262292 LWG262292:LWI262292 MGC262292:MGE262292 MPY262292:MQA262292 MZU262292:MZW262292 NJQ262292:NJS262292 NTM262292:NTO262292 ODI262292:ODK262292 ONE262292:ONG262292 OXA262292:OXC262292 PGW262292:PGY262292 PQS262292:PQU262292 QAO262292:QAQ262292 QKK262292:QKM262292 QUG262292:QUI262292 REC262292:REE262292 RNY262292:ROA262292 RXU262292:RXW262292 SHQ262292:SHS262292 SRM262292:SRO262292 TBI262292:TBK262292 TLE262292:TLG262292 TVA262292:TVC262292 UEW262292:UEY262292 UOS262292:UOU262292 UYO262292:UYQ262292 VIK262292:VIM262292 VSG262292:VSI262292 WCC262292:WCE262292 WLY262292:WMA262292 WVU262292:WVW262292 M327825:O327825 JI327828:JK327828 TE327828:TG327828 ADA327828:ADC327828 AMW327828:AMY327828 AWS327828:AWU327828 BGO327828:BGQ327828 BQK327828:BQM327828 CAG327828:CAI327828 CKC327828:CKE327828 CTY327828:CUA327828 DDU327828:DDW327828 DNQ327828:DNS327828 DXM327828:DXO327828 EHI327828:EHK327828 ERE327828:ERG327828 FBA327828:FBC327828 FKW327828:FKY327828 FUS327828:FUU327828 GEO327828:GEQ327828 GOK327828:GOM327828 GYG327828:GYI327828 HIC327828:HIE327828 HRY327828:HSA327828 IBU327828:IBW327828 ILQ327828:ILS327828 IVM327828:IVO327828 JFI327828:JFK327828 JPE327828:JPG327828 JZA327828:JZC327828 KIW327828:KIY327828 KSS327828:KSU327828 LCO327828:LCQ327828 LMK327828:LMM327828 LWG327828:LWI327828 MGC327828:MGE327828 MPY327828:MQA327828 MZU327828:MZW327828 NJQ327828:NJS327828 NTM327828:NTO327828 ODI327828:ODK327828 ONE327828:ONG327828 OXA327828:OXC327828 PGW327828:PGY327828 PQS327828:PQU327828 QAO327828:QAQ327828 QKK327828:QKM327828 QUG327828:QUI327828 REC327828:REE327828 RNY327828:ROA327828 RXU327828:RXW327828 SHQ327828:SHS327828 SRM327828:SRO327828 TBI327828:TBK327828 TLE327828:TLG327828 TVA327828:TVC327828 UEW327828:UEY327828 UOS327828:UOU327828 UYO327828:UYQ327828 VIK327828:VIM327828 VSG327828:VSI327828 WCC327828:WCE327828 WLY327828:WMA327828 WVU327828:WVW327828 M393361:O393361 JI393364:JK393364 TE393364:TG393364 ADA393364:ADC393364 AMW393364:AMY393364 AWS393364:AWU393364 BGO393364:BGQ393364 BQK393364:BQM393364 CAG393364:CAI393364 CKC393364:CKE393364 CTY393364:CUA393364 DDU393364:DDW393364 DNQ393364:DNS393364 DXM393364:DXO393364 EHI393364:EHK393364 ERE393364:ERG393364 FBA393364:FBC393364 FKW393364:FKY393364 FUS393364:FUU393364 GEO393364:GEQ393364 GOK393364:GOM393364 GYG393364:GYI393364 HIC393364:HIE393364 HRY393364:HSA393364 IBU393364:IBW393364 ILQ393364:ILS393364 IVM393364:IVO393364 JFI393364:JFK393364 JPE393364:JPG393364 JZA393364:JZC393364 KIW393364:KIY393364 KSS393364:KSU393364 LCO393364:LCQ393364 LMK393364:LMM393364 LWG393364:LWI393364 MGC393364:MGE393364 MPY393364:MQA393364 MZU393364:MZW393364 NJQ393364:NJS393364 NTM393364:NTO393364 ODI393364:ODK393364 ONE393364:ONG393364 OXA393364:OXC393364 PGW393364:PGY393364 PQS393364:PQU393364 QAO393364:QAQ393364 QKK393364:QKM393364 QUG393364:QUI393364 REC393364:REE393364 RNY393364:ROA393364 RXU393364:RXW393364 SHQ393364:SHS393364 SRM393364:SRO393364 TBI393364:TBK393364 TLE393364:TLG393364 TVA393364:TVC393364 UEW393364:UEY393364 UOS393364:UOU393364 UYO393364:UYQ393364 VIK393364:VIM393364 VSG393364:VSI393364 WCC393364:WCE393364 WLY393364:WMA393364 WVU393364:WVW393364 M458897:O458897 JI458900:JK458900 TE458900:TG458900 ADA458900:ADC458900 AMW458900:AMY458900 AWS458900:AWU458900 BGO458900:BGQ458900 BQK458900:BQM458900 CAG458900:CAI458900 CKC458900:CKE458900 CTY458900:CUA458900 DDU458900:DDW458900 DNQ458900:DNS458900 DXM458900:DXO458900 EHI458900:EHK458900 ERE458900:ERG458900 FBA458900:FBC458900 FKW458900:FKY458900 FUS458900:FUU458900 GEO458900:GEQ458900 GOK458900:GOM458900 GYG458900:GYI458900 HIC458900:HIE458900 HRY458900:HSA458900 IBU458900:IBW458900 ILQ458900:ILS458900 IVM458900:IVO458900 JFI458900:JFK458900 JPE458900:JPG458900 JZA458900:JZC458900 KIW458900:KIY458900 KSS458900:KSU458900 LCO458900:LCQ458900 LMK458900:LMM458900 LWG458900:LWI458900 MGC458900:MGE458900 MPY458900:MQA458900 MZU458900:MZW458900 NJQ458900:NJS458900 NTM458900:NTO458900 ODI458900:ODK458900 ONE458900:ONG458900 OXA458900:OXC458900 PGW458900:PGY458900 PQS458900:PQU458900 QAO458900:QAQ458900 QKK458900:QKM458900 QUG458900:QUI458900 REC458900:REE458900 RNY458900:ROA458900 RXU458900:RXW458900 SHQ458900:SHS458900 SRM458900:SRO458900 TBI458900:TBK458900 TLE458900:TLG458900 TVA458900:TVC458900 UEW458900:UEY458900 UOS458900:UOU458900 UYO458900:UYQ458900 VIK458900:VIM458900 VSG458900:VSI458900 WCC458900:WCE458900 WLY458900:WMA458900 WVU458900:WVW458900 M524433:O524433 JI524436:JK524436 TE524436:TG524436 ADA524436:ADC524436 AMW524436:AMY524436 AWS524436:AWU524436 BGO524436:BGQ524436 BQK524436:BQM524436 CAG524436:CAI524436 CKC524436:CKE524436 CTY524436:CUA524436 DDU524436:DDW524436 DNQ524436:DNS524436 DXM524436:DXO524436 EHI524436:EHK524436 ERE524436:ERG524436 FBA524436:FBC524436 FKW524436:FKY524436 FUS524436:FUU524436 GEO524436:GEQ524436 GOK524436:GOM524436 GYG524436:GYI524436 HIC524436:HIE524436 HRY524436:HSA524436 IBU524436:IBW524436 ILQ524436:ILS524436 IVM524436:IVO524436 JFI524436:JFK524436 JPE524436:JPG524436 JZA524436:JZC524436 KIW524436:KIY524436 KSS524436:KSU524436 LCO524436:LCQ524436 LMK524436:LMM524436 LWG524436:LWI524436 MGC524436:MGE524436 MPY524436:MQA524436 MZU524436:MZW524436 NJQ524436:NJS524436 NTM524436:NTO524436 ODI524436:ODK524436 ONE524436:ONG524436 OXA524436:OXC524436 PGW524436:PGY524436 PQS524436:PQU524436 QAO524436:QAQ524436 QKK524436:QKM524436 QUG524436:QUI524436 REC524436:REE524436 RNY524436:ROA524436 RXU524436:RXW524436 SHQ524436:SHS524436 SRM524436:SRO524436 TBI524436:TBK524436 TLE524436:TLG524436 TVA524436:TVC524436 UEW524436:UEY524436 UOS524436:UOU524436 UYO524436:UYQ524436 VIK524436:VIM524436 VSG524436:VSI524436 WCC524436:WCE524436 WLY524436:WMA524436 WVU524436:WVW524436 M589969:O589969 JI589972:JK589972 TE589972:TG589972 ADA589972:ADC589972 AMW589972:AMY589972 AWS589972:AWU589972 BGO589972:BGQ589972 BQK589972:BQM589972 CAG589972:CAI589972 CKC589972:CKE589972 CTY589972:CUA589972 DDU589972:DDW589972 DNQ589972:DNS589972 DXM589972:DXO589972 EHI589972:EHK589972 ERE589972:ERG589972 FBA589972:FBC589972 FKW589972:FKY589972 FUS589972:FUU589972 GEO589972:GEQ589972 GOK589972:GOM589972 GYG589972:GYI589972 HIC589972:HIE589972 HRY589972:HSA589972 IBU589972:IBW589972 ILQ589972:ILS589972 IVM589972:IVO589972 JFI589972:JFK589972 JPE589972:JPG589972 JZA589972:JZC589972 KIW589972:KIY589972 KSS589972:KSU589972 LCO589972:LCQ589972 LMK589972:LMM589972 LWG589972:LWI589972 MGC589972:MGE589972 MPY589972:MQA589972 MZU589972:MZW589972 NJQ589972:NJS589972 NTM589972:NTO589972 ODI589972:ODK589972 ONE589972:ONG589972 OXA589972:OXC589972 PGW589972:PGY589972 PQS589972:PQU589972 QAO589972:QAQ589972 QKK589972:QKM589972 QUG589972:QUI589972 REC589972:REE589972 RNY589972:ROA589972 RXU589972:RXW589972 SHQ589972:SHS589972 SRM589972:SRO589972 TBI589972:TBK589972 TLE589972:TLG589972 TVA589972:TVC589972 UEW589972:UEY589972 UOS589972:UOU589972 UYO589972:UYQ589972 VIK589972:VIM589972 VSG589972:VSI589972 WCC589972:WCE589972 WLY589972:WMA589972 WVU589972:WVW589972 M655505:O655505 JI655508:JK655508 TE655508:TG655508 ADA655508:ADC655508 AMW655508:AMY655508 AWS655508:AWU655508 BGO655508:BGQ655508 BQK655508:BQM655508 CAG655508:CAI655508 CKC655508:CKE655508 CTY655508:CUA655508 DDU655508:DDW655508 DNQ655508:DNS655508 DXM655508:DXO655508 EHI655508:EHK655508 ERE655508:ERG655508 FBA655508:FBC655508 FKW655508:FKY655508 FUS655508:FUU655508 GEO655508:GEQ655508 GOK655508:GOM655508 GYG655508:GYI655508 HIC655508:HIE655508 HRY655508:HSA655508 IBU655508:IBW655508 ILQ655508:ILS655508 IVM655508:IVO655508 JFI655508:JFK655508 JPE655508:JPG655508 JZA655508:JZC655508 KIW655508:KIY655508 KSS655508:KSU655508 LCO655508:LCQ655508 LMK655508:LMM655508 LWG655508:LWI655508 MGC655508:MGE655508 MPY655508:MQA655508 MZU655508:MZW655508 NJQ655508:NJS655508 NTM655508:NTO655508 ODI655508:ODK655508 ONE655508:ONG655508 OXA655508:OXC655508 PGW655508:PGY655508 PQS655508:PQU655508 QAO655508:QAQ655508 QKK655508:QKM655508 QUG655508:QUI655508 REC655508:REE655508 RNY655508:ROA655508 RXU655508:RXW655508 SHQ655508:SHS655508 SRM655508:SRO655508 TBI655508:TBK655508 TLE655508:TLG655508 TVA655508:TVC655508 UEW655508:UEY655508 UOS655508:UOU655508 UYO655508:UYQ655508 VIK655508:VIM655508 VSG655508:VSI655508 WCC655508:WCE655508 WLY655508:WMA655508 WVU655508:WVW655508 M721041:O721041 JI721044:JK721044 TE721044:TG721044 ADA721044:ADC721044 AMW721044:AMY721044 AWS721044:AWU721044 BGO721044:BGQ721044 BQK721044:BQM721044 CAG721044:CAI721044 CKC721044:CKE721044 CTY721044:CUA721044 DDU721044:DDW721044 DNQ721044:DNS721044 DXM721044:DXO721044 EHI721044:EHK721044 ERE721044:ERG721044 FBA721044:FBC721044 FKW721044:FKY721044 FUS721044:FUU721044 GEO721044:GEQ721044 GOK721044:GOM721044 GYG721044:GYI721044 HIC721044:HIE721044 HRY721044:HSA721044 IBU721044:IBW721044 ILQ721044:ILS721044 IVM721044:IVO721044 JFI721044:JFK721044 JPE721044:JPG721044 JZA721044:JZC721044 KIW721044:KIY721044 KSS721044:KSU721044 LCO721044:LCQ721044 LMK721044:LMM721044 LWG721044:LWI721044 MGC721044:MGE721044 MPY721044:MQA721044 MZU721044:MZW721044 NJQ721044:NJS721044 NTM721044:NTO721044 ODI721044:ODK721044 ONE721044:ONG721044 OXA721044:OXC721044 PGW721044:PGY721044 PQS721044:PQU721044 QAO721044:QAQ721044 QKK721044:QKM721044 QUG721044:QUI721044 REC721044:REE721044 RNY721044:ROA721044 RXU721044:RXW721044 SHQ721044:SHS721044 SRM721044:SRO721044 TBI721044:TBK721044 TLE721044:TLG721044 TVA721044:TVC721044 UEW721044:UEY721044 UOS721044:UOU721044 UYO721044:UYQ721044 VIK721044:VIM721044 VSG721044:VSI721044 WCC721044:WCE721044 WLY721044:WMA721044 WVU721044:WVW721044 M786577:O786577 JI786580:JK786580 TE786580:TG786580 ADA786580:ADC786580 AMW786580:AMY786580 AWS786580:AWU786580 BGO786580:BGQ786580 BQK786580:BQM786580 CAG786580:CAI786580 CKC786580:CKE786580 CTY786580:CUA786580 DDU786580:DDW786580 DNQ786580:DNS786580 DXM786580:DXO786580 EHI786580:EHK786580 ERE786580:ERG786580 FBA786580:FBC786580 FKW786580:FKY786580 FUS786580:FUU786580 GEO786580:GEQ786580 GOK786580:GOM786580 GYG786580:GYI786580 HIC786580:HIE786580 HRY786580:HSA786580 IBU786580:IBW786580 ILQ786580:ILS786580 IVM786580:IVO786580 JFI786580:JFK786580 JPE786580:JPG786580 JZA786580:JZC786580 KIW786580:KIY786580 KSS786580:KSU786580 LCO786580:LCQ786580 LMK786580:LMM786580 LWG786580:LWI786580 MGC786580:MGE786580 MPY786580:MQA786580 MZU786580:MZW786580 NJQ786580:NJS786580 NTM786580:NTO786580 ODI786580:ODK786580 ONE786580:ONG786580 OXA786580:OXC786580 PGW786580:PGY786580 PQS786580:PQU786580 QAO786580:QAQ786580 QKK786580:QKM786580 QUG786580:QUI786580 REC786580:REE786580 RNY786580:ROA786580 RXU786580:RXW786580 SHQ786580:SHS786580 SRM786580:SRO786580 TBI786580:TBK786580 TLE786580:TLG786580 TVA786580:TVC786580 UEW786580:UEY786580 UOS786580:UOU786580 UYO786580:UYQ786580 VIK786580:VIM786580 VSG786580:VSI786580 WCC786580:WCE786580 WLY786580:WMA786580 WVU786580:WVW786580 M852113:O852113 JI852116:JK852116 TE852116:TG852116 ADA852116:ADC852116 AMW852116:AMY852116 AWS852116:AWU852116 BGO852116:BGQ852116 BQK852116:BQM852116 CAG852116:CAI852116 CKC852116:CKE852116 CTY852116:CUA852116 DDU852116:DDW852116 DNQ852116:DNS852116 DXM852116:DXO852116 EHI852116:EHK852116 ERE852116:ERG852116 FBA852116:FBC852116 FKW852116:FKY852116 FUS852116:FUU852116 GEO852116:GEQ852116 GOK852116:GOM852116 GYG852116:GYI852116 HIC852116:HIE852116 HRY852116:HSA852116 IBU852116:IBW852116 ILQ852116:ILS852116 IVM852116:IVO852116 JFI852116:JFK852116 JPE852116:JPG852116 JZA852116:JZC852116 KIW852116:KIY852116 KSS852116:KSU852116 LCO852116:LCQ852116 LMK852116:LMM852116 LWG852116:LWI852116 MGC852116:MGE852116 MPY852116:MQA852116 MZU852116:MZW852116 NJQ852116:NJS852116 NTM852116:NTO852116 ODI852116:ODK852116 ONE852116:ONG852116 OXA852116:OXC852116 PGW852116:PGY852116 PQS852116:PQU852116 QAO852116:QAQ852116 QKK852116:QKM852116 QUG852116:QUI852116 REC852116:REE852116 RNY852116:ROA852116 RXU852116:RXW852116 SHQ852116:SHS852116 SRM852116:SRO852116 TBI852116:TBK852116 TLE852116:TLG852116 TVA852116:TVC852116 UEW852116:UEY852116 UOS852116:UOU852116 UYO852116:UYQ852116 VIK852116:VIM852116 VSG852116:VSI852116 WCC852116:WCE852116 WLY852116:WMA852116 WVU852116:WVW852116 M917649:O917649 JI917652:JK917652 TE917652:TG917652 ADA917652:ADC917652 AMW917652:AMY917652 AWS917652:AWU917652 BGO917652:BGQ917652 BQK917652:BQM917652 CAG917652:CAI917652 CKC917652:CKE917652 CTY917652:CUA917652 DDU917652:DDW917652 DNQ917652:DNS917652 DXM917652:DXO917652 EHI917652:EHK917652 ERE917652:ERG917652 FBA917652:FBC917652 FKW917652:FKY917652 FUS917652:FUU917652 GEO917652:GEQ917652 GOK917652:GOM917652 GYG917652:GYI917652 HIC917652:HIE917652 HRY917652:HSA917652 IBU917652:IBW917652 ILQ917652:ILS917652 IVM917652:IVO917652 JFI917652:JFK917652 JPE917652:JPG917652 JZA917652:JZC917652 KIW917652:KIY917652 KSS917652:KSU917652 LCO917652:LCQ917652 LMK917652:LMM917652 LWG917652:LWI917652 MGC917652:MGE917652 MPY917652:MQA917652 MZU917652:MZW917652 NJQ917652:NJS917652 NTM917652:NTO917652 ODI917652:ODK917652 ONE917652:ONG917652 OXA917652:OXC917652 PGW917652:PGY917652 PQS917652:PQU917652 QAO917652:QAQ917652 QKK917652:QKM917652 QUG917652:QUI917652 REC917652:REE917652 RNY917652:ROA917652 RXU917652:RXW917652 SHQ917652:SHS917652 SRM917652:SRO917652 TBI917652:TBK917652 TLE917652:TLG917652 TVA917652:TVC917652 UEW917652:UEY917652 UOS917652:UOU917652 UYO917652:UYQ917652 VIK917652:VIM917652 VSG917652:VSI917652 WCC917652:WCE917652 WLY917652:WMA917652 WVU917652:WVW917652 M983185:O983185 JI983188:JK983188 TE983188:TG983188 ADA983188:ADC983188 AMW983188:AMY983188 AWS983188:AWU983188 BGO983188:BGQ983188 BQK983188:BQM983188 CAG983188:CAI983188 CKC983188:CKE983188 CTY983188:CUA983188 DDU983188:DDW983188 DNQ983188:DNS983188 DXM983188:DXO983188 EHI983188:EHK983188 ERE983188:ERG983188 FBA983188:FBC983188 FKW983188:FKY983188 FUS983188:FUU983188 GEO983188:GEQ983188 GOK983188:GOM983188 GYG983188:GYI983188 HIC983188:HIE983188 HRY983188:HSA983188 IBU983188:IBW983188 ILQ983188:ILS983188 IVM983188:IVO983188 JFI983188:JFK983188 JPE983188:JPG983188 JZA983188:JZC983188 KIW983188:KIY983188 KSS983188:KSU983188 LCO983188:LCQ983188 LMK983188:LMM983188 LWG983188:LWI983188 MGC983188:MGE983188 MPY983188:MQA983188 MZU983188:MZW983188 NJQ983188:NJS983188 NTM983188:NTO983188 ODI983188:ODK983188 ONE983188:ONG983188 OXA983188:OXC983188 PGW983188:PGY983188 PQS983188:PQU983188 QAO983188:QAQ983188 QKK983188:QKM983188 QUG983188:QUI983188 REC983188:REE983188 RNY983188:ROA983188 RXU983188:RXW983188 SHQ983188:SHS983188 SRM983188:SRO983188 TBI983188:TBK983188 TLE983188:TLG983188 TVA983188:TVC983188 UEW983188:UEY983188 UOS983188:UOU983188 UYO983188:UYQ983188 VIK983188:VIM983188 VSG983188:VSI983188 WCC983188:WCE983188 WLY983188:WMA983188 WVU983188:WVW983188 M65683:O65683 JI65686:JK65686 TE65686:TG65686 ADA65686:ADC65686 AMW65686:AMY65686 AWS65686:AWU65686 BGO65686:BGQ65686 BQK65686:BQM65686 CAG65686:CAI65686 CKC65686:CKE65686 CTY65686:CUA65686 DDU65686:DDW65686 DNQ65686:DNS65686 DXM65686:DXO65686 EHI65686:EHK65686 ERE65686:ERG65686 FBA65686:FBC65686 FKW65686:FKY65686 FUS65686:FUU65686 GEO65686:GEQ65686 GOK65686:GOM65686 GYG65686:GYI65686 HIC65686:HIE65686 HRY65686:HSA65686 IBU65686:IBW65686 ILQ65686:ILS65686 IVM65686:IVO65686 JFI65686:JFK65686 JPE65686:JPG65686 JZA65686:JZC65686 KIW65686:KIY65686 KSS65686:KSU65686 LCO65686:LCQ65686 LMK65686:LMM65686 LWG65686:LWI65686 MGC65686:MGE65686 MPY65686:MQA65686 MZU65686:MZW65686 NJQ65686:NJS65686 NTM65686:NTO65686 ODI65686:ODK65686 ONE65686:ONG65686 OXA65686:OXC65686 PGW65686:PGY65686 PQS65686:PQU65686 QAO65686:QAQ65686 QKK65686:QKM65686 QUG65686:QUI65686 REC65686:REE65686 RNY65686:ROA65686 RXU65686:RXW65686 SHQ65686:SHS65686 SRM65686:SRO65686 TBI65686:TBK65686 TLE65686:TLG65686 TVA65686:TVC65686 UEW65686:UEY65686 UOS65686:UOU65686 UYO65686:UYQ65686 VIK65686:VIM65686 VSG65686:VSI65686 WCC65686:WCE65686 WLY65686:WMA65686 WVU65686:WVW65686 M131219:O131219 JI131222:JK131222 TE131222:TG131222 ADA131222:ADC131222 AMW131222:AMY131222 AWS131222:AWU131222 BGO131222:BGQ131222 BQK131222:BQM131222 CAG131222:CAI131222 CKC131222:CKE131222 CTY131222:CUA131222 DDU131222:DDW131222 DNQ131222:DNS131222 DXM131222:DXO131222 EHI131222:EHK131222 ERE131222:ERG131222 FBA131222:FBC131222 FKW131222:FKY131222 FUS131222:FUU131222 GEO131222:GEQ131222 GOK131222:GOM131222 GYG131222:GYI131222 HIC131222:HIE131222 HRY131222:HSA131222 IBU131222:IBW131222 ILQ131222:ILS131222 IVM131222:IVO131222 JFI131222:JFK131222 JPE131222:JPG131222 JZA131222:JZC131222 KIW131222:KIY131222 KSS131222:KSU131222 LCO131222:LCQ131222 LMK131222:LMM131222 LWG131222:LWI131222 MGC131222:MGE131222 MPY131222:MQA131222 MZU131222:MZW131222 NJQ131222:NJS131222 NTM131222:NTO131222 ODI131222:ODK131222 ONE131222:ONG131222 OXA131222:OXC131222 PGW131222:PGY131222 PQS131222:PQU131222 QAO131222:QAQ131222 QKK131222:QKM131222 QUG131222:QUI131222 REC131222:REE131222 RNY131222:ROA131222 RXU131222:RXW131222 SHQ131222:SHS131222 SRM131222:SRO131222 TBI131222:TBK131222 TLE131222:TLG131222 TVA131222:TVC131222 UEW131222:UEY131222 UOS131222:UOU131222 UYO131222:UYQ131222 VIK131222:VIM131222 VSG131222:VSI131222 WCC131222:WCE131222 WLY131222:WMA131222 WVU131222:WVW131222 M196755:O196755 JI196758:JK196758 TE196758:TG196758 ADA196758:ADC196758 AMW196758:AMY196758 AWS196758:AWU196758 BGO196758:BGQ196758 BQK196758:BQM196758 CAG196758:CAI196758 CKC196758:CKE196758 CTY196758:CUA196758 DDU196758:DDW196758 DNQ196758:DNS196758 DXM196758:DXO196758 EHI196758:EHK196758 ERE196758:ERG196758 FBA196758:FBC196758 FKW196758:FKY196758 FUS196758:FUU196758 GEO196758:GEQ196758 GOK196758:GOM196758 GYG196758:GYI196758 HIC196758:HIE196758 HRY196758:HSA196758 IBU196758:IBW196758 ILQ196758:ILS196758 IVM196758:IVO196758 JFI196758:JFK196758 JPE196758:JPG196758 JZA196758:JZC196758 KIW196758:KIY196758 KSS196758:KSU196758 LCO196758:LCQ196758 LMK196758:LMM196758 LWG196758:LWI196758 MGC196758:MGE196758 MPY196758:MQA196758 MZU196758:MZW196758 NJQ196758:NJS196758 NTM196758:NTO196758 ODI196758:ODK196758 ONE196758:ONG196758 OXA196758:OXC196758 PGW196758:PGY196758 PQS196758:PQU196758 QAO196758:QAQ196758 QKK196758:QKM196758 QUG196758:QUI196758 REC196758:REE196758 RNY196758:ROA196758 RXU196758:RXW196758 SHQ196758:SHS196758 SRM196758:SRO196758 TBI196758:TBK196758 TLE196758:TLG196758 TVA196758:TVC196758 UEW196758:UEY196758 UOS196758:UOU196758 UYO196758:UYQ196758 VIK196758:VIM196758 VSG196758:VSI196758 WCC196758:WCE196758 WLY196758:WMA196758 WVU196758:WVW196758 M262291:O262291 JI262294:JK262294 TE262294:TG262294 ADA262294:ADC262294 AMW262294:AMY262294 AWS262294:AWU262294 BGO262294:BGQ262294 BQK262294:BQM262294 CAG262294:CAI262294 CKC262294:CKE262294 CTY262294:CUA262294 DDU262294:DDW262294 DNQ262294:DNS262294 DXM262294:DXO262294 EHI262294:EHK262294 ERE262294:ERG262294 FBA262294:FBC262294 FKW262294:FKY262294 FUS262294:FUU262294 GEO262294:GEQ262294 GOK262294:GOM262294 GYG262294:GYI262294 HIC262294:HIE262294 HRY262294:HSA262294 IBU262294:IBW262294 ILQ262294:ILS262294 IVM262294:IVO262294 JFI262294:JFK262294 JPE262294:JPG262294 JZA262294:JZC262294 KIW262294:KIY262294 KSS262294:KSU262294 LCO262294:LCQ262294 LMK262294:LMM262294 LWG262294:LWI262294 MGC262294:MGE262294 MPY262294:MQA262294 MZU262294:MZW262294 NJQ262294:NJS262294 NTM262294:NTO262294 ODI262294:ODK262294 ONE262294:ONG262294 OXA262294:OXC262294 PGW262294:PGY262294 PQS262294:PQU262294 QAO262294:QAQ262294 QKK262294:QKM262294 QUG262294:QUI262294 REC262294:REE262294 RNY262294:ROA262294 RXU262294:RXW262294 SHQ262294:SHS262294 SRM262294:SRO262294 TBI262294:TBK262294 TLE262294:TLG262294 TVA262294:TVC262294 UEW262294:UEY262294 UOS262294:UOU262294 UYO262294:UYQ262294 VIK262294:VIM262294 VSG262294:VSI262294 WCC262294:WCE262294 WLY262294:WMA262294 WVU262294:WVW262294 M327827:O327827 JI327830:JK327830 TE327830:TG327830 ADA327830:ADC327830 AMW327830:AMY327830 AWS327830:AWU327830 BGO327830:BGQ327830 BQK327830:BQM327830 CAG327830:CAI327830 CKC327830:CKE327830 CTY327830:CUA327830 DDU327830:DDW327830 DNQ327830:DNS327830 DXM327830:DXO327830 EHI327830:EHK327830 ERE327830:ERG327830 FBA327830:FBC327830 FKW327830:FKY327830 FUS327830:FUU327830 GEO327830:GEQ327830 GOK327830:GOM327830 GYG327830:GYI327830 HIC327830:HIE327830 HRY327830:HSA327830 IBU327830:IBW327830 ILQ327830:ILS327830 IVM327830:IVO327830 JFI327830:JFK327830 JPE327830:JPG327830 JZA327830:JZC327830 KIW327830:KIY327830 KSS327830:KSU327830 LCO327830:LCQ327830 LMK327830:LMM327830 LWG327830:LWI327830 MGC327830:MGE327830 MPY327830:MQA327830 MZU327830:MZW327830 NJQ327830:NJS327830 NTM327830:NTO327830 ODI327830:ODK327830 ONE327830:ONG327830 OXA327830:OXC327830 PGW327830:PGY327830 PQS327830:PQU327830 QAO327830:QAQ327830 QKK327830:QKM327830 QUG327830:QUI327830 REC327830:REE327830 RNY327830:ROA327830 RXU327830:RXW327830 SHQ327830:SHS327830 SRM327830:SRO327830 TBI327830:TBK327830 TLE327830:TLG327830 TVA327830:TVC327830 UEW327830:UEY327830 UOS327830:UOU327830 UYO327830:UYQ327830 VIK327830:VIM327830 VSG327830:VSI327830 WCC327830:WCE327830 WLY327830:WMA327830 WVU327830:WVW327830 M393363:O393363 JI393366:JK393366 TE393366:TG393366 ADA393366:ADC393366 AMW393366:AMY393366 AWS393366:AWU393366 BGO393366:BGQ393366 BQK393366:BQM393366 CAG393366:CAI393366 CKC393366:CKE393366 CTY393366:CUA393366 DDU393366:DDW393366 DNQ393366:DNS393366 DXM393366:DXO393366 EHI393366:EHK393366 ERE393366:ERG393366 FBA393366:FBC393366 FKW393366:FKY393366 FUS393366:FUU393366 GEO393366:GEQ393366 GOK393366:GOM393366 GYG393366:GYI393366 HIC393366:HIE393366 HRY393366:HSA393366 IBU393366:IBW393366 ILQ393366:ILS393366 IVM393366:IVO393366 JFI393366:JFK393366 JPE393366:JPG393366 JZA393366:JZC393366 KIW393366:KIY393366 KSS393366:KSU393366 LCO393366:LCQ393366 LMK393366:LMM393366 LWG393366:LWI393366 MGC393366:MGE393366 MPY393366:MQA393366 MZU393366:MZW393366 NJQ393366:NJS393366 NTM393366:NTO393366 ODI393366:ODK393366 ONE393366:ONG393366 OXA393366:OXC393366 PGW393366:PGY393366 PQS393366:PQU393366 QAO393366:QAQ393366 QKK393366:QKM393366 QUG393366:QUI393366 REC393366:REE393366 RNY393366:ROA393366 RXU393366:RXW393366 SHQ393366:SHS393366 SRM393366:SRO393366 TBI393366:TBK393366 TLE393366:TLG393366 TVA393366:TVC393366 UEW393366:UEY393366 UOS393366:UOU393366 UYO393366:UYQ393366 VIK393366:VIM393366 VSG393366:VSI393366 WCC393366:WCE393366 WLY393366:WMA393366 WVU393366:WVW393366 M458899:O458899 JI458902:JK458902 TE458902:TG458902 ADA458902:ADC458902 AMW458902:AMY458902 AWS458902:AWU458902 BGO458902:BGQ458902 BQK458902:BQM458902 CAG458902:CAI458902 CKC458902:CKE458902 CTY458902:CUA458902 DDU458902:DDW458902 DNQ458902:DNS458902 DXM458902:DXO458902 EHI458902:EHK458902 ERE458902:ERG458902 FBA458902:FBC458902 FKW458902:FKY458902 FUS458902:FUU458902 GEO458902:GEQ458902 GOK458902:GOM458902 GYG458902:GYI458902 HIC458902:HIE458902 HRY458902:HSA458902 IBU458902:IBW458902 ILQ458902:ILS458902 IVM458902:IVO458902 JFI458902:JFK458902 JPE458902:JPG458902 JZA458902:JZC458902 KIW458902:KIY458902 KSS458902:KSU458902 LCO458902:LCQ458902 LMK458902:LMM458902 LWG458902:LWI458902 MGC458902:MGE458902 MPY458902:MQA458902 MZU458902:MZW458902 NJQ458902:NJS458902 NTM458902:NTO458902 ODI458902:ODK458902 ONE458902:ONG458902 OXA458902:OXC458902 PGW458902:PGY458902 PQS458902:PQU458902 QAO458902:QAQ458902 QKK458902:QKM458902 QUG458902:QUI458902 REC458902:REE458902 RNY458902:ROA458902 RXU458902:RXW458902 SHQ458902:SHS458902 SRM458902:SRO458902 TBI458902:TBK458902 TLE458902:TLG458902 TVA458902:TVC458902 UEW458902:UEY458902 UOS458902:UOU458902 UYO458902:UYQ458902 VIK458902:VIM458902 VSG458902:VSI458902 WCC458902:WCE458902 WLY458902:WMA458902 WVU458902:WVW458902 M524435:O524435 JI524438:JK524438 TE524438:TG524438 ADA524438:ADC524438 AMW524438:AMY524438 AWS524438:AWU524438 BGO524438:BGQ524438 BQK524438:BQM524438 CAG524438:CAI524438 CKC524438:CKE524438 CTY524438:CUA524438 DDU524438:DDW524438 DNQ524438:DNS524438 DXM524438:DXO524438 EHI524438:EHK524438 ERE524438:ERG524438 FBA524438:FBC524438 FKW524438:FKY524438 FUS524438:FUU524438 GEO524438:GEQ524438 GOK524438:GOM524438 GYG524438:GYI524438 HIC524438:HIE524438 HRY524438:HSA524438 IBU524438:IBW524438 ILQ524438:ILS524438 IVM524438:IVO524438 JFI524438:JFK524438 JPE524438:JPG524438 JZA524438:JZC524438 KIW524438:KIY524438 KSS524438:KSU524438 LCO524438:LCQ524438 LMK524438:LMM524438 LWG524438:LWI524438 MGC524438:MGE524438 MPY524438:MQA524438 MZU524438:MZW524438 NJQ524438:NJS524438 NTM524438:NTO524438 ODI524438:ODK524438 ONE524438:ONG524438 OXA524438:OXC524438 PGW524438:PGY524438 PQS524438:PQU524438 QAO524438:QAQ524438 QKK524438:QKM524438 QUG524438:QUI524438 REC524438:REE524438 RNY524438:ROA524438 RXU524438:RXW524438 SHQ524438:SHS524438 SRM524438:SRO524438 TBI524438:TBK524438 TLE524438:TLG524438 TVA524438:TVC524438 UEW524438:UEY524438 UOS524438:UOU524438 UYO524438:UYQ524438 VIK524438:VIM524438 VSG524438:VSI524438 WCC524438:WCE524438 WLY524438:WMA524438 WVU524438:WVW524438 M589971:O589971 JI589974:JK589974 TE589974:TG589974 ADA589974:ADC589974 AMW589974:AMY589974 AWS589974:AWU589974 BGO589974:BGQ589974 BQK589974:BQM589974 CAG589974:CAI589974 CKC589974:CKE589974 CTY589974:CUA589974 DDU589974:DDW589974 DNQ589974:DNS589974 DXM589974:DXO589974 EHI589974:EHK589974 ERE589974:ERG589974 FBA589974:FBC589974 FKW589974:FKY589974 FUS589974:FUU589974 GEO589974:GEQ589974 GOK589974:GOM589974 GYG589974:GYI589974 HIC589974:HIE589974 HRY589974:HSA589974 IBU589974:IBW589974 ILQ589974:ILS589974 IVM589974:IVO589974 JFI589974:JFK589974 JPE589974:JPG589974 JZA589974:JZC589974 KIW589974:KIY589974 KSS589974:KSU589974 LCO589974:LCQ589974 LMK589974:LMM589974 LWG589974:LWI589974 MGC589974:MGE589974 MPY589974:MQA589974 MZU589974:MZW589974 NJQ589974:NJS589974 NTM589974:NTO589974 ODI589974:ODK589974 ONE589974:ONG589974 OXA589974:OXC589974 PGW589974:PGY589974 PQS589974:PQU589974 QAO589974:QAQ589974 QKK589974:QKM589974 QUG589974:QUI589974 REC589974:REE589974 RNY589974:ROA589974 RXU589974:RXW589974 SHQ589974:SHS589974 SRM589974:SRO589974 TBI589974:TBK589974 TLE589974:TLG589974 TVA589974:TVC589974 UEW589974:UEY589974 UOS589974:UOU589974 UYO589974:UYQ589974 VIK589974:VIM589974 VSG589974:VSI589974 WCC589974:WCE589974 WLY589974:WMA589974 WVU589974:WVW589974 M655507:O655507 JI655510:JK655510 TE655510:TG655510 ADA655510:ADC655510 AMW655510:AMY655510 AWS655510:AWU655510 BGO655510:BGQ655510 BQK655510:BQM655510 CAG655510:CAI655510 CKC655510:CKE655510 CTY655510:CUA655510 DDU655510:DDW655510 DNQ655510:DNS655510 DXM655510:DXO655510 EHI655510:EHK655510 ERE655510:ERG655510 FBA655510:FBC655510 FKW655510:FKY655510 FUS655510:FUU655510 GEO655510:GEQ655510 GOK655510:GOM655510 GYG655510:GYI655510 HIC655510:HIE655510 HRY655510:HSA655510 IBU655510:IBW655510 ILQ655510:ILS655510 IVM655510:IVO655510 JFI655510:JFK655510 JPE655510:JPG655510 JZA655510:JZC655510 KIW655510:KIY655510 KSS655510:KSU655510 LCO655510:LCQ655510 LMK655510:LMM655510 LWG655510:LWI655510 MGC655510:MGE655510 MPY655510:MQA655510 MZU655510:MZW655510 NJQ655510:NJS655510 NTM655510:NTO655510 ODI655510:ODK655510 ONE655510:ONG655510 OXA655510:OXC655510 PGW655510:PGY655510 PQS655510:PQU655510 QAO655510:QAQ655510 QKK655510:QKM655510 QUG655510:QUI655510 REC655510:REE655510 RNY655510:ROA655510 RXU655510:RXW655510 SHQ655510:SHS655510 SRM655510:SRO655510 TBI655510:TBK655510 TLE655510:TLG655510 TVA655510:TVC655510 UEW655510:UEY655510 UOS655510:UOU655510 UYO655510:UYQ655510 VIK655510:VIM655510 VSG655510:VSI655510 WCC655510:WCE655510 WLY655510:WMA655510 WVU655510:WVW655510 M721043:O721043 JI721046:JK721046 TE721046:TG721046 ADA721046:ADC721046 AMW721046:AMY721046 AWS721046:AWU721046 BGO721046:BGQ721046 BQK721046:BQM721046 CAG721046:CAI721046 CKC721046:CKE721046 CTY721046:CUA721046 DDU721046:DDW721046 DNQ721046:DNS721046 DXM721046:DXO721046 EHI721046:EHK721046 ERE721046:ERG721046 FBA721046:FBC721046 FKW721046:FKY721046 FUS721046:FUU721046 GEO721046:GEQ721046 GOK721046:GOM721046 GYG721046:GYI721046 HIC721046:HIE721046 HRY721046:HSA721046 IBU721046:IBW721046 ILQ721046:ILS721046 IVM721046:IVO721046 JFI721046:JFK721046 JPE721046:JPG721046 JZA721046:JZC721046 KIW721046:KIY721046 KSS721046:KSU721046 LCO721046:LCQ721046 LMK721046:LMM721046 LWG721046:LWI721046 MGC721046:MGE721046 MPY721046:MQA721046 MZU721046:MZW721046 NJQ721046:NJS721046 NTM721046:NTO721046 ODI721046:ODK721046 ONE721046:ONG721046 OXA721046:OXC721046 PGW721046:PGY721046 PQS721046:PQU721046 QAO721046:QAQ721046 QKK721046:QKM721046 QUG721046:QUI721046 REC721046:REE721046 RNY721046:ROA721046 RXU721046:RXW721046 SHQ721046:SHS721046 SRM721046:SRO721046 TBI721046:TBK721046 TLE721046:TLG721046 TVA721046:TVC721046 UEW721046:UEY721046 UOS721046:UOU721046 UYO721046:UYQ721046 VIK721046:VIM721046 VSG721046:VSI721046 WCC721046:WCE721046 WLY721046:WMA721046 WVU721046:WVW721046 M786579:O786579 JI786582:JK786582 TE786582:TG786582 ADA786582:ADC786582 AMW786582:AMY786582 AWS786582:AWU786582 BGO786582:BGQ786582 BQK786582:BQM786582 CAG786582:CAI786582 CKC786582:CKE786582 CTY786582:CUA786582 DDU786582:DDW786582 DNQ786582:DNS786582 DXM786582:DXO786582 EHI786582:EHK786582 ERE786582:ERG786582 FBA786582:FBC786582 FKW786582:FKY786582 FUS786582:FUU786582 GEO786582:GEQ786582 GOK786582:GOM786582 GYG786582:GYI786582 HIC786582:HIE786582 HRY786582:HSA786582 IBU786582:IBW786582 ILQ786582:ILS786582 IVM786582:IVO786582 JFI786582:JFK786582 JPE786582:JPG786582 JZA786582:JZC786582 KIW786582:KIY786582 KSS786582:KSU786582 LCO786582:LCQ786582 LMK786582:LMM786582 LWG786582:LWI786582 MGC786582:MGE786582 MPY786582:MQA786582 MZU786582:MZW786582 NJQ786582:NJS786582 NTM786582:NTO786582 ODI786582:ODK786582 ONE786582:ONG786582 OXA786582:OXC786582 PGW786582:PGY786582 PQS786582:PQU786582 QAO786582:QAQ786582 QKK786582:QKM786582 QUG786582:QUI786582 REC786582:REE786582 RNY786582:ROA786582 RXU786582:RXW786582 SHQ786582:SHS786582 SRM786582:SRO786582 TBI786582:TBK786582 TLE786582:TLG786582 TVA786582:TVC786582 UEW786582:UEY786582 UOS786582:UOU786582 UYO786582:UYQ786582 VIK786582:VIM786582 VSG786582:VSI786582 WCC786582:WCE786582 WLY786582:WMA786582 WVU786582:WVW786582 M852115:O852115 JI852118:JK852118 TE852118:TG852118 ADA852118:ADC852118 AMW852118:AMY852118 AWS852118:AWU852118 BGO852118:BGQ852118 BQK852118:BQM852118 CAG852118:CAI852118 CKC852118:CKE852118 CTY852118:CUA852118 DDU852118:DDW852118 DNQ852118:DNS852118 DXM852118:DXO852118 EHI852118:EHK852118 ERE852118:ERG852118 FBA852118:FBC852118 FKW852118:FKY852118 FUS852118:FUU852118 GEO852118:GEQ852118 GOK852118:GOM852118 GYG852118:GYI852118 HIC852118:HIE852118 HRY852118:HSA852118 IBU852118:IBW852118 ILQ852118:ILS852118 IVM852118:IVO852118 JFI852118:JFK852118 JPE852118:JPG852118 JZA852118:JZC852118 KIW852118:KIY852118 KSS852118:KSU852118 LCO852118:LCQ852118 LMK852118:LMM852118 LWG852118:LWI852118 MGC852118:MGE852118 MPY852118:MQA852118 MZU852118:MZW852118 NJQ852118:NJS852118 NTM852118:NTO852118 ODI852118:ODK852118 ONE852118:ONG852118 OXA852118:OXC852118 PGW852118:PGY852118 PQS852118:PQU852118 QAO852118:QAQ852118 QKK852118:QKM852118 QUG852118:QUI852118 REC852118:REE852118 RNY852118:ROA852118 RXU852118:RXW852118 SHQ852118:SHS852118 SRM852118:SRO852118 TBI852118:TBK852118 TLE852118:TLG852118 TVA852118:TVC852118 UEW852118:UEY852118 UOS852118:UOU852118 UYO852118:UYQ852118 VIK852118:VIM852118 VSG852118:VSI852118 WCC852118:WCE852118 WLY852118:WMA852118 WVU852118:WVW852118 M917651:O917651 JI917654:JK917654 TE917654:TG917654 ADA917654:ADC917654 AMW917654:AMY917654 AWS917654:AWU917654 BGO917654:BGQ917654 BQK917654:BQM917654 CAG917654:CAI917654 CKC917654:CKE917654 CTY917654:CUA917654 DDU917654:DDW917654 DNQ917654:DNS917654 DXM917654:DXO917654 EHI917654:EHK917654 ERE917654:ERG917654 FBA917654:FBC917654 FKW917654:FKY917654 FUS917654:FUU917654 GEO917654:GEQ917654 GOK917654:GOM917654 GYG917654:GYI917654 HIC917654:HIE917654 HRY917654:HSA917654 IBU917654:IBW917654 ILQ917654:ILS917654 IVM917654:IVO917654 JFI917654:JFK917654 JPE917654:JPG917654 JZA917654:JZC917654 KIW917654:KIY917654 KSS917654:KSU917654 LCO917654:LCQ917654 LMK917654:LMM917654 LWG917654:LWI917654 MGC917654:MGE917654 MPY917654:MQA917654 MZU917654:MZW917654 NJQ917654:NJS917654 NTM917654:NTO917654 ODI917654:ODK917654 ONE917654:ONG917654 OXA917654:OXC917654 PGW917654:PGY917654 PQS917654:PQU917654 QAO917654:QAQ917654 QKK917654:QKM917654 QUG917654:QUI917654 REC917654:REE917654 RNY917654:ROA917654 RXU917654:RXW917654 SHQ917654:SHS917654 SRM917654:SRO917654 TBI917654:TBK917654 TLE917654:TLG917654 TVA917654:TVC917654 UEW917654:UEY917654 UOS917654:UOU917654 UYO917654:UYQ917654 VIK917654:VIM917654 VSG917654:VSI917654 WCC917654:WCE917654 WLY917654:WMA917654 WVU917654:WVW917654 M983187:O983187 JI983190:JK983190 TE983190:TG983190 ADA983190:ADC983190 AMW983190:AMY983190 AWS983190:AWU983190 BGO983190:BGQ983190 BQK983190:BQM983190 CAG983190:CAI983190 CKC983190:CKE983190 CTY983190:CUA983190 DDU983190:DDW983190 DNQ983190:DNS983190 DXM983190:DXO983190 EHI983190:EHK983190 ERE983190:ERG983190 FBA983190:FBC983190 FKW983190:FKY983190 FUS983190:FUU983190 GEO983190:GEQ983190 GOK983190:GOM983190 GYG983190:GYI983190 HIC983190:HIE983190 HRY983190:HSA983190 IBU983190:IBW983190 ILQ983190:ILS983190 IVM983190:IVO983190 JFI983190:JFK983190 JPE983190:JPG983190 JZA983190:JZC983190 KIW983190:KIY983190 KSS983190:KSU983190 LCO983190:LCQ983190 LMK983190:LMM983190 LWG983190:LWI983190 MGC983190:MGE983190 MPY983190:MQA983190 MZU983190:MZW983190 NJQ983190:NJS983190 NTM983190:NTO983190 ODI983190:ODK983190 ONE983190:ONG983190 OXA983190:OXC983190 PGW983190:PGY983190 PQS983190:PQU983190 QAO983190:QAQ983190 QKK983190:QKM983190 QUG983190:QUI983190 REC983190:REE983190 RNY983190:ROA983190 RXU983190:RXW983190 SHQ983190:SHS983190 SRM983190:SRO983190 TBI983190:TBK983190 TLE983190:TLG983190 TVA983190:TVC983190 UEW983190:UEY983190 UOS983190:UOU983190 UYO983190:UYQ983190 VIK983190:VIM983190 VSG983190:VSI983190 WCC983190:WCE983190 WLY983190:WMA983190 WVU983190:WVW983190 N65691 JJ65694 TF65694 ADB65694 AMX65694 AWT65694 BGP65694 BQL65694 CAH65694 CKD65694 CTZ65694 DDV65694 DNR65694 DXN65694 EHJ65694 ERF65694 FBB65694 FKX65694 FUT65694 GEP65694 GOL65694 GYH65694 HID65694 HRZ65694 IBV65694 ILR65694 IVN65694 JFJ65694 JPF65694 JZB65694 KIX65694 KST65694 LCP65694 LML65694 LWH65694 MGD65694 MPZ65694 MZV65694 NJR65694 NTN65694 ODJ65694 ONF65694 OXB65694 PGX65694 PQT65694 QAP65694 QKL65694 QUH65694 RED65694 RNZ65694 RXV65694 SHR65694 SRN65694 TBJ65694 TLF65694 TVB65694 UEX65694 UOT65694 UYP65694 VIL65694 VSH65694 WCD65694 WLZ65694 WVV65694 N131227 JJ131230 TF131230 ADB131230 AMX131230 AWT131230 BGP131230 BQL131230 CAH131230 CKD131230 CTZ131230 DDV131230 DNR131230 DXN131230 EHJ131230 ERF131230 FBB131230 FKX131230 FUT131230 GEP131230 GOL131230 GYH131230 HID131230 HRZ131230 IBV131230 ILR131230 IVN131230 JFJ131230 JPF131230 JZB131230 KIX131230 KST131230 LCP131230 LML131230 LWH131230 MGD131230 MPZ131230 MZV131230 NJR131230 NTN131230 ODJ131230 ONF131230 OXB131230 PGX131230 PQT131230 QAP131230 QKL131230 QUH131230 RED131230 RNZ131230 RXV131230 SHR131230 SRN131230 TBJ131230 TLF131230 TVB131230 UEX131230 UOT131230 UYP131230 VIL131230 VSH131230 WCD131230 WLZ131230 WVV131230 N196763 JJ196766 TF196766 ADB196766 AMX196766 AWT196766 BGP196766 BQL196766 CAH196766 CKD196766 CTZ196766 DDV196766 DNR196766 DXN196766 EHJ196766 ERF196766 FBB196766 FKX196766 FUT196766 GEP196766 GOL196766 GYH196766 HID196766 HRZ196766 IBV196766 ILR196766 IVN196766 JFJ196766 JPF196766 JZB196766 KIX196766 KST196766 LCP196766 LML196766 LWH196766 MGD196766 MPZ196766 MZV196766 NJR196766 NTN196766 ODJ196766 ONF196766 OXB196766 PGX196766 PQT196766 QAP196766 QKL196766 QUH196766 RED196766 RNZ196766 RXV196766 SHR196766 SRN196766 TBJ196766 TLF196766 TVB196766 UEX196766 UOT196766 UYP196766 VIL196766 VSH196766 WCD196766 WLZ196766 WVV196766 N262299 JJ262302 TF262302 ADB262302 AMX262302 AWT262302 BGP262302 BQL262302 CAH262302 CKD262302 CTZ262302 DDV262302 DNR262302 DXN262302 EHJ262302 ERF262302 FBB262302 FKX262302 FUT262302 GEP262302 GOL262302 GYH262302 HID262302 HRZ262302 IBV262302 ILR262302 IVN262302 JFJ262302 JPF262302 JZB262302 KIX262302 KST262302 LCP262302 LML262302 LWH262302 MGD262302 MPZ262302 MZV262302 NJR262302 NTN262302 ODJ262302 ONF262302 OXB262302 PGX262302 PQT262302 QAP262302 QKL262302 QUH262302 RED262302 RNZ262302 RXV262302 SHR262302 SRN262302 TBJ262302 TLF262302 TVB262302 UEX262302 UOT262302 UYP262302 VIL262302 VSH262302 WCD262302 WLZ262302 WVV262302 N327835 JJ327838 TF327838 ADB327838 AMX327838 AWT327838 BGP327838 BQL327838 CAH327838 CKD327838 CTZ327838 DDV327838 DNR327838 DXN327838 EHJ327838 ERF327838 FBB327838 FKX327838 FUT327838 GEP327838 GOL327838 GYH327838 HID327838 HRZ327838 IBV327838 ILR327838 IVN327838 JFJ327838 JPF327838 JZB327838 KIX327838 KST327838 LCP327838 LML327838 LWH327838 MGD327838 MPZ327838 MZV327838 NJR327838 NTN327838 ODJ327838 ONF327838 OXB327838 PGX327838 PQT327838 QAP327838 QKL327838 QUH327838 RED327838 RNZ327838 RXV327838 SHR327838 SRN327838 TBJ327838 TLF327838 TVB327838 UEX327838 UOT327838 UYP327838 VIL327838 VSH327838 WCD327838 WLZ327838 WVV327838 N393371 JJ393374 TF393374 ADB393374 AMX393374 AWT393374 BGP393374 BQL393374 CAH393374 CKD393374 CTZ393374 DDV393374 DNR393374 DXN393374 EHJ393374 ERF393374 FBB393374 FKX393374 FUT393374 GEP393374 GOL393374 GYH393374 HID393374 HRZ393374 IBV393374 ILR393374 IVN393374 JFJ393374 JPF393374 JZB393374 KIX393374 KST393374 LCP393374 LML393374 LWH393374 MGD393374 MPZ393374 MZV393374 NJR393374 NTN393374 ODJ393374 ONF393374 OXB393374 PGX393374 PQT393374 QAP393374 QKL393374 QUH393374 RED393374 RNZ393374 RXV393374 SHR393374 SRN393374 TBJ393374 TLF393374 TVB393374 UEX393374 UOT393374 UYP393374 VIL393374 VSH393374 WCD393374 WLZ393374 WVV393374 N458907 JJ458910 TF458910 ADB458910 AMX458910 AWT458910 BGP458910 BQL458910 CAH458910 CKD458910 CTZ458910 DDV458910 DNR458910 DXN458910 EHJ458910 ERF458910 FBB458910 FKX458910 FUT458910 GEP458910 GOL458910 GYH458910 HID458910 HRZ458910 IBV458910 ILR458910 IVN458910 JFJ458910 JPF458910 JZB458910 KIX458910 KST458910 LCP458910 LML458910 LWH458910 MGD458910 MPZ458910 MZV458910 NJR458910 NTN458910 ODJ458910 ONF458910 OXB458910 PGX458910 PQT458910 QAP458910 QKL458910 QUH458910 RED458910 RNZ458910 RXV458910 SHR458910 SRN458910 TBJ458910 TLF458910 TVB458910 UEX458910 UOT458910 UYP458910 VIL458910 VSH458910 WCD458910 WLZ458910 WVV458910 N524443 JJ524446 TF524446 ADB524446 AMX524446 AWT524446 BGP524446 BQL524446 CAH524446 CKD524446 CTZ524446 DDV524446 DNR524446 DXN524446 EHJ524446 ERF524446 FBB524446 FKX524446 FUT524446 GEP524446 GOL524446 GYH524446 HID524446 HRZ524446 IBV524446 ILR524446 IVN524446 JFJ524446 JPF524446 JZB524446 KIX524446 KST524446 LCP524446 LML524446 LWH524446 MGD524446 MPZ524446 MZV524446 NJR524446 NTN524446 ODJ524446 ONF524446 OXB524446 PGX524446 PQT524446 QAP524446 QKL524446 QUH524446 RED524446 RNZ524446 RXV524446 SHR524446 SRN524446 TBJ524446 TLF524446 TVB524446 UEX524446 UOT524446 UYP524446 VIL524446 VSH524446 WCD524446 WLZ524446 WVV524446 N589979 JJ589982 TF589982 ADB589982 AMX589982 AWT589982 BGP589982 BQL589982 CAH589982 CKD589982 CTZ589982 DDV589982 DNR589982 DXN589982 EHJ589982 ERF589982 FBB589982 FKX589982 FUT589982 GEP589982 GOL589982 GYH589982 HID589982 HRZ589982 IBV589982 ILR589982 IVN589982 JFJ589982 JPF589982 JZB589982 KIX589982 KST589982 LCP589982 LML589982 LWH589982 MGD589982 MPZ589982 MZV589982 NJR589982 NTN589982 ODJ589982 ONF589982 OXB589982 PGX589982 PQT589982 QAP589982 QKL589982 QUH589982 RED589982 RNZ589982 RXV589982 SHR589982 SRN589982 TBJ589982 TLF589982 TVB589982 UEX589982 UOT589982 UYP589982 VIL589982 VSH589982 WCD589982 WLZ589982 WVV589982 N655515 JJ655518 TF655518 ADB655518 AMX655518 AWT655518 BGP655518 BQL655518 CAH655518 CKD655518 CTZ655518 DDV655518 DNR655518 DXN655518 EHJ655518 ERF655518 FBB655518 FKX655518 FUT655518 GEP655518 GOL655518 GYH655518 HID655518 HRZ655518 IBV655518 ILR655518 IVN655518 JFJ655518 JPF655518 JZB655518 KIX655518 KST655518 LCP655518 LML655518 LWH655518 MGD655518 MPZ655518 MZV655518 NJR655518 NTN655518 ODJ655518 ONF655518 OXB655518 PGX655518 PQT655518 QAP655518 QKL655518 QUH655518 RED655518 RNZ655518 RXV655518 SHR655518 SRN655518 TBJ655518 TLF655518 TVB655518 UEX655518 UOT655518 UYP655518 VIL655518 VSH655518 WCD655518 WLZ655518 WVV655518 N721051 JJ721054 TF721054 ADB721054 AMX721054 AWT721054 BGP721054 BQL721054 CAH721054 CKD721054 CTZ721054 DDV721054 DNR721054 DXN721054 EHJ721054 ERF721054 FBB721054 FKX721054 FUT721054 GEP721054 GOL721054 GYH721054 HID721054 HRZ721054 IBV721054 ILR721054 IVN721054 JFJ721054 JPF721054 JZB721054 KIX721054 KST721054 LCP721054 LML721054 LWH721054 MGD721054 MPZ721054 MZV721054 NJR721054 NTN721054 ODJ721054 ONF721054 OXB721054 PGX721054 PQT721054 QAP721054 QKL721054 QUH721054 RED721054 RNZ721054 RXV721054 SHR721054 SRN721054 TBJ721054 TLF721054 TVB721054 UEX721054 UOT721054 UYP721054 VIL721054 VSH721054 WCD721054 WLZ721054 WVV721054 N786587 JJ786590 TF786590 ADB786590 AMX786590 AWT786590 BGP786590 BQL786590 CAH786590 CKD786590 CTZ786590 DDV786590 DNR786590 DXN786590 EHJ786590 ERF786590 FBB786590 FKX786590 FUT786590 GEP786590 GOL786590 GYH786590 HID786590 HRZ786590 IBV786590 ILR786590 IVN786590 JFJ786590 JPF786590 JZB786590 KIX786590 KST786590 LCP786590 LML786590 LWH786590 MGD786590 MPZ786590 MZV786590 NJR786590 NTN786590 ODJ786590 ONF786590 OXB786590 PGX786590 PQT786590 QAP786590 QKL786590 QUH786590 RED786590 RNZ786590 RXV786590 SHR786590 SRN786590 TBJ786590 TLF786590 TVB786590 UEX786590 UOT786590 UYP786590 VIL786590 VSH786590 WCD786590 WLZ786590 WVV786590 N852123 JJ852126 TF852126 ADB852126 AMX852126 AWT852126 BGP852126 BQL852126 CAH852126 CKD852126 CTZ852126 DDV852126 DNR852126 DXN852126 EHJ852126 ERF852126 FBB852126 FKX852126 FUT852126 GEP852126 GOL852126 GYH852126 HID852126 HRZ852126 IBV852126 ILR852126 IVN852126 JFJ852126 JPF852126 JZB852126 KIX852126 KST852126 LCP852126 LML852126 LWH852126 MGD852126 MPZ852126 MZV852126 NJR852126 NTN852126 ODJ852126 ONF852126 OXB852126 PGX852126 PQT852126 QAP852126 QKL852126 QUH852126 RED852126 RNZ852126 RXV852126 SHR852126 SRN852126 TBJ852126 TLF852126 TVB852126 UEX852126 UOT852126 UYP852126 VIL852126 VSH852126 WCD852126 WLZ852126 WVV852126 N917659 JJ917662 TF917662 ADB917662 AMX917662 AWT917662 BGP917662 BQL917662 CAH917662 CKD917662 CTZ917662 DDV917662 DNR917662 DXN917662 EHJ917662 ERF917662 FBB917662 FKX917662 FUT917662 GEP917662 GOL917662 GYH917662 HID917662 HRZ917662 IBV917662 ILR917662 IVN917662 JFJ917662 JPF917662 JZB917662 KIX917662 KST917662 LCP917662 LML917662 LWH917662 MGD917662 MPZ917662 MZV917662 NJR917662 NTN917662 ODJ917662 ONF917662 OXB917662 PGX917662 PQT917662 QAP917662 QKL917662 QUH917662 RED917662 RNZ917662 RXV917662 SHR917662 SRN917662 TBJ917662 TLF917662 TVB917662 UEX917662 UOT917662 UYP917662 VIL917662 VSH917662 WCD917662 WLZ917662 WVV917662 N983195 JJ983198 TF983198 ADB983198 AMX983198 AWT983198 BGP983198 BQL983198 CAH983198 CKD983198 CTZ983198 DDV983198 DNR983198 DXN983198 EHJ983198 ERF983198 FBB983198 FKX983198 FUT983198 GEP983198 GOL983198 GYH983198 HID983198 HRZ983198 IBV983198 ILR983198 IVN983198 JFJ983198 JPF983198 JZB983198 KIX983198 KST983198 LCP983198 LML983198 LWH983198 MGD983198 MPZ983198 MZV983198 NJR983198 NTN983198 ODJ983198 ONF983198 OXB983198 PGX983198 PQT983198 QAP983198 QKL983198 QUH983198 RED983198 RNZ983198 RXV983198 SHR983198 SRN983198 TBJ983198 TLF983198 TVB983198 UEX983198 UOT983198 UYP983198 VIL983198 VSH983198 WCD983198 WLZ983198 WVV983198 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M65583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M131119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M196655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M262191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M327727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M393263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M458799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M524335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M589871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M655407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M720943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M786479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M852015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M917551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M983087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M65580 JI65583 TE65583 ADA65583 AMW65583 AWS65583 BGO65583 BQK65583 CAG65583 CKC65583 CTY65583 DDU65583 DNQ65583 DXM65583 EHI65583 ERE65583 FBA65583 FKW65583 FUS65583 GEO65583 GOK65583 GYG65583 HIC65583 HRY65583 IBU65583 ILQ65583 IVM65583 JFI65583 JPE65583 JZA65583 KIW65583 KSS65583 LCO65583 LMK65583 LWG65583 MGC65583 MPY65583 MZU65583 NJQ65583 NTM65583 ODI65583 ONE65583 OXA65583 PGW65583 PQS65583 QAO65583 QKK65583 QUG65583 REC65583 RNY65583 RXU65583 SHQ65583 SRM65583 TBI65583 TLE65583 TVA65583 UEW65583 UOS65583 UYO65583 VIK65583 VSG65583 WCC65583 WLY65583 WVU65583 M131116 JI131119 TE131119 ADA131119 AMW131119 AWS131119 BGO131119 BQK131119 CAG131119 CKC131119 CTY131119 DDU131119 DNQ131119 DXM131119 EHI131119 ERE131119 FBA131119 FKW131119 FUS131119 GEO131119 GOK131119 GYG131119 HIC131119 HRY131119 IBU131119 ILQ131119 IVM131119 JFI131119 JPE131119 JZA131119 KIW131119 KSS131119 LCO131119 LMK131119 LWG131119 MGC131119 MPY131119 MZU131119 NJQ131119 NTM131119 ODI131119 ONE131119 OXA131119 PGW131119 PQS131119 QAO131119 QKK131119 QUG131119 REC131119 RNY131119 RXU131119 SHQ131119 SRM131119 TBI131119 TLE131119 TVA131119 UEW131119 UOS131119 UYO131119 VIK131119 VSG131119 WCC131119 WLY131119 WVU131119 M196652 JI196655 TE196655 ADA196655 AMW196655 AWS196655 BGO196655 BQK196655 CAG196655 CKC196655 CTY196655 DDU196655 DNQ196655 DXM196655 EHI196655 ERE196655 FBA196655 FKW196655 FUS196655 GEO196655 GOK196655 GYG196655 HIC196655 HRY196655 IBU196655 ILQ196655 IVM196655 JFI196655 JPE196655 JZA196655 KIW196655 KSS196655 LCO196655 LMK196655 LWG196655 MGC196655 MPY196655 MZU196655 NJQ196655 NTM196655 ODI196655 ONE196655 OXA196655 PGW196655 PQS196655 QAO196655 QKK196655 QUG196655 REC196655 RNY196655 RXU196655 SHQ196655 SRM196655 TBI196655 TLE196655 TVA196655 UEW196655 UOS196655 UYO196655 VIK196655 VSG196655 WCC196655 WLY196655 WVU196655 M262188 JI262191 TE262191 ADA262191 AMW262191 AWS262191 BGO262191 BQK262191 CAG262191 CKC262191 CTY262191 DDU262191 DNQ262191 DXM262191 EHI262191 ERE262191 FBA262191 FKW262191 FUS262191 GEO262191 GOK262191 GYG262191 HIC262191 HRY262191 IBU262191 ILQ262191 IVM262191 JFI262191 JPE262191 JZA262191 KIW262191 KSS262191 LCO262191 LMK262191 LWG262191 MGC262191 MPY262191 MZU262191 NJQ262191 NTM262191 ODI262191 ONE262191 OXA262191 PGW262191 PQS262191 QAO262191 QKK262191 QUG262191 REC262191 RNY262191 RXU262191 SHQ262191 SRM262191 TBI262191 TLE262191 TVA262191 UEW262191 UOS262191 UYO262191 VIK262191 VSG262191 WCC262191 WLY262191 WVU262191 M327724 JI327727 TE327727 ADA327727 AMW327727 AWS327727 BGO327727 BQK327727 CAG327727 CKC327727 CTY327727 DDU327727 DNQ327727 DXM327727 EHI327727 ERE327727 FBA327727 FKW327727 FUS327727 GEO327727 GOK327727 GYG327727 HIC327727 HRY327727 IBU327727 ILQ327727 IVM327727 JFI327727 JPE327727 JZA327727 KIW327727 KSS327727 LCO327727 LMK327727 LWG327727 MGC327727 MPY327727 MZU327727 NJQ327727 NTM327727 ODI327727 ONE327727 OXA327727 PGW327727 PQS327727 QAO327727 QKK327727 QUG327727 REC327727 RNY327727 RXU327727 SHQ327727 SRM327727 TBI327727 TLE327727 TVA327727 UEW327727 UOS327727 UYO327727 VIK327727 VSG327727 WCC327727 WLY327727 WVU327727 M393260 JI393263 TE393263 ADA393263 AMW393263 AWS393263 BGO393263 BQK393263 CAG393263 CKC393263 CTY393263 DDU393263 DNQ393263 DXM393263 EHI393263 ERE393263 FBA393263 FKW393263 FUS393263 GEO393263 GOK393263 GYG393263 HIC393263 HRY393263 IBU393263 ILQ393263 IVM393263 JFI393263 JPE393263 JZA393263 KIW393263 KSS393263 LCO393263 LMK393263 LWG393263 MGC393263 MPY393263 MZU393263 NJQ393263 NTM393263 ODI393263 ONE393263 OXA393263 PGW393263 PQS393263 QAO393263 QKK393263 QUG393263 REC393263 RNY393263 RXU393263 SHQ393263 SRM393263 TBI393263 TLE393263 TVA393263 UEW393263 UOS393263 UYO393263 VIK393263 VSG393263 WCC393263 WLY393263 WVU393263 M458796 JI458799 TE458799 ADA458799 AMW458799 AWS458799 BGO458799 BQK458799 CAG458799 CKC458799 CTY458799 DDU458799 DNQ458799 DXM458799 EHI458799 ERE458799 FBA458799 FKW458799 FUS458799 GEO458799 GOK458799 GYG458799 HIC458799 HRY458799 IBU458799 ILQ458799 IVM458799 JFI458799 JPE458799 JZA458799 KIW458799 KSS458799 LCO458799 LMK458799 LWG458799 MGC458799 MPY458799 MZU458799 NJQ458799 NTM458799 ODI458799 ONE458799 OXA458799 PGW458799 PQS458799 QAO458799 QKK458799 QUG458799 REC458799 RNY458799 RXU458799 SHQ458799 SRM458799 TBI458799 TLE458799 TVA458799 UEW458799 UOS458799 UYO458799 VIK458799 VSG458799 WCC458799 WLY458799 WVU458799 M524332 JI524335 TE524335 ADA524335 AMW524335 AWS524335 BGO524335 BQK524335 CAG524335 CKC524335 CTY524335 DDU524335 DNQ524335 DXM524335 EHI524335 ERE524335 FBA524335 FKW524335 FUS524335 GEO524335 GOK524335 GYG524335 HIC524335 HRY524335 IBU524335 ILQ524335 IVM524335 JFI524335 JPE524335 JZA524335 KIW524335 KSS524335 LCO524335 LMK524335 LWG524335 MGC524335 MPY524335 MZU524335 NJQ524335 NTM524335 ODI524335 ONE524335 OXA524335 PGW524335 PQS524335 QAO524335 QKK524335 QUG524335 REC524335 RNY524335 RXU524335 SHQ524335 SRM524335 TBI524335 TLE524335 TVA524335 UEW524335 UOS524335 UYO524335 VIK524335 VSG524335 WCC524335 WLY524335 WVU524335 M589868 JI589871 TE589871 ADA589871 AMW589871 AWS589871 BGO589871 BQK589871 CAG589871 CKC589871 CTY589871 DDU589871 DNQ589871 DXM589871 EHI589871 ERE589871 FBA589871 FKW589871 FUS589871 GEO589871 GOK589871 GYG589871 HIC589871 HRY589871 IBU589871 ILQ589871 IVM589871 JFI589871 JPE589871 JZA589871 KIW589871 KSS589871 LCO589871 LMK589871 LWG589871 MGC589871 MPY589871 MZU589871 NJQ589871 NTM589871 ODI589871 ONE589871 OXA589871 PGW589871 PQS589871 QAO589871 QKK589871 QUG589871 REC589871 RNY589871 RXU589871 SHQ589871 SRM589871 TBI589871 TLE589871 TVA589871 UEW589871 UOS589871 UYO589871 VIK589871 VSG589871 WCC589871 WLY589871 WVU589871 M655404 JI655407 TE655407 ADA655407 AMW655407 AWS655407 BGO655407 BQK655407 CAG655407 CKC655407 CTY655407 DDU655407 DNQ655407 DXM655407 EHI655407 ERE655407 FBA655407 FKW655407 FUS655407 GEO655407 GOK655407 GYG655407 HIC655407 HRY655407 IBU655407 ILQ655407 IVM655407 JFI655407 JPE655407 JZA655407 KIW655407 KSS655407 LCO655407 LMK655407 LWG655407 MGC655407 MPY655407 MZU655407 NJQ655407 NTM655407 ODI655407 ONE655407 OXA655407 PGW655407 PQS655407 QAO655407 QKK655407 QUG655407 REC655407 RNY655407 RXU655407 SHQ655407 SRM655407 TBI655407 TLE655407 TVA655407 UEW655407 UOS655407 UYO655407 VIK655407 VSG655407 WCC655407 WLY655407 WVU655407 M720940 JI720943 TE720943 ADA720943 AMW720943 AWS720943 BGO720943 BQK720943 CAG720943 CKC720943 CTY720943 DDU720943 DNQ720943 DXM720943 EHI720943 ERE720943 FBA720943 FKW720943 FUS720943 GEO720943 GOK720943 GYG720943 HIC720943 HRY720943 IBU720943 ILQ720943 IVM720943 JFI720943 JPE720943 JZA720943 KIW720943 KSS720943 LCO720943 LMK720943 LWG720943 MGC720943 MPY720943 MZU720943 NJQ720943 NTM720943 ODI720943 ONE720943 OXA720943 PGW720943 PQS720943 QAO720943 QKK720943 QUG720943 REC720943 RNY720943 RXU720943 SHQ720943 SRM720943 TBI720943 TLE720943 TVA720943 UEW720943 UOS720943 UYO720943 VIK720943 VSG720943 WCC720943 WLY720943 WVU720943 M786476 JI786479 TE786479 ADA786479 AMW786479 AWS786479 BGO786479 BQK786479 CAG786479 CKC786479 CTY786479 DDU786479 DNQ786479 DXM786479 EHI786479 ERE786479 FBA786479 FKW786479 FUS786479 GEO786479 GOK786479 GYG786479 HIC786479 HRY786479 IBU786479 ILQ786479 IVM786479 JFI786479 JPE786479 JZA786479 KIW786479 KSS786479 LCO786479 LMK786479 LWG786479 MGC786479 MPY786479 MZU786479 NJQ786479 NTM786479 ODI786479 ONE786479 OXA786479 PGW786479 PQS786479 QAO786479 QKK786479 QUG786479 REC786479 RNY786479 RXU786479 SHQ786479 SRM786479 TBI786479 TLE786479 TVA786479 UEW786479 UOS786479 UYO786479 VIK786479 VSG786479 WCC786479 WLY786479 WVU786479 M852012 JI852015 TE852015 ADA852015 AMW852015 AWS852015 BGO852015 BQK852015 CAG852015 CKC852015 CTY852015 DDU852015 DNQ852015 DXM852015 EHI852015 ERE852015 FBA852015 FKW852015 FUS852015 GEO852015 GOK852015 GYG852015 HIC852015 HRY852015 IBU852015 ILQ852015 IVM852015 JFI852015 JPE852015 JZA852015 KIW852015 KSS852015 LCO852015 LMK852015 LWG852015 MGC852015 MPY852015 MZU852015 NJQ852015 NTM852015 ODI852015 ONE852015 OXA852015 PGW852015 PQS852015 QAO852015 QKK852015 QUG852015 REC852015 RNY852015 RXU852015 SHQ852015 SRM852015 TBI852015 TLE852015 TVA852015 UEW852015 UOS852015 UYO852015 VIK852015 VSG852015 WCC852015 WLY852015 WVU852015 M917548 JI917551 TE917551 ADA917551 AMW917551 AWS917551 BGO917551 BQK917551 CAG917551 CKC917551 CTY917551 DDU917551 DNQ917551 DXM917551 EHI917551 ERE917551 FBA917551 FKW917551 FUS917551 GEO917551 GOK917551 GYG917551 HIC917551 HRY917551 IBU917551 ILQ917551 IVM917551 JFI917551 JPE917551 JZA917551 KIW917551 KSS917551 LCO917551 LMK917551 LWG917551 MGC917551 MPY917551 MZU917551 NJQ917551 NTM917551 ODI917551 ONE917551 OXA917551 PGW917551 PQS917551 QAO917551 QKK917551 QUG917551 REC917551 RNY917551 RXU917551 SHQ917551 SRM917551 TBI917551 TLE917551 TVA917551 UEW917551 UOS917551 UYO917551 VIK917551 VSG917551 WCC917551 WLY917551 WVU917551 M983084 JI983087 TE983087 ADA983087 AMW983087 AWS983087 BGO983087 BQK983087 CAG983087 CKC983087 CTY983087 DDU983087 DNQ983087 DXM983087 EHI983087 ERE983087 FBA983087 FKW983087 FUS983087 GEO983087 GOK983087 GYG983087 HIC983087 HRY983087 IBU983087 ILQ983087 IVM983087 JFI983087 JPE983087 JZA983087 KIW983087 KSS983087 LCO983087 LMK983087 LWG983087 MGC983087 MPY983087 MZU983087 NJQ983087 NTM983087 ODI983087 ONE983087 OXA983087 PGW983087 PQS983087 QAO983087 QKK983087 QUG983087 REC983087 RNY983087 RXU983087 SHQ983087 SRM983087 TBI983087 TLE983087 TVA983087 UEW983087 UOS983087 UYO983087 VIK983087 VSG983087 WCC983087 WLY983087 WVU983087 G87:H87 JC87:JD87 SY87:SZ87 ACU87:ACV87 AMQ87:AMR87 AWM87:AWN87 BGI87:BGJ87 BQE87:BQF87 CAA87:CAB87 CJW87:CJX87 CTS87:CTT87 DDO87:DDP87 DNK87:DNL87 DXG87:DXH87 EHC87:EHD87 EQY87:EQZ87 FAU87:FAV87 FKQ87:FKR87 FUM87:FUN87 GEI87:GEJ87 GOE87:GOF87 GYA87:GYB87 HHW87:HHX87 HRS87:HRT87 IBO87:IBP87 ILK87:ILL87 IVG87:IVH87 JFC87:JFD87 JOY87:JOZ87 JYU87:JYV87 KIQ87:KIR87 KSM87:KSN87 LCI87:LCJ87 LME87:LMF87 LWA87:LWB87 MFW87:MFX87 MPS87:MPT87 MZO87:MZP87 NJK87:NJL87 NTG87:NTH87 ODC87:ODD87 OMY87:OMZ87 OWU87:OWV87 PGQ87:PGR87 PQM87:PQN87 QAI87:QAJ87 QKE87:QKF87 QUA87:QUB87 RDW87:RDX87 RNS87:RNT87 RXO87:RXP87 SHK87:SHL87 SRG87:SRH87 TBC87:TBD87 TKY87:TKZ87 TUU87:TUV87 UEQ87:UER87 UOM87:UON87 UYI87:UYJ87 VIE87:VIF87 VSA87:VSB87 WBW87:WBX87 WLS87:WLT87 WVO87:WVP87 G65595:H65595 JC65595:JD65595 SY65595:SZ65595 ACU65595:ACV65595 AMQ65595:AMR65595 AWM65595:AWN65595 BGI65595:BGJ65595 BQE65595:BQF65595 CAA65595:CAB65595 CJW65595:CJX65595 CTS65595:CTT65595 DDO65595:DDP65595 DNK65595:DNL65595 DXG65595:DXH65595 EHC65595:EHD65595 EQY65595:EQZ65595 FAU65595:FAV65595 FKQ65595:FKR65595 FUM65595:FUN65595 GEI65595:GEJ65595 GOE65595:GOF65595 GYA65595:GYB65595 HHW65595:HHX65595 HRS65595:HRT65595 IBO65595:IBP65595 ILK65595:ILL65595 IVG65595:IVH65595 JFC65595:JFD65595 JOY65595:JOZ65595 JYU65595:JYV65595 KIQ65595:KIR65595 KSM65595:KSN65595 LCI65595:LCJ65595 LME65595:LMF65595 LWA65595:LWB65595 MFW65595:MFX65595 MPS65595:MPT65595 MZO65595:MZP65595 NJK65595:NJL65595 NTG65595:NTH65595 ODC65595:ODD65595 OMY65595:OMZ65595 OWU65595:OWV65595 PGQ65595:PGR65595 PQM65595:PQN65595 QAI65595:QAJ65595 QKE65595:QKF65595 QUA65595:QUB65595 RDW65595:RDX65595 RNS65595:RNT65595 RXO65595:RXP65595 SHK65595:SHL65595 SRG65595:SRH65595 TBC65595:TBD65595 TKY65595:TKZ65595 TUU65595:TUV65595 UEQ65595:UER65595 UOM65595:UON65595 UYI65595:UYJ65595 VIE65595:VIF65595 VSA65595:VSB65595 WBW65595:WBX65595 WLS65595:WLT65595 WVO65595:WVP65595 G131131:H131131 JC131131:JD131131 SY131131:SZ131131 ACU131131:ACV131131 AMQ131131:AMR131131 AWM131131:AWN131131 BGI131131:BGJ131131 BQE131131:BQF131131 CAA131131:CAB131131 CJW131131:CJX131131 CTS131131:CTT131131 DDO131131:DDP131131 DNK131131:DNL131131 DXG131131:DXH131131 EHC131131:EHD131131 EQY131131:EQZ131131 FAU131131:FAV131131 FKQ131131:FKR131131 FUM131131:FUN131131 GEI131131:GEJ131131 GOE131131:GOF131131 GYA131131:GYB131131 HHW131131:HHX131131 HRS131131:HRT131131 IBO131131:IBP131131 ILK131131:ILL131131 IVG131131:IVH131131 JFC131131:JFD131131 JOY131131:JOZ131131 JYU131131:JYV131131 KIQ131131:KIR131131 KSM131131:KSN131131 LCI131131:LCJ131131 LME131131:LMF131131 LWA131131:LWB131131 MFW131131:MFX131131 MPS131131:MPT131131 MZO131131:MZP131131 NJK131131:NJL131131 NTG131131:NTH131131 ODC131131:ODD131131 OMY131131:OMZ131131 OWU131131:OWV131131 PGQ131131:PGR131131 PQM131131:PQN131131 QAI131131:QAJ131131 QKE131131:QKF131131 QUA131131:QUB131131 RDW131131:RDX131131 RNS131131:RNT131131 RXO131131:RXP131131 SHK131131:SHL131131 SRG131131:SRH131131 TBC131131:TBD131131 TKY131131:TKZ131131 TUU131131:TUV131131 UEQ131131:UER131131 UOM131131:UON131131 UYI131131:UYJ131131 VIE131131:VIF131131 VSA131131:VSB131131 WBW131131:WBX131131 WLS131131:WLT131131 WVO131131:WVP131131 G196667:H196667 JC196667:JD196667 SY196667:SZ196667 ACU196667:ACV196667 AMQ196667:AMR196667 AWM196667:AWN196667 BGI196667:BGJ196667 BQE196667:BQF196667 CAA196667:CAB196667 CJW196667:CJX196667 CTS196667:CTT196667 DDO196667:DDP196667 DNK196667:DNL196667 DXG196667:DXH196667 EHC196667:EHD196667 EQY196667:EQZ196667 FAU196667:FAV196667 FKQ196667:FKR196667 FUM196667:FUN196667 GEI196667:GEJ196667 GOE196667:GOF196667 GYA196667:GYB196667 HHW196667:HHX196667 HRS196667:HRT196667 IBO196667:IBP196667 ILK196667:ILL196667 IVG196667:IVH196667 JFC196667:JFD196667 JOY196667:JOZ196667 JYU196667:JYV196667 KIQ196667:KIR196667 KSM196667:KSN196667 LCI196667:LCJ196667 LME196667:LMF196667 LWA196667:LWB196667 MFW196667:MFX196667 MPS196667:MPT196667 MZO196667:MZP196667 NJK196667:NJL196667 NTG196667:NTH196667 ODC196667:ODD196667 OMY196667:OMZ196667 OWU196667:OWV196667 PGQ196667:PGR196667 PQM196667:PQN196667 QAI196667:QAJ196667 QKE196667:QKF196667 QUA196667:QUB196667 RDW196667:RDX196667 RNS196667:RNT196667 RXO196667:RXP196667 SHK196667:SHL196667 SRG196667:SRH196667 TBC196667:TBD196667 TKY196667:TKZ196667 TUU196667:TUV196667 UEQ196667:UER196667 UOM196667:UON196667 UYI196667:UYJ196667 VIE196667:VIF196667 VSA196667:VSB196667 WBW196667:WBX196667 WLS196667:WLT196667 WVO196667:WVP196667 G262203:H262203 JC262203:JD262203 SY262203:SZ262203 ACU262203:ACV262203 AMQ262203:AMR262203 AWM262203:AWN262203 BGI262203:BGJ262203 BQE262203:BQF262203 CAA262203:CAB262203 CJW262203:CJX262203 CTS262203:CTT262203 DDO262203:DDP262203 DNK262203:DNL262203 DXG262203:DXH262203 EHC262203:EHD262203 EQY262203:EQZ262203 FAU262203:FAV262203 FKQ262203:FKR262203 FUM262203:FUN262203 GEI262203:GEJ262203 GOE262203:GOF262203 GYA262203:GYB262203 HHW262203:HHX262203 HRS262203:HRT262203 IBO262203:IBP262203 ILK262203:ILL262203 IVG262203:IVH262203 JFC262203:JFD262203 JOY262203:JOZ262203 JYU262203:JYV262203 KIQ262203:KIR262203 KSM262203:KSN262203 LCI262203:LCJ262203 LME262203:LMF262203 LWA262203:LWB262203 MFW262203:MFX262203 MPS262203:MPT262203 MZO262203:MZP262203 NJK262203:NJL262203 NTG262203:NTH262203 ODC262203:ODD262203 OMY262203:OMZ262203 OWU262203:OWV262203 PGQ262203:PGR262203 PQM262203:PQN262203 QAI262203:QAJ262203 QKE262203:QKF262203 QUA262203:QUB262203 RDW262203:RDX262203 RNS262203:RNT262203 RXO262203:RXP262203 SHK262203:SHL262203 SRG262203:SRH262203 TBC262203:TBD262203 TKY262203:TKZ262203 TUU262203:TUV262203 UEQ262203:UER262203 UOM262203:UON262203 UYI262203:UYJ262203 VIE262203:VIF262203 VSA262203:VSB262203 WBW262203:WBX262203 WLS262203:WLT262203 WVO262203:WVP262203 G327739:H327739 JC327739:JD327739 SY327739:SZ327739 ACU327739:ACV327739 AMQ327739:AMR327739 AWM327739:AWN327739 BGI327739:BGJ327739 BQE327739:BQF327739 CAA327739:CAB327739 CJW327739:CJX327739 CTS327739:CTT327739 DDO327739:DDP327739 DNK327739:DNL327739 DXG327739:DXH327739 EHC327739:EHD327739 EQY327739:EQZ327739 FAU327739:FAV327739 FKQ327739:FKR327739 FUM327739:FUN327739 GEI327739:GEJ327739 GOE327739:GOF327739 GYA327739:GYB327739 HHW327739:HHX327739 HRS327739:HRT327739 IBO327739:IBP327739 ILK327739:ILL327739 IVG327739:IVH327739 JFC327739:JFD327739 JOY327739:JOZ327739 JYU327739:JYV327739 KIQ327739:KIR327739 KSM327739:KSN327739 LCI327739:LCJ327739 LME327739:LMF327739 LWA327739:LWB327739 MFW327739:MFX327739 MPS327739:MPT327739 MZO327739:MZP327739 NJK327739:NJL327739 NTG327739:NTH327739 ODC327739:ODD327739 OMY327739:OMZ327739 OWU327739:OWV327739 PGQ327739:PGR327739 PQM327739:PQN327739 QAI327739:QAJ327739 QKE327739:QKF327739 QUA327739:QUB327739 RDW327739:RDX327739 RNS327739:RNT327739 RXO327739:RXP327739 SHK327739:SHL327739 SRG327739:SRH327739 TBC327739:TBD327739 TKY327739:TKZ327739 TUU327739:TUV327739 UEQ327739:UER327739 UOM327739:UON327739 UYI327739:UYJ327739 VIE327739:VIF327739 VSA327739:VSB327739 WBW327739:WBX327739 WLS327739:WLT327739 WVO327739:WVP327739 G393275:H393275 JC393275:JD393275 SY393275:SZ393275 ACU393275:ACV393275 AMQ393275:AMR393275 AWM393275:AWN393275 BGI393275:BGJ393275 BQE393275:BQF393275 CAA393275:CAB393275 CJW393275:CJX393275 CTS393275:CTT393275 DDO393275:DDP393275 DNK393275:DNL393275 DXG393275:DXH393275 EHC393275:EHD393275 EQY393275:EQZ393275 FAU393275:FAV393275 FKQ393275:FKR393275 FUM393275:FUN393275 GEI393275:GEJ393275 GOE393275:GOF393275 GYA393275:GYB393275 HHW393275:HHX393275 HRS393275:HRT393275 IBO393275:IBP393275 ILK393275:ILL393275 IVG393275:IVH393275 JFC393275:JFD393275 JOY393275:JOZ393275 JYU393275:JYV393275 KIQ393275:KIR393275 KSM393275:KSN393275 LCI393275:LCJ393275 LME393275:LMF393275 LWA393275:LWB393275 MFW393275:MFX393275 MPS393275:MPT393275 MZO393275:MZP393275 NJK393275:NJL393275 NTG393275:NTH393275 ODC393275:ODD393275 OMY393275:OMZ393275 OWU393275:OWV393275 PGQ393275:PGR393275 PQM393275:PQN393275 QAI393275:QAJ393275 QKE393275:QKF393275 QUA393275:QUB393275 RDW393275:RDX393275 RNS393275:RNT393275 RXO393275:RXP393275 SHK393275:SHL393275 SRG393275:SRH393275 TBC393275:TBD393275 TKY393275:TKZ393275 TUU393275:TUV393275 UEQ393275:UER393275 UOM393275:UON393275 UYI393275:UYJ393275 VIE393275:VIF393275 VSA393275:VSB393275 WBW393275:WBX393275 WLS393275:WLT393275 WVO393275:WVP393275 G458811:H458811 JC458811:JD458811 SY458811:SZ458811 ACU458811:ACV458811 AMQ458811:AMR458811 AWM458811:AWN458811 BGI458811:BGJ458811 BQE458811:BQF458811 CAA458811:CAB458811 CJW458811:CJX458811 CTS458811:CTT458811 DDO458811:DDP458811 DNK458811:DNL458811 DXG458811:DXH458811 EHC458811:EHD458811 EQY458811:EQZ458811 FAU458811:FAV458811 FKQ458811:FKR458811 FUM458811:FUN458811 GEI458811:GEJ458811 GOE458811:GOF458811 GYA458811:GYB458811 HHW458811:HHX458811 HRS458811:HRT458811 IBO458811:IBP458811 ILK458811:ILL458811 IVG458811:IVH458811 JFC458811:JFD458811 JOY458811:JOZ458811 JYU458811:JYV458811 KIQ458811:KIR458811 KSM458811:KSN458811 LCI458811:LCJ458811 LME458811:LMF458811 LWA458811:LWB458811 MFW458811:MFX458811 MPS458811:MPT458811 MZO458811:MZP458811 NJK458811:NJL458811 NTG458811:NTH458811 ODC458811:ODD458811 OMY458811:OMZ458811 OWU458811:OWV458811 PGQ458811:PGR458811 PQM458811:PQN458811 QAI458811:QAJ458811 QKE458811:QKF458811 QUA458811:QUB458811 RDW458811:RDX458811 RNS458811:RNT458811 RXO458811:RXP458811 SHK458811:SHL458811 SRG458811:SRH458811 TBC458811:TBD458811 TKY458811:TKZ458811 TUU458811:TUV458811 UEQ458811:UER458811 UOM458811:UON458811 UYI458811:UYJ458811 VIE458811:VIF458811 VSA458811:VSB458811 WBW458811:WBX458811 WLS458811:WLT458811 WVO458811:WVP458811 G524347:H524347 JC524347:JD524347 SY524347:SZ524347 ACU524347:ACV524347 AMQ524347:AMR524347 AWM524347:AWN524347 BGI524347:BGJ524347 BQE524347:BQF524347 CAA524347:CAB524347 CJW524347:CJX524347 CTS524347:CTT524347 DDO524347:DDP524347 DNK524347:DNL524347 DXG524347:DXH524347 EHC524347:EHD524347 EQY524347:EQZ524347 FAU524347:FAV524347 FKQ524347:FKR524347 FUM524347:FUN524347 GEI524347:GEJ524347 GOE524347:GOF524347 GYA524347:GYB524347 HHW524347:HHX524347 HRS524347:HRT524347 IBO524347:IBP524347 ILK524347:ILL524347 IVG524347:IVH524347 JFC524347:JFD524347 JOY524347:JOZ524347 JYU524347:JYV524347 KIQ524347:KIR524347 KSM524347:KSN524347 LCI524347:LCJ524347 LME524347:LMF524347 LWA524347:LWB524347 MFW524347:MFX524347 MPS524347:MPT524347 MZO524347:MZP524347 NJK524347:NJL524347 NTG524347:NTH524347 ODC524347:ODD524347 OMY524347:OMZ524347 OWU524347:OWV524347 PGQ524347:PGR524347 PQM524347:PQN524347 QAI524347:QAJ524347 QKE524347:QKF524347 QUA524347:QUB524347 RDW524347:RDX524347 RNS524347:RNT524347 RXO524347:RXP524347 SHK524347:SHL524347 SRG524347:SRH524347 TBC524347:TBD524347 TKY524347:TKZ524347 TUU524347:TUV524347 UEQ524347:UER524347 UOM524347:UON524347 UYI524347:UYJ524347 VIE524347:VIF524347 VSA524347:VSB524347 WBW524347:WBX524347 WLS524347:WLT524347 WVO524347:WVP524347 G589883:H589883 JC589883:JD589883 SY589883:SZ589883 ACU589883:ACV589883 AMQ589883:AMR589883 AWM589883:AWN589883 BGI589883:BGJ589883 BQE589883:BQF589883 CAA589883:CAB589883 CJW589883:CJX589883 CTS589883:CTT589883 DDO589883:DDP589883 DNK589883:DNL589883 DXG589883:DXH589883 EHC589883:EHD589883 EQY589883:EQZ589883 FAU589883:FAV589883 FKQ589883:FKR589883 FUM589883:FUN589883 GEI589883:GEJ589883 GOE589883:GOF589883 GYA589883:GYB589883 HHW589883:HHX589883 HRS589883:HRT589883 IBO589883:IBP589883 ILK589883:ILL589883 IVG589883:IVH589883 JFC589883:JFD589883 JOY589883:JOZ589883 JYU589883:JYV589883 KIQ589883:KIR589883 KSM589883:KSN589883 LCI589883:LCJ589883 LME589883:LMF589883 LWA589883:LWB589883 MFW589883:MFX589883 MPS589883:MPT589883 MZO589883:MZP589883 NJK589883:NJL589883 NTG589883:NTH589883 ODC589883:ODD589883 OMY589883:OMZ589883 OWU589883:OWV589883 PGQ589883:PGR589883 PQM589883:PQN589883 QAI589883:QAJ589883 QKE589883:QKF589883 QUA589883:QUB589883 RDW589883:RDX589883 RNS589883:RNT589883 RXO589883:RXP589883 SHK589883:SHL589883 SRG589883:SRH589883 TBC589883:TBD589883 TKY589883:TKZ589883 TUU589883:TUV589883 UEQ589883:UER589883 UOM589883:UON589883 UYI589883:UYJ589883 VIE589883:VIF589883 VSA589883:VSB589883 WBW589883:WBX589883 WLS589883:WLT589883 WVO589883:WVP589883 G655419:H655419 JC655419:JD655419 SY655419:SZ655419 ACU655419:ACV655419 AMQ655419:AMR655419 AWM655419:AWN655419 BGI655419:BGJ655419 BQE655419:BQF655419 CAA655419:CAB655419 CJW655419:CJX655419 CTS655419:CTT655419 DDO655419:DDP655419 DNK655419:DNL655419 DXG655419:DXH655419 EHC655419:EHD655419 EQY655419:EQZ655419 FAU655419:FAV655419 FKQ655419:FKR655419 FUM655419:FUN655419 GEI655419:GEJ655419 GOE655419:GOF655419 GYA655419:GYB655419 HHW655419:HHX655419 HRS655419:HRT655419 IBO655419:IBP655419 ILK655419:ILL655419 IVG655419:IVH655419 JFC655419:JFD655419 JOY655419:JOZ655419 JYU655419:JYV655419 KIQ655419:KIR655419 KSM655419:KSN655419 LCI655419:LCJ655419 LME655419:LMF655419 LWA655419:LWB655419 MFW655419:MFX655419 MPS655419:MPT655419 MZO655419:MZP655419 NJK655419:NJL655419 NTG655419:NTH655419 ODC655419:ODD655419 OMY655419:OMZ655419 OWU655419:OWV655419 PGQ655419:PGR655419 PQM655419:PQN655419 QAI655419:QAJ655419 QKE655419:QKF655419 QUA655419:QUB655419 RDW655419:RDX655419 RNS655419:RNT655419 RXO655419:RXP655419 SHK655419:SHL655419 SRG655419:SRH655419 TBC655419:TBD655419 TKY655419:TKZ655419 TUU655419:TUV655419 UEQ655419:UER655419 UOM655419:UON655419 UYI655419:UYJ655419 VIE655419:VIF655419 VSA655419:VSB655419 WBW655419:WBX655419 WLS655419:WLT655419 WVO655419:WVP655419 G720955:H720955 JC720955:JD720955 SY720955:SZ720955 ACU720955:ACV720955 AMQ720955:AMR720955 AWM720955:AWN720955 BGI720955:BGJ720955 BQE720955:BQF720955 CAA720955:CAB720955 CJW720955:CJX720955 CTS720955:CTT720955 DDO720955:DDP720955 DNK720955:DNL720955 DXG720955:DXH720955 EHC720955:EHD720955 EQY720955:EQZ720955 FAU720955:FAV720955 FKQ720955:FKR720955 FUM720955:FUN720955 GEI720955:GEJ720955 GOE720955:GOF720955 GYA720955:GYB720955 HHW720955:HHX720955 HRS720955:HRT720955 IBO720955:IBP720955 ILK720955:ILL720955 IVG720955:IVH720955 JFC720955:JFD720955 JOY720955:JOZ720955 JYU720955:JYV720955 KIQ720955:KIR720955 KSM720955:KSN720955 LCI720955:LCJ720955 LME720955:LMF720955 LWA720955:LWB720955 MFW720955:MFX720955 MPS720955:MPT720955 MZO720955:MZP720955 NJK720955:NJL720955 NTG720955:NTH720955 ODC720955:ODD720955 OMY720955:OMZ720955 OWU720955:OWV720955 PGQ720955:PGR720955 PQM720955:PQN720955 QAI720955:QAJ720955 QKE720955:QKF720955 QUA720955:QUB720955 RDW720955:RDX720955 RNS720955:RNT720955 RXO720955:RXP720955 SHK720955:SHL720955 SRG720955:SRH720955 TBC720955:TBD720955 TKY720955:TKZ720955 TUU720955:TUV720955 UEQ720955:UER720955 UOM720955:UON720955 UYI720955:UYJ720955 VIE720955:VIF720955 VSA720955:VSB720955 WBW720955:WBX720955 WLS720955:WLT720955 WVO720955:WVP720955 G786491:H786491 JC786491:JD786491 SY786491:SZ786491 ACU786491:ACV786491 AMQ786491:AMR786491 AWM786491:AWN786491 BGI786491:BGJ786491 BQE786491:BQF786491 CAA786491:CAB786491 CJW786491:CJX786491 CTS786491:CTT786491 DDO786491:DDP786491 DNK786491:DNL786491 DXG786491:DXH786491 EHC786491:EHD786491 EQY786491:EQZ786491 FAU786491:FAV786491 FKQ786491:FKR786491 FUM786491:FUN786491 GEI786491:GEJ786491 GOE786491:GOF786491 GYA786491:GYB786491 HHW786491:HHX786491 HRS786491:HRT786491 IBO786491:IBP786491 ILK786491:ILL786491 IVG786491:IVH786491 JFC786491:JFD786491 JOY786491:JOZ786491 JYU786491:JYV786491 KIQ786491:KIR786491 KSM786491:KSN786491 LCI786491:LCJ786491 LME786491:LMF786491 LWA786491:LWB786491 MFW786491:MFX786491 MPS786491:MPT786491 MZO786491:MZP786491 NJK786491:NJL786491 NTG786491:NTH786491 ODC786491:ODD786491 OMY786491:OMZ786491 OWU786491:OWV786491 PGQ786491:PGR786491 PQM786491:PQN786491 QAI786491:QAJ786491 QKE786491:QKF786491 QUA786491:QUB786491 RDW786491:RDX786491 RNS786491:RNT786491 RXO786491:RXP786491 SHK786491:SHL786491 SRG786491:SRH786491 TBC786491:TBD786491 TKY786491:TKZ786491 TUU786491:TUV786491 UEQ786491:UER786491 UOM786491:UON786491 UYI786491:UYJ786491 VIE786491:VIF786491 VSA786491:VSB786491 WBW786491:WBX786491 WLS786491:WLT786491 WVO786491:WVP786491 G852027:H852027 JC852027:JD852027 SY852027:SZ852027 ACU852027:ACV852027 AMQ852027:AMR852027 AWM852027:AWN852027 BGI852027:BGJ852027 BQE852027:BQF852027 CAA852027:CAB852027 CJW852027:CJX852027 CTS852027:CTT852027 DDO852027:DDP852027 DNK852027:DNL852027 DXG852027:DXH852027 EHC852027:EHD852027 EQY852027:EQZ852027 FAU852027:FAV852027 FKQ852027:FKR852027 FUM852027:FUN852027 GEI852027:GEJ852027 GOE852027:GOF852027 GYA852027:GYB852027 HHW852027:HHX852027 HRS852027:HRT852027 IBO852027:IBP852027 ILK852027:ILL852027 IVG852027:IVH852027 JFC852027:JFD852027 JOY852027:JOZ852027 JYU852027:JYV852027 KIQ852027:KIR852027 KSM852027:KSN852027 LCI852027:LCJ852027 LME852027:LMF852027 LWA852027:LWB852027 MFW852027:MFX852027 MPS852027:MPT852027 MZO852027:MZP852027 NJK852027:NJL852027 NTG852027:NTH852027 ODC852027:ODD852027 OMY852027:OMZ852027 OWU852027:OWV852027 PGQ852027:PGR852027 PQM852027:PQN852027 QAI852027:QAJ852027 QKE852027:QKF852027 QUA852027:QUB852027 RDW852027:RDX852027 RNS852027:RNT852027 RXO852027:RXP852027 SHK852027:SHL852027 SRG852027:SRH852027 TBC852027:TBD852027 TKY852027:TKZ852027 TUU852027:TUV852027 UEQ852027:UER852027 UOM852027:UON852027 UYI852027:UYJ852027 VIE852027:VIF852027 VSA852027:VSB852027 WBW852027:WBX852027 WLS852027:WLT852027 WVO852027:WVP852027 G917563:H917563 JC917563:JD917563 SY917563:SZ917563 ACU917563:ACV917563 AMQ917563:AMR917563 AWM917563:AWN917563 BGI917563:BGJ917563 BQE917563:BQF917563 CAA917563:CAB917563 CJW917563:CJX917563 CTS917563:CTT917563 DDO917563:DDP917563 DNK917563:DNL917563 DXG917563:DXH917563 EHC917563:EHD917563 EQY917563:EQZ917563 FAU917563:FAV917563 FKQ917563:FKR917563 FUM917563:FUN917563 GEI917563:GEJ917563 GOE917563:GOF917563 GYA917563:GYB917563 HHW917563:HHX917563 HRS917563:HRT917563 IBO917563:IBP917563 ILK917563:ILL917563 IVG917563:IVH917563 JFC917563:JFD917563 JOY917563:JOZ917563 JYU917563:JYV917563 KIQ917563:KIR917563 KSM917563:KSN917563 LCI917563:LCJ917563 LME917563:LMF917563 LWA917563:LWB917563 MFW917563:MFX917563 MPS917563:MPT917563 MZO917563:MZP917563 NJK917563:NJL917563 NTG917563:NTH917563 ODC917563:ODD917563 OMY917563:OMZ917563 OWU917563:OWV917563 PGQ917563:PGR917563 PQM917563:PQN917563 QAI917563:QAJ917563 QKE917563:QKF917563 QUA917563:QUB917563 RDW917563:RDX917563 RNS917563:RNT917563 RXO917563:RXP917563 SHK917563:SHL917563 SRG917563:SRH917563 TBC917563:TBD917563 TKY917563:TKZ917563 TUU917563:TUV917563 UEQ917563:UER917563 UOM917563:UON917563 UYI917563:UYJ917563 VIE917563:VIF917563 VSA917563:VSB917563 WBW917563:WBX917563 WLS917563:WLT917563 WVO917563:WVP917563 G983099:H983099 JC983099:JD983099 SY983099:SZ983099 ACU983099:ACV983099 AMQ983099:AMR983099 AWM983099:AWN983099 BGI983099:BGJ983099 BQE983099:BQF983099 CAA983099:CAB983099 CJW983099:CJX983099 CTS983099:CTT983099 DDO983099:DDP983099 DNK983099:DNL983099 DXG983099:DXH983099 EHC983099:EHD983099 EQY983099:EQZ983099 FAU983099:FAV983099 FKQ983099:FKR983099 FUM983099:FUN983099 GEI983099:GEJ983099 GOE983099:GOF983099 GYA983099:GYB983099 HHW983099:HHX983099 HRS983099:HRT983099 IBO983099:IBP983099 ILK983099:ILL983099 IVG983099:IVH983099 JFC983099:JFD983099 JOY983099:JOZ983099 JYU983099:JYV983099 KIQ983099:KIR983099 KSM983099:KSN983099 LCI983099:LCJ983099 LME983099:LMF983099 LWA983099:LWB983099 MFW983099:MFX983099 MPS983099:MPT983099 MZO983099:MZP983099 NJK983099:NJL983099 NTG983099:NTH983099 ODC983099:ODD983099 OMY983099:OMZ983099 OWU983099:OWV983099 PGQ983099:PGR983099 PQM983099:PQN983099 QAI983099:QAJ983099 QKE983099:QKF983099 QUA983099:QUB983099 RDW983099:RDX983099 RNS983099:RNT983099 RXO983099:RXP983099 SHK983099:SHL983099 SRG983099:SRH983099 TBC983099:TBD983099 TKY983099:TKZ983099 TUU983099:TUV983099 UEQ983099:UER983099 UOM983099:UON983099 UYI983099:UYJ983099 VIE983099:VIF983099 VSA983099:VSB983099 WBW983099:WBX983099 WLS983099:WLT983099 WVO983099:WVP983099 L112:M112 JH112:JI112 TD112:TE112 ACZ112:ADA112 AMV112:AMW112 AWR112:AWS112 BGN112:BGO112 BQJ112:BQK112 CAF112:CAG112 CKB112:CKC112 CTX112:CTY112 DDT112:DDU112 DNP112:DNQ112 DXL112:DXM112 EHH112:EHI112 ERD112:ERE112 FAZ112:FBA112 FKV112:FKW112 FUR112:FUS112 GEN112:GEO112 GOJ112:GOK112 GYF112:GYG112 HIB112:HIC112 HRX112:HRY112 IBT112:IBU112 ILP112:ILQ112 IVL112:IVM112 JFH112:JFI112 JPD112:JPE112 JYZ112:JZA112 KIV112:KIW112 KSR112:KSS112 LCN112:LCO112 LMJ112:LMK112 LWF112:LWG112 MGB112:MGC112 MPX112:MPY112 MZT112:MZU112 NJP112:NJQ112 NTL112:NTM112 ODH112:ODI112 OND112:ONE112 OWZ112:OXA112 PGV112:PGW112 PQR112:PQS112 QAN112:QAO112 QKJ112:QKK112 QUF112:QUG112 REB112:REC112 RNX112:RNY112 RXT112:RXU112 SHP112:SHQ112 SRL112:SRM112 TBH112:TBI112 TLD112:TLE112 TUZ112:TVA112 UEV112:UEW112 UOR112:UOS112 UYN112:UYO112 VIJ112:VIK112 VSF112:VSG112 WCB112:WCC112 WLX112:WLY112 WVT112:WVU112 JH65620:JI65620 TD65620:TE65620 ACZ65620:ADA65620 AMV65620:AMW65620 AWR65620:AWS65620 BGN65620:BGO65620 BQJ65620:BQK65620 CAF65620:CAG65620 CKB65620:CKC65620 CTX65620:CTY65620 DDT65620:DDU65620 DNP65620:DNQ65620 DXL65620:DXM65620 EHH65620:EHI65620 ERD65620:ERE65620 FAZ65620:FBA65620 FKV65620:FKW65620 FUR65620:FUS65620 GEN65620:GEO65620 GOJ65620:GOK65620 GYF65620:GYG65620 HIB65620:HIC65620 HRX65620:HRY65620 IBT65620:IBU65620 ILP65620:ILQ65620 IVL65620:IVM65620 JFH65620:JFI65620 JPD65620:JPE65620 JYZ65620:JZA65620 KIV65620:KIW65620 KSR65620:KSS65620 LCN65620:LCO65620 LMJ65620:LMK65620 LWF65620:LWG65620 MGB65620:MGC65620 MPX65620:MPY65620 MZT65620:MZU65620 NJP65620:NJQ65620 NTL65620:NTM65620 ODH65620:ODI65620 OND65620:ONE65620 OWZ65620:OXA65620 PGV65620:PGW65620 PQR65620:PQS65620 QAN65620:QAO65620 QKJ65620:QKK65620 QUF65620:QUG65620 REB65620:REC65620 RNX65620:RNY65620 RXT65620:RXU65620 SHP65620:SHQ65620 SRL65620:SRM65620 TBH65620:TBI65620 TLD65620:TLE65620 TUZ65620:TVA65620 UEV65620:UEW65620 UOR65620:UOS65620 UYN65620:UYO65620 VIJ65620:VIK65620 VSF65620:VSG65620 WCB65620:WCC65620 WLX65620:WLY65620 WVT65620:WVU65620 JH131156:JI131156 TD131156:TE131156 ACZ131156:ADA131156 AMV131156:AMW131156 AWR131156:AWS131156 BGN131156:BGO131156 BQJ131156:BQK131156 CAF131156:CAG131156 CKB131156:CKC131156 CTX131156:CTY131156 DDT131156:DDU131156 DNP131156:DNQ131156 DXL131156:DXM131156 EHH131156:EHI131156 ERD131156:ERE131156 FAZ131156:FBA131156 FKV131156:FKW131156 FUR131156:FUS131156 GEN131156:GEO131156 GOJ131156:GOK131156 GYF131156:GYG131156 HIB131156:HIC131156 HRX131156:HRY131156 IBT131156:IBU131156 ILP131156:ILQ131156 IVL131156:IVM131156 JFH131156:JFI131156 JPD131156:JPE131156 JYZ131156:JZA131156 KIV131156:KIW131156 KSR131156:KSS131156 LCN131156:LCO131156 LMJ131156:LMK131156 LWF131156:LWG131156 MGB131156:MGC131156 MPX131156:MPY131156 MZT131156:MZU131156 NJP131156:NJQ131156 NTL131156:NTM131156 ODH131156:ODI131156 OND131156:ONE131156 OWZ131156:OXA131156 PGV131156:PGW131156 PQR131156:PQS131156 QAN131156:QAO131156 QKJ131156:QKK131156 QUF131156:QUG131156 REB131156:REC131156 RNX131156:RNY131156 RXT131156:RXU131156 SHP131156:SHQ131156 SRL131156:SRM131156 TBH131156:TBI131156 TLD131156:TLE131156 TUZ131156:TVA131156 UEV131156:UEW131156 UOR131156:UOS131156 UYN131156:UYO131156 VIJ131156:VIK131156 VSF131156:VSG131156 WCB131156:WCC131156 WLX131156:WLY131156 WVT131156:WVU131156 JH196692:JI196692 TD196692:TE196692 ACZ196692:ADA196692 AMV196692:AMW196692 AWR196692:AWS196692 BGN196692:BGO196692 BQJ196692:BQK196692 CAF196692:CAG196692 CKB196692:CKC196692 CTX196692:CTY196692 DDT196692:DDU196692 DNP196692:DNQ196692 DXL196692:DXM196692 EHH196692:EHI196692 ERD196692:ERE196692 FAZ196692:FBA196692 FKV196692:FKW196692 FUR196692:FUS196692 GEN196692:GEO196692 GOJ196692:GOK196692 GYF196692:GYG196692 HIB196692:HIC196692 HRX196692:HRY196692 IBT196692:IBU196692 ILP196692:ILQ196692 IVL196692:IVM196692 JFH196692:JFI196692 JPD196692:JPE196692 JYZ196692:JZA196692 KIV196692:KIW196692 KSR196692:KSS196692 LCN196692:LCO196692 LMJ196692:LMK196692 LWF196692:LWG196692 MGB196692:MGC196692 MPX196692:MPY196692 MZT196692:MZU196692 NJP196692:NJQ196692 NTL196692:NTM196692 ODH196692:ODI196692 OND196692:ONE196692 OWZ196692:OXA196692 PGV196692:PGW196692 PQR196692:PQS196692 QAN196692:QAO196692 QKJ196692:QKK196692 QUF196692:QUG196692 REB196692:REC196692 RNX196692:RNY196692 RXT196692:RXU196692 SHP196692:SHQ196692 SRL196692:SRM196692 TBH196692:TBI196692 TLD196692:TLE196692 TUZ196692:TVA196692 UEV196692:UEW196692 UOR196692:UOS196692 UYN196692:UYO196692 VIJ196692:VIK196692 VSF196692:VSG196692 WCB196692:WCC196692 WLX196692:WLY196692 WVT196692:WVU196692 JH262228:JI262228 TD262228:TE262228 ACZ262228:ADA262228 AMV262228:AMW262228 AWR262228:AWS262228 BGN262228:BGO262228 BQJ262228:BQK262228 CAF262228:CAG262228 CKB262228:CKC262228 CTX262228:CTY262228 DDT262228:DDU262228 DNP262228:DNQ262228 DXL262228:DXM262228 EHH262228:EHI262228 ERD262228:ERE262228 FAZ262228:FBA262228 FKV262228:FKW262228 FUR262228:FUS262228 GEN262228:GEO262228 GOJ262228:GOK262228 GYF262228:GYG262228 HIB262228:HIC262228 HRX262228:HRY262228 IBT262228:IBU262228 ILP262228:ILQ262228 IVL262228:IVM262228 JFH262228:JFI262228 JPD262228:JPE262228 JYZ262228:JZA262228 KIV262228:KIW262228 KSR262228:KSS262228 LCN262228:LCO262228 LMJ262228:LMK262228 LWF262228:LWG262228 MGB262228:MGC262228 MPX262228:MPY262228 MZT262228:MZU262228 NJP262228:NJQ262228 NTL262228:NTM262228 ODH262228:ODI262228 OND262228:ONE262228 OWZ262228:OXA262228 PGV262228:PGW262228 PQR262228:PQS262228 QAN262228:QAO262228 QKJ262228:QKK262228 QUF262228:QUG262228 REB262228:REC262228 RNX262228:RNY262228 RXT262228:RXU262228 SHP262228:SHQ262228 SRL262228:SRM262228 TBH262228:TBI262228 TLD262228:TLE262228 TUZ262228:TVA262228 UEV262228:UEW262228 UOR262228:UOS262228 UYN262228:UYO262228 VIJ262228:VIK262228 VSF262228:VSG262228 WCB262228:WCC262228 WLX262228:WLY262228 WVT262228:WVU262228 JH327764:JI327764 TD327764:TE327764 ACZ327764:ADA327764 AMV327764:AMW327764 AWR327764:AWS327764 BGN327764:BGO327764 BQJ327764:BQK327764 CAF327764:CAG327764 CKB327764:CKC327764 CTX327764:CTY327764 DDT327764:DDU327764 DNP327764:DNQ327764 DXL327764:DXM327764 EHH327764:EHI327764 ERD327764:ERE327764 FAZ327764:FBA327764 FKV327764:FKW327764 FUR327764:FUS327764 GEN327764:GEO327764 GOJ327764:GOK327764 GYF327764:GYG327764 HIB327764:HIC327764 HRX327764:HRY327764 IBT327764:IBU327764 ILP327764:ILQ327764 IVL327764:IVM327764 JFH327764:JFI327764 JPD327764:JPE327764 JYZ327764:JZA327764 KIV327764:KIW327764 KSR327764:KSS327764 LCN327764:LCO327764 LMJ327764:LMK327764 LWF327764:LWG327764 MGB327764:MGC327764 MPX327764:MPY327764 MZT327764:MZU327764 NJP327764:NJQ327764 NTL327764:NTM327764 ODH327764:ODI327764 OND327764:ONE327764 OWZ327764:OXA327764 PGV327764:PGW327764 PQR327764:PQS327764 QAN327764:QAO327764 QKJ327764:QKK327764 QUF327764:QUG327764 REB327764:REC327764 RNX327764:RNY327764 RXT327764:RXU327764 SHP327764:SHQ327764 SRL327764:SRM327764 TBH327764:TBI327764 TLD327764:TLE327764 TUZ327764:TVA327764 UEV327764:UEW327764 UOR327764:UOS327764 UYN327764:UYO327764 VIJ327764:VIK327764 VSF327764:VSG327764 WCB327764:WCC327764 WLX327764:WLY327764 WVT327764:WVU327764 JH393300:JI393300 TD393300:TE393300 ACZ393300:ADA393300 AMV393300:AMW393300 AWR393300:AWS393300 BGN393300:BGO393300 BQJ393300:BQK393300 CAF393300:CAG393300 CKB393300:CKC393300 CTX393300:CTY393300 DDT393300:DDU393300 DNP393300:DNQ393300 DXL393300:DXM393300 EHH393300:EHI393300 ERD393300:ERE393300 FAZ393300:FBA393300 FKV393300:FKW393300 FUR393300:FUS393300 GEN393300:GEO393300 GOJ393300:GOK393300 GYF393300:GYG393300 HIB393300:HIC393300 HRX393300:HRY393300 IBT393300:IBU393300 ILP393300:ILQ393300 IVL393300:IVM393300 JFH393300:JFI393300 JPD393300:JPE393300 JYZ393300:JZA393300 KIV393300:KIW393300 KSR393300:KSS393300 LCN393300:LCO393300 LMJ393300:LMK393300 LWF393300:LWG393300 MGB393300:MGC393300 MPX393300:MPY393300 MZT393300:MZU393300 NJP393300:NJQ393300 NTL393300:NTM393300 ODH393300:ODI393300 OND393300:ONE393300 OWZ393300:OXA393300 PGV393300:PGW393300 PQR393300:PQS393300 QAN393300:QAO393300 QKJ393300:QKK393300 QUF393300:QUG393300 REB393300:REC393300 RNX393300:RNY393300 RXT393300:RXU393300 SHP393300:SHQ393300 SRL393300:SRM393300 TBH393300:TBI393300 TLD393300:TLE393300 TUZ393300:TVA393300 UEV393300:UEW393300 UOR393300:UOS393300 UYN393300:UYO393300 VIJ393300:VIK393300 VSF393300:VSG393300 WCB393300:WCC393300 WLX393300:WLY393300 WVT393300:WVU393300 JH458836:JI458836 TD458836:TE458836 ACZ458836:ADA458836 AMV458836:AMW458836 AWR458836:AWS458836 BGN458836:BGO458836 BQJ458836:BQK458836 CAF458836:CAG458836 CKB458836:CKC458836 CTX458836:CTY458836 DDT458836:DDU458836 DNP458836:DNQ458836 DXL458836:DXM458836 EHH458836:EHI458836 ERD458836:ERE458836 FAZ458836:FBA458836 FKV458836:FKW458836 FUR458836:FUS458836 GEN458836:GEO458836 GOJ458836:GOK458836 GYF458836:GYG458836 HIB458836:HIC458836 HRX458836:HRY458836 IBT458836:IBU458836 ILP458836:ILQ458836 IVL458836:IVM458836 JFH458836:JFI458836 JPD458836:JPE458836 JYZ458836:JZA458836 KIV458836:KIW458836 KSR458836:KSS458836 LCN458836:LCO458836 LMJ458836:LMK458836 LWF458836:LWG458836 MGB458836:MGC458836 MPX458836:MPY458836 MZT458836:MZU458836 NJP458836:NJQ458836 NTL458836:NTM458836 ODH458836:ODI458836 OND458836:ONE458836 OWZ458836:OXA458836 PGV458836:PGW458836 PQR458836:PQS458836 QAN458836:QAO458836 QKJ458836:QKK458836 QUF458836:QUG458836 REB458836:REC458836 RNX458836:RNY458836 RXT458836:RXU458836 SHP458836:SHQ458836 SRL458836:SRM458836 TBH458836:TBI458836 TLD458836:TLE458836 TUZ458836:TVA458836 UEV458836:UEW458836 UOR458836:UOS458836 UYN458836:UYO458836 VIJ458836:VIK458836 VSF458836:VSG458836 WCB458836:WCC458836 WLX458836:WLY458836 WVT458836:WVU458836 JH524372:JI524372 TD524372:TE524372 ACZ524372:ADA524372 AMV524372:AMW524372 AWR524372:AWS524372 BGN524372:BGO524372 BQJ524372:BQK524372 CAF524372:CAG524372 CKB524372:CKC524372 CTX524372:CTY524372 DDT524372:DDU524372 DNP524372:DNQ524372 DXL524372:DXM524372 EHH524372:EHI524372 ERD524372:ERE524372 FAZ524372:FBA524372 FKV524372:FKW524372 FUR524372:FUS524372 GEN524372:GEO524372 GOJ524372:GOK524372 GYF524372:GYG524372 HIB524372:HIC524372 HRX524372:HRY524372 IBT524372:IBU524372 ILP524372:ILQ524372 IVL524372:IVM524372 JFH524372:JFI524372 JPD524372:JPE524372 JYZ524372:JZA524372 KIV524372:KIW524372 KSR524372:KSS524372 LCN524372:LCO524372 LMJ524372:LMK524372 LWF524372:LWG524372 MGB524372:MGC524372 MPX524372:MPY524372 MZT524372:MZU524372 NJP524372:NJQ524372 NTL524372:NTM524372 ODH524372:ODI524372 OND524372:ONE524372 OWZ524372:OXA524372 PGV524372:PGW524372 PQR524372:PQS524372 QAN524372:QAO524372 QKJ524372:QKK524372 QUF524372:QUG524372 REB524372:REC524372 RNX524372:RNY524372 RXT524372:RXU524372 SHP524372:SHQ524372 SRL524372:SRM524372 TBH524372:TBI524372 TLD524372:TLE524372 TUZ524372:TVA524372 UEV524372:UEW524372 UOR524372:UOS524372 UYN524372:UYO524372 VIJ524372:VIK524372 VSF524372:VSG524372 WCB524372:WCC524372 WLX524372:WLY524372 WVT524372:WVU524372 JH589908:JI589908 TD589908:TE589908 ACZ589908:ADA589908 AMV589908:AMW589908 AWR589908:AWS589908 BGN589908:BGO589908 BQJ589908:BQK589908 CAF589908:CAG589908 CKB589908:CKC589908 CTX589908:CTY589908 DDT589908:DDU589908 DNP589908:DNQ589908 DXL589908:DXM589908 EHH589908:EHI589908 ERD589908:ERE589908 FAZ589908:FBA589908 FKV589908:FKW589908 FUR589908:FUS589908 GEN589908:GEO589908 GOJ589908:GOK589908 GYF589908:GYG589908 HIB589908:HIC589908 HRX589908:HRY589908 IBT589908:IBU589908 ILP589908:ILQ589908 IVL589908:IVM589908 JFH589908:JFI589908 JPD589908:JPE589908 JYZ589908:JZA589908 KIV589908:KIW589908 KSR589908:KSS589908 LCN589908:LCO589908 LMJ589908:LMK589908 LWF589908:LWG589908 MGB589908:MGC589908 MPX589908:MPY589908 MZT589908:MZU589908 NJP589908:NJQ589908 NTL589908:NTM589908 ODH589908:ODI589908 OND589908:ONE589908 OWZ589908:OXA589908 PGV589908:PGW589908 PQR589908:PQS589908 QAN589908:QAO589908 QKJ589908:QKK589908 QUF589908:QUG589908 REB589908:REC589908 RNX589908:RNY589908 RXT589908:RXU589908 SHP589908:SHQ589908 SRL589908:SRM589908 TBH589908:TBI589908 TLD589908:TLE589908 TUZ589908:TVA589908 UEV589908:UEW589908 UOR589908:UOS589908 UYN589908:UYO589908 VIJ589908:VIK589908 VSF589908:VSG589908 WCB589908:WCC589908 WLX589908:WLY589908 WVT589908:WVU589908 JH655444:JI655444 TD655444:TE655444 ACZ655444:ADA655444 AMV655444:AMW655444 AWR655444:AWS655444 BGN655444:BGO655444 BQJ655444:BQK655444 CAF655444:CAG655444 CKB655444:CKC655444 CTX655444:CTY655444 DDT655444:DDU655444 DNP655444:DNQ655444 DXL655444:DXM655444 EHH655444:EHI655444 ERD655444:ERE655444 FAZ655444:FBA655444 FKV655444:FKW655444 FUR655444:FUS655444 GEN655444:GEO655444 GOJ655444:GOK655444 GYF655444:GYG655444 HIB655444:HIC655444 HRX655444:HRY655444 IBT655444:IBU655444 ILP655444:ILQ655444 IVL655444:IVM655444 JFH655444:JFI655444 JPD655444:JPE655444 JYZ655444:JZA655444 KIV655444:KIW655444 KSR655444:KSS655444 LCN655444:LCO655444 LMJ655444:LMK655444 LWF655444:LWG655444 MGB655444:MGC655444 MPX655444:MPY655444 MZT655444:MZU655444 NJP655444:NJQ655444 NTL655444:NTM655444 ODH655444:ODI655444 OND655444:ONE655444 OWZ655444:OXA655444 PGV655444:PGW655444 PQR655444:PQS655444 QAN655444:QAO655444 QKJ655444:QKK655444 QUF655444:QUG655444 REB655444:REC655444 RNX655444:RNY655444 RXT655444:RXU655444 SHP655444:SHQ655444 SRL655444:SRM655444 TBH655444:TBI655444 TLD655444:TLE655444 TUZ655444:TVA655444 UEV655444:UEW655444 UOR655444:UOS655444 UYN655444:UYO655444 VIJ655444:VIK655444 VSF655444:VSG655444 WCB655444:WCC655444 WLX655444:WLY655444 WVT655444:WVU655444 JH720980:JI720980 TD720980:TE720980 ACZ720980:ADA720980 AMV720980:AMW720980 AWR720980:AWS720980 BGN720980:BGO720980 BQJ720980:BQK720980 CAF720980:CAG720980 CKB720980:CKC720980 CTX720980:CTY720980 DDT720980:DDU720980 DNP720980:DNQ720980 DXL720980:DXM720980 EHH720980:EHI720980 ERD720980:ERE720980 FAZ720980:FBA720980 FKV720980:FKW720980 FUR720980:FUS720980 GEN720980:GEO720980 GOJ720980:GOK720980 GYF720980:GYG720980 HIB720980:HIC720980 HRX720980:HRY720980 IBT720980:IBU720980 ILP720980:ILQ720980 IVL720980:IVM720980 JFH720980:JFI720980 JPD720980:JPE720980 JYZ720980:JZA720980 KIV720980:KIW720980 KSR720980:KSS720980 LCN720980:LCO720980 LMJ720980:LMK720980 LWF720980:LWG720980 MGB720980:MGC720980 MPX720980:MPY720980 MZT720980:MZU720980 NJP720980:NJQ720980 NTL720980:NTM720980 ODH720980:ODI720980 OND720980:ONE720980 OWZ720980:OXA720980 PGV720980:PGW720980 PQR720980:PQS720980 QAN720980:QAO720980 QKJ720980:QKK720980 QUF720980:QUG720980 REB720980:REC720980 RNX720980:RNY720980 RXT720980:RXU720980 SHP720980:SHQ720980 SRL720980:SRM720980 TBH720980:TBI720980 TLD720980:TLE720980 TUZ720980:TVA720980 UEV720980:UEW720980 UOR720980:UOS720980 UYN720980:UYO720980 VIJ720980:VIK720980 VSF720980:VSG720980 WCB720980:WCC720980 WLX720980:WLY720980 WVT720980:WVU720980 JH786516:JI786516 TD786516:TE786516 ACZ786516:ADA786516 AMV786516:AMW786516 AWR786516:AWS786516 BGN786516:BGO786516 BQJ786516:BQK786516 CAF786516:CAG786516 CKB786516:CKC786516 CTX786516:CTY786516 DDT786516:DDU786516 DNP786516:DNQ786516 DXL786516:DXM786516 EHH786516:EHI786516 ERD786516:ERE786516 FAZ786516:FBA786516 FKV786516:FKW786516 FUR786516:FUS786516 GEN786516:GEO786516 GOJ786516:GOK786516 GYF786516:GYG786516 HIB786516:HIC786516 HRX786516:HRY786516 IBT786516:IBU786516 ILP786516:ILQ786516 IVL786516:IVM786516 JFH786516:JFI786516 JPD786516:JPE786516 JYZ786516:JZA786516 KIV786516:KIW786516 KSR786516:KSS786516 LCN786516:LCO786516 LMJ786516:LMK786516 LWF786516:LWG786516 MGB786516:MGC786516 MPX786516:MPY786516 MZT786516:MZU786516 NJP786516:NJQ786516 NTL786516:NTM786516 ODH786516:ODI786516 OND786516:ONE786516 OWZ786516:OXA786516 PGV786516:PGW786516 PQR786516:PQS786516 QAN786516:QAO786516 QKJ786516:QKK786516 QUF786516:QUG786516 REB786516:REC786516 RNX786516:RNY786516 RXT786516:RXU786516 SHP786516:SHQ786516 SRL786516:SRM786516 TBH786516:TBI786516 TLD786516:TLE786516 TUZ786516:TVA786516 UEV786516:UEW786516 UOR786516:UOS786516 UYN786516:UYO786516 VIJ786516:VIK786516 VSF786516:VSG786516 WCB786516:WCC786516 WLX786516:WLY786516 WVT786516:WVU786516 JH852052:JI852052 TD852052:TE852052 ACZ852052:ADA852052 AMV852052:AMW852052 AWR852052:AWS852052 BGN852052:BGO852052 BQJ852052:BQK852052 CAF852052:CAG852052 CKB852052:CKC852052 CTX852052:CTY852052 DDT852052:DDU852052 DNP852052:DNQ852052 DXL852052:DXM852052 EHH852052:EHI852052 ERD852052:ERE852052 FAZ852052:FBA852052 FKV852052:FKW852052 FUR852052:FUS852052 GEN852052:GEO852052 GOJ852052:GOK852052 GYF852052:GYG852052 HIB852052:HIC852052 HRX852052:HRY852052 IBT852052:IBU852052 ILP852052:ILQ852052 IVL852052:IVM852052 JFH852052:JFI852052 JPD852052:JPE852052 JYZ852052:JZA852052 KIV852052:KIW852052 KSR852052:KSS852052 LCN852052:LCO852052 LMJ852052:LMK852052 LWF852052:LWG852052 MGB852052:MGC852052 MPX852052:MPY852052 MZT852052:MZU852052 NJP852052:NJQ852052 NTL852052:NTM852052 ODH852052:ODI852052 OND852052:ONE852052 OWZ852052:OXA852052 PGV852052:PGW852052 PQR852052:PQS852052 QAN852052:QAO852052 QKJ852052:QKK852052 QUF852052:QUG852052 REB852052:REC852052 RNX852052:RNY852052 RXT852052:RXU852052 SHP852052:SHQ852052 SRL852052:SRM852052 TBH852052:TBI852052 TLD852052:TLE852052 TUZ852052:TVA852052 UEV852052:UEW852052 UOR852052:UOS852052 UYN852052:UYO852052 VIJ852052:VIK852052 VSF852052:VSG852052 WCB852052:WCC852052 WLX852052:WLY852052 WVT852052:WVU852052 JH917588:JI917588 TD917588:TE917588 ACZ917588:ADA917588 AMV917588:AMW917588 AWR917588:AWS917588 BGN917588:BGO917588 BQJ917588:BQK917588 CAF917588:CAG917588 CKB917588:CKC917588 CTX917588:CTY917588 DDT917588:DDU917588 DNP917588:DNQ917588 DXL917588:DXM917588 EHH917588:EHI917588 ERD917588:ERE917588 FAZ917588:FBA917588 FKV917588:FKW917588 FUR917588:FUS917588 GEN917588:GEO917588 GOJ917588:GOK917588 GYF917588:GYG917588 HIB917588:HIC917588 HRX917588:HRY917588 IBT917588:IBU917588 ILP917588:ILQ917588 IVL917588:IVM917588 JFH917588:JFI917588 JPD917588:JPE917588 JYZ917588:JZA917588 KIV917588:KIW917588 KSR917588:KSS917588 LCN917588:LCO917588 LMJ917588:LMK917588 LWF917588:LWG917588 MGB917588:MGC917588 MPX917588:MPY917588 MZT917588:MZU917588 NJP917588:NJQ917588 NTL917588:NTM917588 ODH917588:ODI917588 OND917588:ONE917588 OWZ917588:OXA917588 PGV917588:PGW917588 PQR917588:PQS917588 QAN917588:QAO917588 QKJ917588:QKK917588 QUF917588:QUG917588 REB917588:REC917588 RNX917588:RNY917588 RXT917588:RXU917588 SHP917588:SHQ917588 SRL917588:SRM917588 TBH917588:TBI917588 TLD917588:TLE917588 TUZ917588:TVA917588 UEV917588:UEW917588 UOR917588:UOS917588 UYN917588:UYO917588 VIJ917588:VIK917588 VSF917588:VSG917588 WCB917588:WCC917588 WLX917588:WLY917588 WVT917588:WVU917588 JH983124:JI983124 TD983124:TE983124 ACZ983124:ADA983124 AMV983124:AMW983124 AWR983124:AWS983124 BGN983124:BGO983124 BQJ983124:BQK983124 CAF983124:CAG983124 CKB983124:CKC983124 CTX983124:CTY983124 DDT983124:DDU983124 DNP983124:DNQ983124 DXL983124:DXM983124 EHH983124:EHI983124 ERD983124:ERE983124 FAZ983124:FBA983124 FKV983124:FKW983124 FUR983124:FUS983124 GEN983124:GEO983124 GOJ983124:GOK983124 GYF983124:GYG983124 HIB983124:HIC983124 HRX983124:HRY983124 IBT983124:IBU983124 ILP983124:ILQ983124 IVL983124:IVM983124 JFH983124:JFI983124 JPD983124:JPE983124 JYZ983124:JZA983124 KIV983124:KIW983124 KSR983124:KSS983124 LCN983124:LCO983124 LMJ983124:LMK983124 LWF983124:LWG983124 MGB983124:MGC983124 MPX983124:MPY983124 MZT983124:MZU983124 NJP983124:NJQ983124 NTL983124:NTM983124 ODH983124:ODI983124 OND983124:ONE983124 OWZ983124:OXA983124 PGV983124:PGW983124 PQR983124:PQS983124 QAN983124:QAO983124 QKJ983124:QKK983124 QUF983124:QUG983124 REB983124:REC983124 RNX983124:RNY983124 RXT983124:RXU983124 SHP983124:SHQ983124 SRL983124:SRM983124 TBH983124:TBI983124 TLD983124:TLE983124 TUZ983124:TVA983124 UEV983124:UEW983124 UOR983124:UOS983124 UYN983124:UYO983124 VIJ983124:VIK983124 VSF983124:VSG983124 WCB983124:WCC983124 WLX983124:WLY983124 WVT983124:WVU983124 G107:H107 JC107:JD107 SY107:SZ107 ACU107:ACV107 AMQ107:AMR107 AWM107:AWN107 BGI107:BGJ107 BQE107:BQF107 CAA107:CAB107 CJW107:CJX107 CTS107:CTT107 DDO107:DDP107 DNK107:DNL107 DXG107:DXH107 EHC107:EHD107 EQY107:EQZ107 FAU107:FAV107 FKQ107:FKR107 FUM107:FUN107 GEI107:GEJ107 GOE107:GOF107 GYA107:GYB107 HHW107:HHX107 HRS107:HRT107 IBO107:IBP107 ILK107:ILL107 IVG107:IVH107 JFC107:JFD107 JOY107:JOZ107 JYU107:JYV107 KIQ107:KIR107 KSM107:KSN107 LCI107:LCJ107 LME107:LMF107 LWA107:LWB107 MFW107:MFX107 MPS107:MPT107 MZO107:MZP107 NJK107:NJL107 NTG107:NTH107 ODC107:ODD107 OMY107:OMZ107 OWU107:OWV107 PGQ107:PGR107 PQM107:PQN107 QAI107:QAJ107 QKE107:QKF107 QUA107:QUB107 RDW107:RDX107 RNS107:RNT107 RXO107:RXP107 SHK107:SHL107 SRG107:SRH107 TBC107:TBD107 TKY107:TKZ107 TUU107:TUV107 UEQ107:UER107 UOM107:UON107 UYI107:UYJ107 VIE107:VIF107 VSA107:VSB107 WBW107:WBX107 WLS107:WLT107 WVO107:WVP107 G65615:H65615 JC65615:JD65615 SY65615:SZ65615 ACU65615:ACV65615 AMQ65615:AMR65615 AWM65615:AWN65615 BGI65615:BGJ65615 BQE65615:BQF65615 CAA65615:CAB65615 CJW65615:CJX65615 CTS65615:CTT65615 DDO65615:DDP65615 DNK65615:DNL65615 DXG65615:DXH65615 EHC65615:EHD65615 EQY65615:EQZ65615 FAU65615:FAV65615 FKQ65615:FKR65615 FUM65615:FUN65615 GEI65615:GEJ65615 GOE65615:GOF65615 GYA65615:GYB65615 HHW65615:HHX65615 HRS65615:HRT65615 IBO65615:IBP65615 ILK65615:ILL65615 IVG65615:IVH65615 JFC65615:JFD65615 JOY65615:JOZ65615 JYU65615:JYV65615 KIQ65615:KIR65615 KSM65615:KSN65615 LCI65615:LCJ65615 LME65615:LMF65615 LWA65615:LWB65615 MFW65615:MFX65615 MPS65615:MPT65615 MZO65615:MZP65615 NJK65615:NJL65615 NTG65615:NTH65615 ODC65615:ODD65615 OMY65615:OMZ65615 OWU65615:OWV65615 PGQ65615:PGR65615 PQM65615:PQN65615 QAI65615:QAJ65615 QKE65615:QKF65615 QUA65615:QUB65615 RDW65615:RDX65615 RNS65615:RNT65615 RXO65615:RXP65615 SHK65615:SHL65615 SRG65615:SRH65615 TBC65615:TBD65615 TKY65615:TKZ65615 TUU65615:TUV65615 UEQ65615:UER65615 UOM65615:UON65615 UYI65615:UYJ65615 VIE65615:VIF65615 VSA65615:VSB65615 WBW65615:WBX65615 WLS65615:WLT65615 WVO65615:WVP65615 G131151:H131151 JC131151:JD131151 SY131151:SZ131151 ACU131151:ACV131151 AMQ131151:AMR131151 AWM131151:AWN131151 BGI131151:BGJ131151 BQE131151:BQF131151 CAA131151:CAB131151 CJW131151:CJX131151 CTS131151:CTT131151 DDO131151:DDP131151 DNK131151:DNL131151 DXG131151:DXH131151 EHC131151:EHD131151 EQY131151:EQZ131151 FAU131151:FAV131151 FKQ131151:FKR131151 FUM131151:FUN131151 GEI131151:GEJ131151 GOE131151:GOF131151 GYA131151:GYB131151 HHW131151:HHX131151 HRS131151:HRT131151 IBO131151:IBP131151 ILK131151:ILL131151 IVG131151:IVH131151 JFC131151:JFD131151 JOY131151:JOZ131151 JYU131151:JYV131151 KIQ131151:KIR131151 KSM131151:KSN131151 LCI131151:LCJ131151 LME131151:LMF131151 LWA131151:LWB131151 MFW131151:MFX131151 MPS131151:MPT131151 MZO131151:MZP131151 NJK131151:NJL131151 NTG131151:NTH131151 ODC131151:ODD131151 OMY131151:OMZ131151 OWU131151:OWV131151 PGQ131151:PGR131151 PQM131151:PQN131151 QAI131151:QAJ131151 QKE131151:QKF131151 QUA131151:QUB131151 RDW131151:RDX131151 RNS131151:RNT131151 RXO131151:RXP131151 SHK131151:SHL131151 SRG131151:SRH131151 TBC131151:TBD131151 TKY131151:TKZ131151 TUU131151:TUV131151 UEQ131151:UER131151 UOM131151:UON131151 UYI131151:UYJ131151 VIE131151:VIF131151 VSA131151:VSB131151 WBW131151:WBX131151 WLS131151:WLT131151 WVO131151:WVP131151 G196687:H196687 JC196687:JD196687 SY196687:SZ196687 ACU196687:ACV196687 AMQ196687:AMR196687 AWM196687:AWN196687 BGI196687:BGJ196687 BQE196687:BQF196687 CAA196687:CAB196687 CJW196687:CJX196687 CTS196687:CTT196687 DDO196687:DDP196687 DNK196687:DNL196687 DXG196687:DXH196687 EHC196687:EHD196687 EQY196687:EQZ196687 FAU196687:FAV196687 FKQ196687:FKR196687 FUM196687:FUN196687 GEI196687:GEJ196687 GOE196687:GOF196687 GYA196687:GYB196687 HHW196687:HHX196687 HRS196687:HRT196687 IBO196687:IBP196687 ILK196687:ILL196687 IVG196687:IVH196687 JFC196687:JFD196687 JOY196687:JOZ196687 JYU196687:JYV196687 KIQ196687:KIR196687 KSM196687:KSN196687 LCI196687:LCJ196687 LME196687:LMF196687 LWA196687:LWB196687 MFW196687:MFX196687 MPS196687:MPT196687 MZO196687:MZP196687 NJK196687:NJL196687 NTG196687:NTH196687 ODC196687:ODD196687 OMY196687:OMZ196687 OWU196687:OWV196687 PGQ196687:PGR196687 PQM196687:PQN196687 QAI196687:QAJ196687 QKE196687:QKF196687 QUA196687:QUB196687 RDW196687:RDX196687 RNS196687:RNT196687 RXO196687:RXP196687 SHK196687:SHL196687 SRG196687:SRH196687 TBC196687:TBD196687 TKY196687:TKZ196687 TUU196687:TUV196687 UEQ196687:UER196687 UOM196687:UON196687 UYI196687:UYJ196687 VIE196687:VIF196687 VSA196687:VSB196687 WBW196687:WBX196687 WLS196687:WLT196687 WVO196687:WVP196687 G262223:H262223 JC262223:JD262223 SY262223:SZ262223 ACU262223:ACV262223 AMQ262223:AMR262223 AWM262223:AWN262223 BGI262223:BGJ262223 BQE262223:BQF262223 CAA262223:CAB262223 CJW262223:CJX262223 CTS262223:CTT262223 DDO262223:DDP262223 DNK262223:DNL262223 DXG262223:DXH262223 EHC262223:EHD262223 EQY262223:EQZ262223 FAU262223:FAV262223 FKQ262223:FKR262223 FUM262223:FUN262223 GEI262223:GEJ262223 GOE262223:GOF262223 GYA262223:GYB262223 HHW262223:HHX262223 HRS262223:HRT262223 IBO262223:IBP262223 ILK262223:ILL262223 IVG262223:IVH262223 JFC262223:JFD262223 JOY262223:JOZ262223 JYU262223:JYV262223 KIQ262223:KIR262223 KSM262223:KSN262223 LCI262223:LCJ262223 LME262223:LMF262223 LWA262223:LWB262223 MFW262223:MFX262223 MPS262223:MPT262223 MZO262223:MZP262223 NJK262223:NJL262223 NTG262223:NTH262223 ODC262223:ODD262223 OMY262223:OMZ262223 OWU262223:OWV262223 PGQ262223:PGR262223 PQM262223:PQN262223 QAI262223:QAJ262223 QKE262223:QKF262223 QUA262223:QUB262223 RDW262223:RDX262223 RNS262223:RNT262223 RXO262223:RXP262223 SHK262223:SHL262223 SRG262223:SRH262223 TBC262223:TBD262223 TKY262223:TKZ262223 TUU262223:TUV262223 UEQ262223:UER262223 UOM262223:UON262223 UYI262223:UYJ262223 VIE262223:VIF262223 VSA262223:VSB262223 WBW262223:WBX262223 WLS262223:WLT262223 WVO262223:WVP262223 G327759:H327759 JC327759:JD327759 SY327759:SZ327759 ACU327759:ACV327759 AMQ327759:AMR327759 AWM327759:AWN327759 BGI327759:BGJ327759 BQE327759:BQF327759 CAA327759:CAB327759 CJW327759:CJX327759 CTS327759:CTT327759 DDO327759:DDP327759 DNK327759:DNL327759 DXG327759:DXH327759 EHC327759:EHD327759 EQY327759:EQZ327759 FAU327759:FAV327759 FKQ327759:FKR327759 FUM327759:FUN327759 GEI327759:GEJ327759 GOE327759:GOF327759 GYA327759:GYB327759 HHW327759:HHX327759 HRS327759:HRT327759 IBO327759:IBP327759 ILK327759:ILL327759 IVG327759:IVH327759 JFC327759:JFD327759 JOY327759:JOZ327759 JYU327759:JYV327759 KIQ327759:KIR327759 KSM327759:KSN327759 LCI327759:LCJ327759 LME327759:LMF327759 LWA327759:LWB327759 MFW327759:MFX327759 MPS327759:MPT327759 MZO327759:MZP327759 NJK327759:NJL327759 NTG327759:NTH327759 ODC327759:ODD327759 OMY327759:OMZ327759 OWU327759:OWV327759 PGQ327759:PGR327759 PQM327759:PQN327759 QAI327759:QAJ327759 QKE327759:QKF327759 QUA327759:QUB327759 RDW327759:RDX327759 RNS327759:RNT327759 RXO327759:RXP327759 SHK327759:SHL327759 SRG327759:SRH327759 TBC327759:TBD327759 TKY327759:TKZ327759 TUU327759:TUV327759 UEQ327759:UER327759 UOM327759:UON327759 UYI327759:UYJ327759 VIE327759:VIF327759 VSA327759:VSB327759 WBW327759:WBX327759 WLS327759:WLT327759 WVO327759:WVP327759 G393295:H393295 JC393295:JD393295 SY393295:SZ393295 ACU393295:ACV393295 AMQ393295:AMR393295 AWM393295:AWN393295 BGI393295:BGJ393295 BQE393295:BQF393295 CAA393295:CAB393295 CJW393295:CJX393295 CTS393295:CTT393295 DDO393295:DDP393295 DNK393295:DNL393295 DXG393295:DXH393295 EHC393295:EHD393295 EQY393295:EQZ393295 FAU393295:FAV393295 FKQ393295:FKR393295 FUM393295:FUN393295 GEI393295:GEJ393295 GOE393295:GOF393295 GYA393295:GYB393295 HHW393295:HHX393295 HRS393295:HRT393295 IBO393295:IBP393295 ILK393295:ILL393295 IVG393295:IVH393295 JFC393295:JFD393295 JOY393295:JOZ393295 JYU393295:JYV393295 KIQ393295:KIR393295 KSM393295:KSN393295 LCI393295:LCJ393295 LME393295:LMF393295 LWA393295:LWB393295 MFW393295:MFX393295 MPS393295:MPT393295 MZO393295:MZP393295 NJK393295:NJL393295 NTG393295:NTH393295 ODC393295:ODD393295 OMY393295:OMZ393295 OWU393295:OWV393295 PGQ393295:PGR393295 PQM393295:PQN393295 QAI393295:QAJ393295 QKE393295:QKF393295 QUA393295:QUB393295 RDW393295:RDX393295 RNS393295:RNT393295 RXO393295:RXP393295 SHK393295:SHL393295 SRG393295:SRH393295 TBC393295:TBD393295 TKY393295:TKZ393295 TUU393295:TUV393295 UEQ393295:UER393295 UOM393295:UON393295 UYI393295:UYJ393295 VIE393295:VIF393295 VSA393295:VSB393295 WBW393295:WBX393295 WLS393295:WLT393295 WVO393295:WVP393295 G458831:H458831 JC458831:JD458831 SY458831:SZ458831 ACU458831:ACV458831 AMQ458831:AMR458831 AWM458831:AWN458831 BGI458831:BGJ458831 BQE458831:BQF458831 CAA458831:CAB458831 CJW458831:CJX458831 CTS458831:CTT458831 DDO458831:DDP458831 DNK458831:DNL458831 DXG458831:DXH458831 EHC458831:EHD458831 EQY458831:EQZ458831 FAU458831:FAV458831 FKQ458831:FKR458831 FUM458831:FUN458831 GEI458831:GEJ458831 GOE458831:GOF458831 GYA458831:GYB458831 HHW458831:HHX458831 HRS458831:HRT458831 IBO458831:IBP458831 ILK458831:ILL458831 IVG458831:IVH458831 JFC458831:JFD458831 JOY458831:JOZ458831 JYU458831:JYV458831 KIQ458831:KIR458831 KSM458831:KSN458831 LCI458831:LCJ458831 LME458831:LMF458831 LWA458831:LWB458831 MFW458831:MFX458831 MPS458831:MPT458831 MZO458831:MZP458831 NJK458831:NJL458831 NTG458831:NTH458831 ODC458831:ODD458831 OMY458831:OMZ458831 OWU458831:OWV458831 PGQ458831:PGR458831 PQM458831:PQN458831 QAI458831:QAJ458831 QKE458831:QKF458831 QUA458831:QUB458831 RDW458831:RDX458831 RNS458831:RNT458831 RXO458831:RXP458831 SHK458831:SHL458831 SRG458831:SRH458831 TBC458831:TBD458831 TKY458831:TKZ458831 TUU458831:TUV458831 UEQ458831:UER458831 UOM458831:UON458831 UYI458831:UYJ458831 VIE458831:VIF458831 VSA458831:VSB458831 WBW458831:WBX458831 WLS458831:WLT458831 WVO458831:WVP458831 G524367:H524367 JC524367:JD524367 SY524367:SZ524367 ACU524367:ACV524367 AMQ524367:AMR524367 AWM524367:AWN524367 BGI524367:BGJ524367 BQE524367:BQF524367 CAA524367:CAB524367 CJW524367:CJX524367 CTS524367:CTT524367 DDO524367:DDP524367 DNK524367:DNL524367 DXG524367:DXH524367 EHC524367:EHD524367 EQY524367:EQZ524367 FAU524367:FAV524367 FKQ524367:FKR524367 FUM524367:FUN524367 GEI524367:GEJ524367 GOE524367:GOF524367 GYA524367:GYB524367 HHW524367:HHX524367 HRS524367:HRT524367 IBO524367:IBP524367 ILK524367:ILL524367 IVG524367:IVH524367 JFC524367:JFD524367 JOY524367:JOZ524367 JYU524367:JYV524367 KIQ524367:KIR524367 KSM524367:KSN524367 LCI524367:LCJ524367 LME524367:LMF524367 LWA524367:LWB524367 MFW524367:MFX524367 MPS524367:MPT524367 MZO524367:MZP524367 NJK524367:NJL524367 NTG524367:NTH524367 ODC524367:ODD524367 OMY524367:OMZ524367 OWU524367:OWV524367 PGQ524367:PGR524367 PQM524367:PQN524367 QAI524367:QAJ524367 QKE524367:QKF524367 QUA524367:QUB524367 RDW524367:RDX524367 RNS524367:RNT524367 RXO524367:RXP524367 SHK524367:SHL524367 SRG524367:SRH524367 TBC524367:TBD524367 TKY524367:TKZ524367 TUU524367:TUV524367 UEQ524367:UER524367 UOM524367:UON524367 UYI524367:UYJ524367 VIE524367:VIF524367 VSA524367:VSB524367 WBW524367:WBX524367 WLS524367:WLT524367 WVO524367:WVP524367 G589903:H589903 JC589903:JD589903 SY589903:SZ589903 ACU589903:ACV589903 AMQ589903:AMR589903 AWM589903:AWN589903 BGI589903:BGJ589903 BQE589903:BQF589903 CAA589903:CAB589903 CJW589903:CJX589903 CTS589903:CTT589903 DDO589903:DDP589903 DNK589903:DNL589903 DXG589903:DXH589903 EHC589903:EHD589903 EQY589903:EQZ589903 FAU589903:FAV589903 FKQ589903:FKR589903 FUM589903:FUN589903 GEI589903:GEJ589903 GOE589903:GOF589903 GYA589903:GYB589903 HHW589903:HHX589903 HRS589903:HRT589903 IBO589903:IBP589903 ILK589903:ILL589903 IVG589903:IVH589903 JFC589903:JFD589903 JOY589903:JOZ589903 JYU589903:JYV589903 KIQ589903:KIR589903 KSM589903:KSN589903 LCI589903:LCJ589903 LME589903:LMF589903 LWA589903:LWB589903 MFW589903:MFX589903 MPS589903:MPT589903 MZO589903:MZP589903 NJK589903:NJL589903 NTG589903:NTH589903 ODC589903:ODD589903 OMY589903:OMZ589903 OWU589903:OWV589903 PGQ589903:PGR589903 PQM589903:PQN589903 QAI589903:QAJ589903 QKE589903:QKF589903 QUA589903:QUB589903 RDW589903:RDX589903 RNS589903:RNT589903 RXO589903:RXP589903 SHK589903:SHL589903 SRG589903:SRH589903 TBC589903:TBD589903 TKY589903:TKZ589903 TUU589903:TUV589903 UEQ589903:UER589903 UOM589903:UON589903 UYI589903:UYJ589903 VIE589903:VIF589903 VSA589903:VSB589903 WBW589903:WBX589903 WLS589903:WLT589903 WVO589903:WVP589903 G655439:H655439 JC655439:JD655439 SY655439:SZ655439 ACU655439:ACV655439 AMQ655439:AMR655439 AWM655439:AWN655439 BGI655439:BGJ655439 BQE655439:BQF655439 CAA655439:CAB655439 CJW655439:CJX655439 CTS655439:CTT655439 DDO655439:DDP655439 DNK655439:DNL655439 DXG655439:DXH655439 EHC655439:EHD655439 EQY655439:EQZ655439 FAU655439:FAV655439 FKQ655439:FKR655439 FUM655439:FUN655439 GEI655439:GEJ655439 GOE655439:GOF655439 GYA655439:GYB655439 HHW655439:HHX655439 HRS655439:HRT655439 IBO655439:IBP655439 ILK655439:ILL655439 IVG655439:IVH655439 JFC655439:JFD655439 JOY655439:JOZ655439 JYU655439:JYV655439 KIQ655439:KIR655439 KSM655439:KSN655439 LCI655439:LCJ655439 LME655439:LMF655439 LWA655439:LWB655439 MFW655439:MFX655439 MPS655439:MPT655439 MZO655439:MZP655439 NJK655439:NJL655439 NTG655439:NTH655439 ODC655439:ODD655439 OMY655439:OMZ655439 OWU655439:OWV655439 PGQ655439:PGR655439 PQM655439:PQN655439 QAI655439:QAJ655439 QKE655439:QKF655439 QUA655439:QUB655439 RDW655439:RDX655439 RNS655439:RNT655439 RXO655439:RXP655439 SHK655439:SHL655439 SRG655439:SRH655439 TBC655439:TBD655439 TKY655439:TKZ655439 TUU655439:TUV655439 UEQ655439:UER655439 UOM655439:UON655439 UYI655439:UYJ655439 VIE655439:VIF655439 VSA655439:VSB655439 WBW655439:WBX655439 WLS655439:WLT655439 WVO655439:WVP655439 G720975:H720975 JC720975:JD720975 SY720975:SZ720975 ACU720975:ACV720975 AMQ720975:AMR720975 AWM720975:AWN720975 BGI720975:BGJ720975 BQE720975:BQF720975 CAA720975:CAB720975 CJW720975:CJX720975 CTS720975:CTT720975 DDO720975:DDP720975 DNK720975:DNL720975 DXG720975:DXH720975 EHC720975:EHD720975 EQY720975:EQZ720975 FAU720975:FAV720975 FKQ720975:FKR720975 FUM720975:FUN720975 GEI720975:GEJ720975 GOE720975:GOF720975 GYA720975:GYB720975 HHW720975:HHX720975 HRS720975:HRT720975 IBO720975:IBP720975 ILK720975:ILL720975 IVG720975:IVH720975 JFC720975:JFD720975 JOY720975:JOZ720975 JYU720975:JYV720975 KIQ720975:KIR720975 KSM720975:KSN720975 LCI720975:LCJ720975 LME720975:LMF720975 LWA720975:LWB720975 MFW720975:MFX720975 MPS720975:MPT720975 MZO720975:MZP720975 NJK720975:NJL720975 NTG720975:NTH720975 ODC720975:ODD720975 OMY720975:OMZ720975 OWU720975:OWV720975 PGQ720975:PGR720975 PQM720975:PQN720975 QAI720975:QAJ720975 QKE720975:QKF720975 QUA720975:QUB720975 RDW720975:RDX720975 RNS720975:RNT720975 RXO720975:RXP720975 SHK720975:SHL720975 SRG720975:SRH720975 TBC720975:TBD720975 TKY720975:TKZ720975 TUU720975:TUV720975 UEQ720975:UER720975 UOM720975:UON720975 UYI720975:UYJ720975 VIE720975:VIF720975 VSA720975:VSB720975 WBW720975:WBX720975 WLS720975:WLT720975 WVO720975:WVP720975 G786511:H786511 JC786511:JD786511 SY786511:SZ786511 ACU786511:ACV786511 AMQ786511:AMR786511 AWM786511:AWN786511 BGI786511:BGJ786511 BQE786511:BQF786511 CAA786511:CAB786511 CJW786511:CJX786511 CTS786511:CTT786511 DDO786511:DDP786511 DNK786511:DNL786511 DXG786511:DXH786511 EHC786511:EHD786511 EQY786511:EQZ786511 FAU786511:FAV786511 FKQ786511:FKR786511 FUM786511:FUN786511 GEI786511:GEJ786511 GOE786511:GOF786511 GYA786511:GYB786511 HHW786511:HHX786511 HRS786511:HRT786511 IBO786511:IBP786511 ILK786511:ILL786511 IVG786511:IVH786511 JFC786511:JFD786511 JOY786511:JOZ786511 JYU786511:JYV786511 KIQ786511:KIR786511 KSM786511:KSN786511 LCI786511:LCJ786511 LME786511:LMF786511 LWA786511:LWB786511 MFW786511:MFX786511 MPS786511:MPT786511 MZO786511:MZP786511 NJK786511:NJL786511 NTG786511:NTH786511 ODC786511:ODD786511 OMY786511:OMZ786511 OWU786511:OWV786511 PGQ786511:PGR786511 PQM786511:PQN786511 QAI786511:QAJ786511 QKE786511:QKF786511 QUA786511:QUB786511 RDW786511:RDX786511 RNS786511:RNT786511 RXO786511:RXP786511 SHK786511:SHL786511 SRG786511:SRH786511 TBC786511:TBD786511 TKY786511:TKZ786511 TUU786511:TUV786511 UEQ786511:UER786511 UOM786511:UON786511 UYI786511:UYJ786511 VIE786511:VIF786511 VSA786511:VSB786511 WBW786511:WBX786511 WLS786511:WLT786511 WVO786511:WVP786511 G852047:H852047 JC852047:JD852047 SY852047:SZ852047 ACU852047:ACV852047 AMQ852047:AMR852047 AWM852047:AWN852047 BGI852047:BGJ852047 BQE852047:BQF852047 CAA852047:CAB852047 CJW852047:CJX852047 CTS852047:CTT852047 DDO852047:DDP852047 DNK852047:DNL852047 DXG852047:DXH852047 EHC852047:EHD852047 EQY852047:EQZ852047 FAU852047:FAV852047 FKQ852047:FKR852047 FUM852047:FUN852047 GEI852047:GEJ852047 GOE852047:GOF852047 GYA852047:GYB852047 HHW852047:HHX852047 HRS852047:HRT852047 IBO852047:IBP852047 ILK852047:ILL852047 IVG852047:IVH852047 JFC852047:JFD852047 JOY852047:JOZ852047 JYU852047:JYV852047 KIQ852047:KIR852047 KSM852047:KSN852047 LCI852047:LCJ852047 LME852047:LMF852047 LWA852047:LWB852047 MFW852047:MFX852047 MPS852047:MPT852047 MZO852047:MZP852047 NJK852047:NJL852047 NTG852047:NTH852047 ODC852047:ODD852047 OMY852047:OMZ852047 OWU852047:OWV852047 PGQ852047:PGR852047 PQM852047:PQN852047 QAI852047:QAJ852047 QKE852047:QKF852047 QUA852047:QUB852047 RDW852047:RDX852047 RNS852047:RNT852047 RXO852047:RXP852047 SHK852047:SHL852047 SRG852047:SRH852047 TBC852047:TBD852047 TKY852047:TKZ852047 TUU852047:TUV852047 UEQ852047:UER852047 UOM852047:UON852047 UYI852047:UYJ852047 VIE852047:VIF852047 VSA852047:VSB852047 WBW852047:WBX852047 WLS852047:WLT852047 WVO852047:WVP852047 G917583:H917583 JC917583:JD917583 SY917583:SZ917583 ACU917583:ACV917583 AMQ917583:AMR917583 AWM917583:AWN917583 BGI917583:BGJ917583 BQE917583:BQF917583 CAA917583:CAB917583 CJW917583:CJX917583 CTS917583:CTT917583 DDO917583:DDP917583 DNK917583:DNL917583 DXG917583:DXH917583 EHC917583:EHD917583 EQY917583:EQZ917583 FAU917583:FAV917583 FKQ917583:FKR917583 FUM917583:FUN917583 GEI917583:GEJ917583 GOE917583:GOF917583 GYA917583:GYB917583 HHW917583:HHX917583 HRS917583:HRT917583 IBO917583:IBP917583 ILK917583:ILL917583 IVG917583:IVH917583 JFC917583:JFD917583 JOY917583:JOZ917583 JYU917583:JYV917583 KIQ917583:KIR917583 KSM917583:KSN917583 LCI917583:LCJ917583 LME917583:LMF917583 LWA917583:LWB917583 MFW917583:MFX917583 MPS917583:MPT917583 MZO917583:MZP917583 NJK917583:NJL917583 NTG917583:NTH917583 ODC917583:ODD917583 OMY917583:OMZ917583 OWU917583:OWV917583 PGQ917583:PGR917583 PQM917583:PQN917583 QAI917583:QAJ917583 QKE917583:QKF917583 QUA917583:QUB917583 RDW917583:RDX917583 RNS917583:RNT917583 RXO917583:RXP917583 SHK917583:SHL917583 SRG917583:SRH917583 TBC917583:TBD917583 TKY917583:TKZ917583 TUU917583:TUV917583 UEQ917583:UER917583 UOM917583:UON917583 UYI917583:UYJ917583 VIE917583:VIF917583 VSA917583:VSB917583 WBW917583:WBX917583 WLS917583:WLT917583 WVO917583:WVP917583 G983119:H983119 JC983119:JD983119 SY983119:SZ983119 ACU983119:ACV983119 AMQ983119:AMR983119 AWM983119:AWN983119 BGI983119:BGJ983119 BQE983119:BQF983119 CAA983119:CAB983119 CJW983119:CJX983119 CTS983119:CTT983119 DDO983119:DDP983119 DNK983119:DNL983119 DXG983119:DXH983119 EHC983119:EHD983119 EQY983119:EQZ983119 FAU983119:FAV983119 FKQ983119:FKR983119 FUM983119:FUN983119 GEI983119:GEJ983119 GOE983119:GOF983119 GYA983119:GYB983119 HHW983119:HHX983119 HRS983119:HRT983119 IBO983119:IBP983119 ILK983119:ILL983119 IVG983119:IVH983119 JFC983119:JFD983119 JOY983119:JOZ983119 JYU983119:JYV983119 KIQ983119:KIR983119 KSM983119:KSN983119 LCI983119:LCJ983119 LME983119:LMF983119 LWA983119:LWB983119 MFW983119:MFX983119 MPS983119:MPT983119 MZO983119:MZP983119 NJK983119:NJL983119 NTG983119:NTH983119 ODC983119:ODD983119 OMY983119:OMZ983119 OWU983119:OWV983119 PGQ983119:PGR983119 PQM983119:PQN983119 QAI983119:QAJ983119 QKE983119:QKF983119 QUA983119:QUB983119 RDW983119:RDX983119 RNS983119:RNT983119 RXO983119:RXP983119 SHK983119:SHL983119 SRG983119:SRH983119 TBC983119:TBD983119 TKY983119:TKZ983119 TUU983119:TUV983119 UEQ983119:UER983119 UOM983119:UON983119 UYI983119:UYJ983119 VIE983119:VIF983119 VSA983119:VSB983119 WBW983119:WBX983119 WLS983119:WLT983119 WVO983119:WVP983119 M983121 L983124 M917585 L917588 M852049 L852052 M786513 L786516 M720977 L720980 M655441 L655444 M589905 L589908 M524369 L524372 M458833 L458836 M393297 L393300 M327761 L327764 M262225 L262228 M196689 L196692 M131153 L131156 M65617 L65620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P134"/>
  <sheetViews>
    <sheetView workbookViewId="0">
      <selection activeCell="E18" sqref="E18"/>
    </sheetView>
  </sheetViews>
  <sheetFormatPr defaultRowHeight="15"/>
  <cols>
    <col min="1" max="1" width="2.85546875" style="120" customWidth="1"/>
    <col min="2" max="2" width="3.140625" style="120" customWidth="1"/>
    <col min="3" max="3" width="25.5703125" style="120" customWidth="1"/>
    <col min="4" max="4" width="3.5703125" style="120" customWidth="1"/>
    <col min="5" max="8" width="9.140625" style="120"/>
    <col min="9" max="9" width="1.85546875" style="120" customWidth="1"/>
    <col min="10" max="10" width="9.42578125" style="120" bestFit="1" customWidth="1"/>
    <col min="11" max="21" width="9.140625" style="120"/>
    <col min="22" max="22" width="1.5703125" style="120" customWidth="1"/>
    <col min="23" max="23" width="9.140625" style="120"/>
    <col min="24" max="24" width="1.85546875" style="120" customWidth="1"/>
    <col min="25" max="31" width="9.140625" style="120"/>
    <col min="32" max="32" width="10.42578125" style="120" bestFit="1" customWidth="1"/>
    <col min="33" max="256" width="9.140625" style="120"/>
    <col min="257" max="257" width="2.85546875" style="120" customWidth="1"/>
    <col min="258" max="258" width="3.140625" style="120" customWidth="1"/>
    <col min="259" max="259" width="25.5703125" style="120" customWidth="1"/>
    <col min="260" max="260" width="3.5703125" style="120" customWidth="1"/>
    <col min="261" max="264" width="9.140625" style="120"/>
    <col min="265" max="265" width="1.85546875" style="120" customWidth="1"/>
    <col min="266" max="266" width="9.42578125" style="120" bestFit="1" customWidth="1"/>
    <col min="267" max="277" width="9.140625" style="120"/>
    <col min="278" max="278" width="1.5703125" style="120" customWidth="1"/>
    <col min="279" max="279" width="9.140625" style="120"/>
    <col min="280" max="280" width="1.85546875" style="120" customWidth="1"/>
    <col min="281" max="287" width="9.140625" style="120"/>
    <col min="288" max="288" width="10.42578125" style="120" bestFit="1" customWidth="1"/>
    <col min="289" max="512" width="9.140625" style="120"/>
    <col min="513" max="513" width="2.85546875" style="120" customWidth="1"/>
    <col min="514" max="514" width="3.140625" style="120" customWidth="1"/>
    <col min="515" max="515" width="25.5703125" style="120" customWidth="1"/>
    <col min="516" max="516" width="3.5703125" style="120" customWidth="1"/>
    <col min="517" max="520" width="9.140625" style="120"/>
    <col min="521" max="521" width="1.85546875" style="120" customWidth="1"/>
    <col min="522" max="522" width="9.42578125" style="120" bestFit="1" customWidth="1"/>
    <col min="523" max="533" width="9.140625" style="120"/>
    <col min="534" max="534" width="1.5703125" style="120" customWidth="1"/>
    <col min="535" max="535" width="9.140625" style="120"/>
    <col min="536" max="536" width="1.85546875" style="120" customWidth="1"/>
    <col min="537" max="543" width="9.140625" style="120"/>
    <col min="544" max="544" width="10.42578125" style="120" bestFit="1" customWidth="1"/>
    <col min="545" max="768" width="9.140625" style="120"/>
    <col min="769" max="769" width="2.85546875" style="120" customWidth="1"/>
    <col min="770" max="770" width="3.140625" style="120" customWidth="1"/>
    <col min="771" max="771" width="25.5703125" style="120" customWidth="1"/>
    <col min="772" max="772" width="3.5703125" style="120" customWidth="1"/>
    <col min="773" max="776" width="9.140625" style="120"/>
    <col min="777" max="777" width="1.85546875" style="120" customWidth="1"/>
    <col min="778" max="778" width="9.42578125" style="120" bestFit="1" customWidth="1"/>
    <col min="779" max="789" width="9.140625" style="120"/>
    <col min="790" max="790" width="1.5703125" style="120" customWidth="1"/>
    <col min="791" max="791" width="9.140625" style="120"/>
    <col min="792" max="792" width="1.85546875" style="120" customWidth="1"/>
    <col min="793" max="799" width="9.140625" style="120"/>
    <col min="800" max="800" width="10.42578125" style="120" bestFit="1" customWidth="1"/>
    <col min="801" max="1024" width="9.140625" style="120"/>
    <col min="1025" max="1025" width="2.85546875" style="120" customWidth="1"/>
    <col min="1026" max="1026" width="3.140625" style="120" customWidth="1"/>
    <col min="1027" max="1027" width="25.5703125" style="120" customWidth="1"/>
    <col min="1028" max="1028" width="3.5703125" style="120" customWidth="1"/>
    <col min="1029" max="1032" width="9.140625" style="120"/>
    <col min="1033" max="1033" width="1.85546875" style="120" customWidth="1"/>
    <col min="1034" max="1034" width="9.42578125" style="120" bestFit="1" customWidth="1"/>
    <col min="1035" max="1045" width="9.140625" style="120"/>
    <col min="1046" max="1046" width="1.5703125" style="120" customWidth="1"/>
    <col min="1047" max="1047" width="9.140625" style="120"/>
    <col min="1048" max="1048" width="1.85546875" style="120" customWidth="1"/>
    <col min="1049" max="1055" width="9.140625" style="120"/>
    <col min="1056" max="1056" width="10.42578125" style="120" bestFit="1" customWidth="1"/>
    <col min="1057" max="1280" width="9.140625" style="120"/>
    <col min="1281" max="1281" width="2.85546875" style="120" customWidth="1"/>
    <col min="1282" max="1282" width="3.140625" style="120" customWidth="1"/>
    <col min="1283" max="1283" width="25.5703125" style="120" customWidth="1"/>
    <col min="1284" max="1284" width="3.5703125" style="120" customWidth="1"/>
    <col min="1285" max="1288" width="9.140625" style="120"/>
    <col min="1289" max="1289" width="1.85546875" style="120" customWidth="1"/>
    <col min="1290" max="1290" width="9.42578125" style="120" bestFit="1" customWidth="1"/>
    <col min="1291" max="1301" width="9.140625" style="120"/>
    <col min="1302" max="1302" width="1.5703125" style="120" customWidth="1"/>
    <col min="1303" max="1303" width="9.140625" style="120"/>
    <col min="1304" max="1304" width="1.85546875" style="120" customWidth="1"/>
    <col min="1305" max="1311" width="9.140625" style="120"/>
    <col min="1312" max="1312" width="10.42578125" style="120" bestFit="1" customWidth="1"/>
    <col min="1313" max="1536" width="9.140625" style="120"/>
    <col min="1537" max="1537" width="2.85546875" style="120" customWidth="1"/>
    <col min="1538" max="1538" width="3.140625" style="120" customWidth="1"/>
    <col min="1539" max="1539" width="25.5703125" style="120" customWidth="1"/>
    <col min="1540" max="1540" width="3.5703125" style="120" customWidth="1"/>
    <col min="1541" max="1544" width="9.140625" style="120"/>
    <col min="1545" max="1545" width="1.85546875" style="120" customWidth="1"/>
    <col min="1546" max="1546" width="9.42578125" style="120" bestFit="1" customWidth="1"/>
    <col min="1547" max="1557" width="9.140625" style="120"/>
    <col min="1558" max="1558" width="1.5703125" style="120" customWidth="1"/>
    <col min="1559" max="1559" width="9.140625" style="120"/>
    <col min="1560" max="1560" width="1.85546875" style="120" customWidth="1"/>
    <col min="1561" max="1567" width="9.140625" style="120"/>
    <col min="1568" max="1568" width="10.42578125" style="120" bestFit="1" customWidth="1"/>
    <col min="1569" max="1792" width="9.140625" style="120"/>
    <col min="1793" max="1793" width="2.85546875" style="120" customWidth="1"/>
    <col min="1794" max="1794" width="3.140625" style="120" customWidth="1"/>
    <col min="1795" max="1795" width="25.5703125" style="120" customWidth="1"/>
    <col min="1796" max="1796" width="3.5703125" style="120" customWidth="1"/>
    <col min="1797" max="1800" width="9.140625" style="120"/>
    <col min="1801" max="1801" width="1.85546875" style="120" customWidth="1"/>
    <col min="1802" max="1802" width="9.42578125" style="120" bestFit="1" customWidth="1"/>
    <col min="1803" max="1813" width="9.140625" style="120"/>
    <col min="1814" max="1814" width="1.5703125" style="120" customWidth="1"/>
    <col min="1815" max="1815" width="9.140625" style="120"/>
    <col min="1816" max="1816" width="1.85546875" style="120" customWidth="1"/>
    <col min="1817" max="1823" width="9.140625" style="120"/>
    <col min="1824" max="1824" width="10.42578125" style="120" bestFit="1" customWidth="1"/>
    <col min="1825" max="2048" width="9.140625" style="120"/>
    <col min="2049" max="2049" width="2.85546875" style="120" customWidth="1"/>
    <col min="2050" max="2050" width="3.140625" style="120" customWidth="1"/>
    <col min="2051" max="2051" width="25.5703125" style="120" customWidth="1"/>
    <col min="2052" max="2052" width="3.5703125" style="120" customWidth="1"/>
    <col min="2053" max="2056" width="9.140625" style="120"/>
    <col min="2057" max="2057" width="1.85546875" style="120" customWidth="1"/>
    <col min="2058" max="2058" width="9.42578125" style="120" bestFit="1" customWidth="1"/>
    <col min="2059" max="2069" width="9.140625" style="120"/>
    <col min="2070" max="2070" width="1.5703125" style="120" customWidth="1"/>
    <col min="2071" max="2071" width="9.140625" style="120"/>
    <col min="2072" max="2072" width="1.85546875" style="120" customWidth="1"/>
    <col min="2073" max="2079" width="9.140625" style="120"/>
    <col min="2080" max="2080" width="10.42578125" style="120" bestFit="1" customWidth="1"/>
    <col min="2081" max="2304" width="9.140625" style="120"/>
    <col min="2305" max="2305" width="2.85546875" style="120" customWidth="1"/>
    <col min="2306" max="2306" width="3.140625" style="120" customWidth="1"/>
    <col min="2307" max="2307" width="25.5703125" style="120" customWidth="1"/>
    <col min="2308" max="2308" width="3.5703125" style="120" customWidth="1"/>
    <col min="2309" max="2312" width="9.140625" style="120"/>
    <col min="2313" max="2313" width="1.85546875" style="120" customWidth="1"/>
    <col min="2314" max="2314" width="9.42578125" style="120" bestFit="1" customWidth="1"/>
    <col min="2315" max="2325" width="9.140625" style="120"/>
    <col min="2326" max="2326" width="1.5703125" style="120" customWidth="1"/>
    <col min="2327" max="2327" width="9.140625" style="120"/>
    <col min="2328" max="2328" width="1.85546875" style="120" customWidth="1"/>
    <col min="2329" max="2335" width="9.140625" style="120"/>
    <col min="2336" max="2336" width="10.42578125" style="120" bestFit="1" customWidth="1"/>
    <col min="2337" max="2560" width="9.140625" style="120"/>
    <col min="2561" max="2561" width="2.85546875" style="120" customWidth="1"/>
    <col min="2562" max="2562" width="3.140625" style="120" customWidth="1"/>
    <col min="2563" max="2563" width="25.5703125" style="120" customWidth="1"/>
    <col min="2564" max="2564" width="3.5703125" style="120" customWidth="1"/>
    <col min="2565" max="2568" width="9.140625" style="120"/>
    <col min="2569" max="2569" width="1.85546875" style="120" customWidth="1"/>
    <col min="2570" max="2570" width="9.42578125" style="120" bestFit="1" customWidth="1"/>
    <col min="2571" max="2581" width="9.140625" style="120"/>
    <col min="2582" max="2582" width="1.5703125" style="120" customWidth="1"/>
    <col min="2583" max="2583" width="9.140625" style="120"/>
    <col min="2584" max="2584" width="1.85546875" style="120" customWidth="1"/>
    <col min="2585" max="2591" width="9.140625" style="120"/>
    <col min="2592" max="2592" width="10.42578125" style="120" bestFit="1" customWidth="1"/>
    <col min="2593" max="2816" width="9.140625" style="120"/>
    <col min="2817" max="2817" width="2.85546875" style="120" customWidth="1"/>
    <col min="2818" max="2818" width="3.140625" style="120" customWidth="1"/>
    <col min="2819" max="2819" width="25.5703125" style="120" customWidth="1"/>
    <col min="2820" max="2820" width="3.5703125" style="120" customWidth="1"/>
    <col min="2821" max="2824" width="9.140625" style="120"/>
    <col min="2825" max="2825" width="1.85546875" style="120" customWidth="1"/>
    <col min="2826" max="2826" width="9.42578125" style="120" bestFit="1" customWidth="1"/>
    <col min="2827" max="2837" width="9.140625" style="120"/>
    <col min="2838" max="2838" width="1.5703125" style="120" customWidth="1"/>
    <col min="2839" max="2839" width="9.140625" style="120"/>
    <col min="2840" max="2840" width="1.85546875" style="120" customWidth="1"/>
    <col min="2841" max="2847" width="9.140625" style="120"/>
    <col min="2848" max="2848" width="10.42578125" style="120" bestFit="1" customWidth="1"/>
    <col min="2849" max="3072" width="9.140625" style="120"/>
    <col min="3073" max="3073" width="2.85546875" style="120" customWidth="1"/>
    <col min="3074" max="3074" width="3.140625" style="120" customWidth="1"/>
    <col min="3075" max="3075" width="25.5703125" style="120" customWidth="1"/>
    <col min="3076" max="3076" width="3.5703125" style="120" customWidth="1"/>
    <col min="3077" max="3080" width="9.140625" style="120"/>
    <col min="3081" max="3081" width="1.85546875" style="120" customWidth="1"/>
    <col min="3082" max="3082" width="9.42578125" style="120" bestFit="1" customWidth="1"/>
    <col min="3083" max="3093" width="9.140625" style="120"/>
    <col min="3094" max="3094" width="1.5703125" style="120" customWidth="1"/>
    <col min="3095" max="3095" width="9.140625" style="120"/>
    <col min="3096" max="3096" width="1.85546875" style="120" customWidth="1"/>
    <col min="3097" max="3103" width="9.140625" style="120"/>
    <col min="3104" max="3104" width="10.42578125" style="120" bestFit="1" customWidth="1"/>
    <col min="3105" max="3328" width="9.140625" style="120"/>
    <col min="3329" max="3329" width="2.85546875" style="120" customWidth="1"/>
    <col min="3330" max="3330" width="3.140625" style="120" customWidth="1"/>
    <col min="3331" max="3331" width="25.5703125" style="120" customWidth="1"/>
    <col min="3332" max="3332" width="3.5703125" style="120" customWidth="1"/>
    <col min="3333" max="3336" width="9.140625" style="120"/>
    <col min="3337" max="3337" width="1.85546875" style="120" customWidth="1"/>
    <col min="3338" max="3338" width="9.42578125" style="120" bestFit="1" customWidth="1"/>
    <col min="3339" max="3349" width="9.140625" style="120"/>
    <col min="3350" max="3350" width="1.5703125" style="120" customWidth="1"/>
    <col min="3351" max="3351" width="9.140625" style="120"/>
    <col min="3352" max="3352" width="1.85546875" style="120" customWidth="1"/>
    <col min="3353" max="3359" width="9.140625" style="120"/>
    <col min="3360" max="3360" width="10.42578125" style="120" bestFit="1" customWidth="1"/>
    <col min="3361" max="3584" width="9.140625" style="120"/>
    <col min="3585" max="3585" width="2.85546875" style="120" customWidth="1"/>
    <col min="3586" max="3586" width="3.140625" style="120" customWidth="1"/>
    <col min="3587" max="3587" width="25.5703125" style="120" customWidth="1"/>
    <col min="3588" max="3588" width="3.5703125" style="120" customWidth="1"/>
    <col min="3589" max="3592" width="9.140625" style="120"/>
    <col min="3593" max="3593" width="1.85546875" style="120" customWidth="1"/>
    <col min="3594" max="3594" width="9.42578125" style="120" bestFit="1" customWidth="1"/>
    <col min="3595" max="3605" width="9.140625" style="120"/>
    <col min="3606" max="3606" width="1.5703125" style="120" customWidth="1"/>
    <col min="3607" max="3607" width="9.140625" style="120"/>
    <col min="3608" max="3608" width="1.85546875" style="120" customWidth="1"/>
    <col min="3609" max="3615" width="9.140625" style="120"/>
    <col min="3616" max="3616" width="10.42578125" style="120" bestFit="1" customWidth="1"/>
    <col min="3617" max="3840" width="9.140625" style="120"/>
    <col min="3841" max="3841" width="2.85546875" style="120" customWidth="1"/>
    <col min="3842" max="3842" width="3.140625" style="120" customWidth="1"/>
    <col min="3843" max="3843" width="25.5703125" style="120" customWidth="1"/>
    <col min="3844" max="3844" width="3.5703125" style="120" customWidth="1"/>
    <col min="3845" max="3848" width="9.140625" style="120"/>
    <col min="3849" max="3849" width="1.85546875" style="120" customWidth="1"/>
    <col min="3850" max="3850" width="9.42578125" style="120" bestFit="1" customWidth="1"/>
    <col min="3851" max="3861" width="9.140625" style="120"/>
    <col min="3862" max="3862" width="1.5703125" style="120" customWidth="1"/>
    <col min="3863" max="3863" width="9.140625" style="120"/>
    <col min="3864" max="3864" width="1.85546875" style="120" customWidth="1"/>
    <col min="3865" max="3871" width="9.140625" style="120"/>
    <col min="3872" max="3872" width="10.42578125" style="120" bestFit="1" customWidth="1"/>
    <col min="3873" max="4096" width="9.140625" style="120"/>
    <col min="4097" max="4097" width="2.85546875" style="120" customWidth="1"/>
    <col min="4098" max="4098" width="3.140625" style="120" customWidth="1"/>
    <col min="4099" max="4099" width="25.5703125" style="120" customWidth="1"/>
    <col min="4100" max="4100" width="3.5703125" style="120" customWidth="1"/>
    <col min="4101" max="4104" width="9.140625" style="120"/>
    <col min="4105" max="4105" width="1.85546875" style="120" customWidth="1"/>
    <col min="4106" max="4106" width="9.42578125" style="120" bestFit="1" customWidth="1"/>
    <col min="4107" max="4117" width="9.140625" style="120"/>
    <col min="4118" max="4118" width="1.5703125" style="120" customWidth="1"/>
    <col min="4119" max="4119" width="9.140625" style="120"/>
    <col min="4120" max="4120" width="1.85546875" style="120" customWidth="1"/>
    <col min="4121" max="4127" width="9.140625" style="120"/>
    <col min="4128" max="4128" width="10.42578125" style="120" bestFit="1" customWidth="1"/>
    <col min="4129" max="4352" width="9.140625" style="120"/>
    <col min="4353" max="4353" width="2.85546875" style="120" customWidth="1"/>
    <col min="4354" max="4354" width="3.140625" style="120" customWidth="1"/>
    <col min="4355" max="4355" width="25.5703125" style="120" customWidth="1"/>
    <col min="4356" max="4356" width="3.5703125" style="120" customWidth="1"/>
    <col min="4357" max="4360" width="9.140625" style="120"/>
    <col min="4361" max="4361" width="1.85546875" style="120" customWidth="1"/>
    <col min="4362" max="4362" width="9.42578125" style="120" bestFit="1" customWidth="1"/>
    <col min="4363" max="4373" width="9.140625" style="120"/>
    <col min="4374" max="4374" width="1.5703125" style="120" customWidth="1"/>
    <col min="4375" max="4375" width="9.140625" style="120"/>
    <col min="4376" max="4376" width="1.85546875" style="120" customWidth="1"/>
    <col min="4377" max="4383" width="9.140625" style="120"/>
    <col min="4384" max="4384" width="10.42578125" style="120" bestFit="1" customWidth="1"/>
    <col min="4385" max="4608" width="9.140625" style="120"/>
    <col min="4609" max="4609" width="2.85546875" style="120" customWidth="1"/>
    <col min="4610" max="4610" width="3.140625" style="120" customWidth="1"/>
    <col min="4611" max="4611" width="25.5703125" style="120" customWidth="1"/>
    <col min="4612" max="4612" width="3.5703125" style="120" customWidth="1"/>
    <col min="4613" max="4616" width="9.140625" style="120"/>
    <col min="4617" max="4617" width="1.85546875" style="120" customWidth="1"/>
    <col min="4618" max="4618" width="9.42578125" style="120" bestFit="1" customWidth="1"/>
    <col min="4619" max="4629" width="9.140625" style="120"/>
    <col min="4630" max="4630" width="1.5703125" style="120" customWidth="1"/>
    <col min="4631" max="4631" width="9.140625" style="120"/>
    <col min="4632" max="4632" width="1.85546875" style="120" customWidth="1"/>
    <col min="4633" max="4639" width="9.140625" style="120"/>
    <col min="4640" max="4640" width="10.42578125" style="120" bestFit="1" customWidth="1"/>
    <col min="4641" max="4864" width="9.140625" style="120"/>
    <col min="4865" max="4865" width="2.85546875" style="120" customWidth="1"/>
    <col min="4866" max="4866" width="3.140625" style="120" customWidth="1"/>
    <col min="4867" max="4867" width="25.5703125" style="120" customWidth="1"/>
    <col min="4868" max="4868" width="3.5703125" style="120" customWidth="1"/>
    <col min="4869" max="4872" width="9.140625" style="120"/>
    <col min="4873" max="4873" width="1.85546875" style="120" customWidth="1"/>
    <col min="4874" max="4874" width="9.42578125" style="120" bestFit="1" customWidth="1"/>
    <col min="4875" max="4885" width="9.140625" style="120"/>
    <col min="4886" max="4886" width="1.5703125" style="120" customWidth="1"/>
    <col min="4887" max="4887" width="9.140625" style="120"/>
    <col min="4888" max="4888" width="1.85546875" style="120" customWidth="1"/>
    <col min="4889" max="4895" width="9.140625" style="120"/>
    <col min="4896" max="4896" width="10.42578125" style="120" bestFit="1" customWidth="1"/>
    <col min="4897" max="5120" width="9.140625" style="120"/>
    <col min="5121" max="5121" width="2.85546875" style="120" customWidth="1"/>
    <col min="5122" max="5122" width="3.140625" style="120" customWidth="1"/>
    <col min="5123" max="5123" width="25.5703125" style="120" customWidth="1"/>
    <col min="5124" max="5124" width="3.5703125" style="120" customWidth="1"/>
    <col min="5125" max="5128" width="9.140625" style="120"/>
    <col min="5129" max="5129" width="1.85546875" style="120" customWidth="1"/>
    <col min="5130" max="5130" width="9.42578125" style="120" bestFit="1" customWidth="1"/>
    <col min="5131" max="5141" width="9.140625" style="120"/>
    <col min="5142" max="5142" width="1.5703125" style="120" customWidth="1"/>
    <col min="5143" max="5143" width="9.140625" style="120"/>
    <col min="5144" max="5144" width="1.85546875" style="120" customWidth="1"/>
    <col min="5145" max="5151" width="9.140625" style="120"/>
    <col min="5152" max="5152" width="10.42578125" style="120" bestFit="1" customWidth="1"/>
    <col min="5153" max="5376" width="9.140625" style="120"/>
    <col min="5377" max="5377" width="2.85546875" style="120" customWidth="1"/>
    <col min="5378" max="5378" width="3.140625" style="120" customWidth="1"/>
    <col min="5379" max="5379" width="25.5703125" style="120" customWidth="1"/>
    <col min="5380" max="5380" width="3.5703125" style="120" customWidth="1"/>
    <col min="5381" max="5384" width="9.140625" style="120"/>
    <col min="5385" max="5385" width="1.85546875" style="120" customWidth="1"/>
    <col min="5386" max="5386" width="9.42578125" style="120" bestFit="1" customWidth="1"/>
    <col min="5387" max="5397" width="9.140625" style="120"/>
    <col min="5398" max="5398" width="1.5703125" style="120" customWidth="1"/>
    <col min="5399" max="5399" width="9.140625" style="120"/>
    <col min="5400" max="5400" width="1.85546875" style="120" customWidth="1"/>
    <col min="5401" max="5407" width="9.140625" style="120"/>
    <col min="5408" max="5408" width="10.42578125" style="120" bestFit="1" customWidth="1"/>
    <col min="5409" max="5632" width="9.140625" style="120"/>
    <col min="5633" max="5633" width="2.85546875" style="120" customWidth="1"/>
    <col min="5634" max="5634" width="3.140625" style="120" customWidth="1"/>
    <col min="5635" max="5635" width="25.5703125" style="120" customWidth="1"/>
    <col min="5636" max="5636" width="3.5703125" style="120" customWidth="1"/>
    <col min="5637" max="5640" width="9.140625" style="120"/>
    <col min="5641" max="5641" width="1.85546875" style="120" customWidth="1"/>
    <col min="5642" max="5642" width="9.42578125" style="120" bestFit="1" customWidth="1"/>
    <col min="5643" max="5653" width="9.140625" style="120"/>
    <col min="5654" max="5654" width="1.5703125" style="120" customWidth="1"/>
    <col min="5655" max="5655" width="9.140625" style="120"/>
    <col min="5656" max="5656" width="1.85546875" style="120" customWidth="1"/>
    <col min="5657" max="5663" width="9.140625" style="120"/>
    <col min="5664" max="5664" width="10.42578125" style="120" bestFit="1" customWidth="1"/>
    <col min="5665" max="5888" width="9.140625" style="120"/>
    <col min="5889" max="5889" width="2.85546875" style="120" customWidth="1"/>
    <col min="5890" max="5890" width="3.140625" style="120" customWidth="1"/>
    <col min="5891" max="5891" width="25.5703125" style="120" customWidth="1"/>
    <col min="5892" max="5892" width="3.5703125" style="120" customWidth="1"/>
    <col min="5893" max="5896" width="9.140625" style="120"/>
    <col min="5897" max="5897" width="1.85546875" style="120" customWidth="1"/>
    <col min="5898" max="5898" width="9.42578125" style="120" bestFit="1" customWidth="1"/>
    <col min="5899" max="5909" width="9.140625" style="120"/>
    <col min="5910" max="5910" width="1.5703125" style="120" customWidth="1"/>
    <col min="5911" max="5911" width="9.140625" style="120"/>
    <col min="5912" max="5912" width="1.85546875" style="120" customWidth="1"/>
    <col min="5913" max="5919" width="9.140625" style="120"/>
    <col min="5920" max="5920" width="10.42578125" style="120" bestFit="1" customWidth="1"/>
    <col min="5921" max="6144" width="9.140625" style="120"/>
    <col min="6145" max="6145" width="2.85546875" style="120" customWidth="1"/>
    <col min="6146" max="6146" width="3.140625" style="120" customWidth="1"/>
    <col min="6147" max="6147" width="25.5703125" style="120" customWidth="1"/>
    <col min="6148" max="6148" width="3.5703125" style="120" customWidth="1"/>
    <col min="6149" max="6152" width="9.140625" style="120"/>
    <col min="6153" max="6153" width="1.85546875" style="120" customWidth="1"/>
    <col min="6154" max="6154" width="9.42578125" style="120" bestFit="1" customWidth="1"/>
    <col min="6155" max="6165" width="9.140625" style="120"/>
    <col min="6166" max="6166" width="1.5703125" style="120" customWidth="1"/>
    <col min="6167" max="6167" width="9.140625" style="120"/>
    <col min="6168" max="6168" width="1.85546875" style="120" customWidth="1"/>
    <col min="6169" max="6175" width="9.140625" style="120"/>
    <col min="6176" max="6176" width="10.42578125" style="120" bestFit="1" customWidth="1"/>
    <col min="6177" max="6400" width="9.140625" style="120"/>
    <col min="6401" max="6401" width="2.85546875" style="120" customWidth="1"/>
    <col min="6402" max="6402" width="3.140625" style="120" customWidth="1"/>
    <col min="6403" max="6403" width="25.5703125" style="120" customWidth="1"/>
    <col min="6404" max="6404" width="3.5703125" style="120" customWidth="1"/>
    <col min="6405" max="6408" width="9.140625" style="120"/>
    <col min="6409" max="6409" width="1.85546875" style="120" customWidth="1"/>
    <col min="6410" max="6410" width="9.42578125" style="120" bestFit="1" customWidth="1"/>
    <col min="6411" max="6421" width="9.140625" style="120"/>
    <col min="6422" max="6422" width="1.5703125" style="120" customWidth="1"/>
    <col min="6423" max="6423" width="9.140625" style="120"/>
    <col min="6424" max="6424" width="1.85546875" style="120" customWidth="1"/>
    <col min="6425" max="6431" width="9.140625" style="120"/>
    <col min="6432" max="6432" width="10.42578125" style="120" bestFit="1" customWidth="1"/>
    <col min="6433" max="6656" width="9.140625" style="120"/>
    <col min="6657" max="6657" width="2.85546875" style="120" customWidth="1"/>
    <col min="6658" max="6658" width="3.140625" style="120" customWidth="1"/>
    <col min="6659" max="6659" width="25.5703125" style="120" customWidth="1"/>
    <col min="6660" max="6660" width="3.5703125" style="120" customWidth="1"/>
    <col min="6661" max="6664" width="9.140625" style="120"/>
    <col min="6665" max="6665" width="1.85546875" style="120" customWidth="1"/>
    <col min="6666" max="6666" width="9.42578125" style="120" bestFit="1" customWidth="1"/>
    <col min="6667" max="6677" width="9.140625" style="120"/>
    <col min="6678" max="6678" width="1.5703125" style="120" customWidth="1"/>
    <col min="6679" max="6679" width="9.140625" style="120"/>
    <col min="6680" max="6680" width="1.85546875" style="120" customWidth="1"/>
    <col min="6681" max="6687" width="9.140625" style="120"/>
    <col min="6688" max="6688" width="10.42578125" style="120" bestFit="1" customWidth="1"/>
    <col min="6689" max="6912" width="9.140625" style="120"/>
    <col min="6913" max="6913" width="2.85546875" style="120" customWidth="1"/>
    <col min="6914" max="6914" width="3.140625" style="120" customWidth="1"/>
    <col min="6915" max="6915" width="25.5703125" style="120" customWidth="1"/>
    <col min="6916" max="6916" width="3.5703125" style="120" customWidth="1"/>
    <col min="6917" max="6920" width="9.140625" style="120"/>
    <col min="6921" max="6921" width="1.85546875" style="120" customWidth="1"/>
    <col min="6922" max="6922" width="9.42578125" style="120" bestFit="1" customWidth="1"/>
    <col min="6923" max="6933" width="9.140625" style="120"/>
    <col min="6934" max="6934" width="1.5703125" style="120" customWidth="1"/>
    <col min="6935" max="6935" width="9.140625" style="120"/>
    <col min="6936" max="6936" width="1.85546875" style="120" customWidth="1"/>
    <col min="6937" max="6943" width="9.140625" style="120"/>
    <col min="6944" max="6944" width="10.42578125" style="120" bestFit="1" customWidth="1"/>
    <col min="6945" max="7168" width="9.140625" style="120"/>
    <col min="7169" max="7169" width="2.85546875" style="120" customWidth="1"/>
    <col min="7170" max="7170" width="3.140625" style="120" customWidth="1"/>
    <col min="7171" max="7171" width="25.5703125" style="120" customWidth="1"/>
    <col min="7172" max="7172" width="3.5703125" style="120" customWidth="1"/>
    <col min="7173" max="7176" width="9.140625" style="120"/>
    <col min="7177" max="7177" width="1.85546875" style="120" customWidth="1"/>
    <col min="7178" max="7178" width="9.42578125" style="120" bestFit="1" customWidth="1"/>
    <col min="7179" max="7189" width="9.140625" style="120"/>
    <col min="7190" max="7190" width="1.5703125" style="120" customWidth="1"/>
    <col min="7191" max="7191" width="9.140625" style="120"/>
    <col min="7192" max="7192" width="1.85546875" style="120" customWidth="1"/>
    <col min="7193" max="7199" width="9.140625" style="120"/>
    <col min="7200" max="7200" width="10.42578125" style="120" bestFit="1" customWidth="1"/>
    <col min="7201" max="7424" width="9.140625" style="120"/>
    <col min="7425" max="7425" width="2.85546875" style="120" customWidth="1"/>
    <col min="7426" max="7426" width="3.140625" style="120" customWidth="1"/>
    <col min="7427" max="7427" width="25.5703125" style="120" customWidth="1"/>
    <col min="7428" max="7428" width="3.5703125" style="120" customWidth="1"/>
    <col min="7429" max="7432" width="9.140625" style="120"/>
    <col min="7433" max="7433" width="1.85546875" style="120" customWidth="1"/>
    <col min="7434" max="7434" width="9.42578125" style="120" bestFit="1" customWidth="1"/>
    <col min="7435" max="7445" width="9.140625" style="120"/>
    <col min="7446" max="7446" width="1.5703125" style="120" customWidth="1"/>
    <col min="7447" max="7447" width="9.140625" style="120"/>
    <col min="7448" max="7448" width="1.85546875" style="120" customWidth="1"/>
    <col min="7449" max="7455" width="9.140625" style="120"/>
    <col min="7456" max="7456" width="10.42578125" style="120" bestFit="1" customWidth="1"/>
    <col min="7457" max="7680" width="9.140625" style="120"/>
    <col min="7681" max="7681" width="2.85546875" style="120" customWidth="1"/>
    <col min="7682" max="7682" width="3.140625" style="120" customWidth="1"/>
    <col min="7683" max="7683" width="25.5703125" style="120" customWidth="1"/>
    <col min="7684" max="7684" width="3.5703125" style="120" customWidth="1"/>
    <col min="7685" max="7688" width="9.140625" style="120"/>
    <col min="7689" max="7689" width="1.85546875" style="120" customWidth="1"/>
    <col min="7690" max="7690" width="9.42578125" style="120" bestFit="1" customWidth="1"/>
    <col min="7691" max="7701" width="9.140625" style="120"/>
    <col min="7702" max="7702" width="1.5703125" style="120" customWidth="1"/>
    <col min="7703" max="7703" width="9.140625" style="120"/>
    <col min="7704" max="7704" width="1.85546875" style="120" customWidth="1"/>
    <col min="7705" max="7711" width="9.140625" style="120"/>
    <col min="7712" max="7712" width="10.42578125" style="120" bestFit="1" customWidth="1"/>
    <col min="7713" max="7936" width="9.140625" style="120"/>
    <col min="7937" max="7937" width="2.85546875" style="120" customWidth="1"/>
    <col min="7938" max="7938" width="3.140625" style="120" customWidth="1"/>
    <col min="7939" max="7939" width="25.5703125" style="120" customWidth="1"/>
    <col min="7940" max="7940" width="3.5703125" style="120" customWidth="1"/>
    <col min="7941" max="7944" width="9.140625" style="120"/>
    <col min="7945" max="7945" width="1.85546875" style="120" customWidth="1"/>
    <col min="7946" max="7946" width="9.42578125" style="120" bestFit="1" customWidth="1"/>
    <col min="7947" max="7957" width="9.140625" style="120"/>
    <col min="7958" max="7958" width="1.5703125" style="120" customWidth="1"/>
    <col min="7959" max="7959" width="9.140625" style="120"/>
    <col min="7960" max="7960" width="1.85546875" style="120" customWidth="1"/>
    <col min="7961" max="7967" width="9.140625" style="120"/>
    <col min="7968" max="7968" width="10.42578125" style="120" bestFit="1" customWidth="1"/>
    <col min="7969" max="8192" width="9.140625" style="120"/>
    <col min="8193" max="8193" width="2.85546875" style="120" customWidth="1"/>
    <col min="8194" max="8194" width="3.140625" style="120" customWidth="1"/>
    <col min="8195" max="8195" width="25.5703125" style="120" customWidth="1"/>
    <col min="8196" max="8196" width="3.5703125" style="120" customWidth="1"/>
    <col min="8197" max="8200" width="9.140625" style="120"/>
    <col min="8201" max="8201" width="1.85546875" style="120" customWidth="1"/>
    <col min="8202" max="8202" width="9.42578125" style="120" bestFit="1" customWidth="1"/>
    <col min="8203" max="8213" width="9.140625" style="120"/>
    <col min="8214" max="8214" width="1.5703125" style="120" customWidth="1"/>
    <col min="8215" max="8215" width="9.140625" style="120"/>
    <col min="8216" max="8216" width="1.85546875" style="120" customWidth="1"/>
    <col min="8217" max="8223" width="9.140625" style="120"/>
    <col min="8224" max="8224" width="10.42578125" style="120" bestFit="1" customWidth="1"/>
    <col min="8225" max="8448" width="9.140625" style="120"/>
    <col min="8449" max="8449" width="2.85546875" style="120" customWidth="1"/>
    <col min="8450" max="8450" width="3.140625" style="120" customWidth="1"/>
    <col min="8451" max="8451" width="25.5703125" style="120" customWidth="1"/>
    <col min="8452" max="8452" width="3.5703125" style="120" customWidth="1"/>
    <col min="8453" max="8456" width="9.140625" style="120"/>
    <col min="8457" max="8457" width="1.85546875" style="120" customWidth="1"/>
    <col min="8458" max="8458" width="9.42578125" style="120" bestFit="1" customWidth="1"/>
    <col min="8459" max="8469" width="9.140625" style="120"/>
    <col min="8470" max="8470" width="1.5703125" style="120" customWidth="1"/>
    <col min="8471" max="8471" width="9.140625" style="120"/>
    <col min="8472" max="8472" width="1.85546875" style="120" customWidth="1"/>
    <col min="8473" max="8479" width="9.140625" style="120"/>
    <col min="8480" max="8480" width="10.42578125" style="120" bestFit="1" customWidth="1"/>
    <col min="8481" max="8704" width="9.140625" style="120"/>
    <col min="8705" max="8705" width="2.85546875" style="120" customWidth="1"/>
    <col min="8706" max="8706" width="3.140625" style="120" customWidth="1"/>
    <col min="8707" max="8707" width="25.5703125" style="120" customWidth="1"/>
    <col min="8708" max="8708" width="3.5703125" style="120" customWidth="1"/>
    <col min="8709" max="8712" width="9.140625" style="120"/>
    <col min="8713" max="8713" width="1.85546875" style="120" customWidth="1"/>
    <col min="8714" max="8714" width="9.42578125" style="120" bestFit="1" customWidth="1"/>
    <col min="8715" max="8725" width="9.140625" style="120"/>
    <col min="8726" max="8726" width="1.5703125" style="120" customWidth="1"/>
    <col min="8727" max="8727" width="9.140625" style="120"/>
    <col min="8728" max="8728" width="1.85546875" style="120" customWidth="1"/>
    <col min="8729" max="8735" width="9.140625" style="120"/>
    <col min="8736" max="8736" width="10.42578125" style="120" bestFit="1" customWidth="1"/>
    <col min="8737" max="8960" width="9.140625" style="120"/>
    <col min="8961" max="8961" width="2.85546875" style="120" customWidth="1"/>
    <col min="8962" max="8962" width="3.140625" style="120" customWidth="1"/>
    <col min="8963" max="8963" width="25.5703125" style="120" customWidth="1"/>
    <col min="8964" max="8964" width="3.5703125" style="120" customWidth="1"/>
    <col min="8965" max="8968" width="9.140625" style="120"/>
    <col min="8969" max="8969" width="1.85546875" style="120" customWidth="1"/>
    <col min="8970" max="8970" width="9.42578125" style="120" bestFit="1" customWidth="1"/>
    <col min="8971" max="8981" width="9.140625" style="120"/>
    <col min="8982" max="8982" width="1.5703125" style="120" customWidth="1"/>
    <col min="8983" max="8983" width="9.140625" style="120"/>
    <col min="8984" max="8984" width="1.85546875" style="120" customWidth="1"/>
    <col min="8985" max="8991" width="9.140625" style="120"/>
    <col min="8992" max="8992" width="10.42578125" style="120" bestFit="1" customWidth="1"/>
    <col min="8993" max="9216" width="9.140625" style="120"/>
    <col min="9217" max="9217" width="2.85546875" style="120" customWidth="1"/>
    <col min="9218" max="9218" width="3.140625" style="120" customWidth="1"/>
    <col min="9219" max="9219" width="25.5703125" style="120" customWidth="1"/>
    <col min="9220" max="9220" width="3.5703125" style="120" customWidth="1"/>
    <col min="9221" max="9224" width="9.140625" style="120"/>
    <col min="9225" max="9225" width="1.85546875" style="120" customWidth="1"/>
    <col min="9226" max="9226" width="9.42578125" style="120" bestFit="1" customWidth="1"/>
    <col min="9227" max="9237" width="9.140625" style="120"/>
    <col min="9238" max="9238" width="1.5703125" style="120" customWidth="1"/>
    <col min="9239" max="9239" width="9.140625" style="120"/>
    <col min="9240" max="9240" width="1.85546875" style="120" customWidth="1"/>
    <col min="9241" max="9247" width="9.140625" style="120"/>
    <col min="9248" max="9248" width="10.42578125" style="120" bestFit="1" customWidth="1"/>
    <col min="9249" max="9472" width="9.140625" style="120"/>
    <col min="9473" max="9473" width="2.85546875" style="120" customWidth="1"/>
    <col min="9474" max="9474" width="3.140625" style="120" customWidth="1"/>
    <col min="9475" max="9475" width="25.5703125" style="120" customWidth="1"/>
    <col min="9476" max="9476" width="3.5703125" style="120" customWidth="1"/>
    <col min="9477" max="9480" width="9.140625" style="120"/>
    <col min="9481" max="9481" width="1.85546875" style="120" customWidth="1"/>
    <col min="9482" max="9482" width="9.42578125" style="120" bestFit="1" customWidth="1"/>
    <col min="9483" max="9493" width="9.140625" style="120"/>
    <col min="9494" max="9494" width="1.5703125" style="120" customWidth="1"/>
    <col min="9495" max="9495" width="9.140625" style="120"/>
    <col min="9496" max="9496" width="1.85546875" style="120" customWidth="1"/>
    <col min="9497" max="9503" width="9.140625" style="120"/>
    <col min="9504" max="9504" width="10.42578125" style="120" bestFit="1" customWidth="1"/>
    <col min="9505" max="9728" width="9.140625" style="120"/>
    <col min="9729" max="9729" width="2.85546875" style="120" customWidth="1"/>
    <col min="9730" max="9730" width="3.140625" style="120" customWidth="1"/>
    <col min="9731" max="9731" width="25.5703125" style="120" customWidth="1"/>
    <col min="9732" max="9732" width="3.5703125" style="120" customWidth="1"/>
    <col min="9733" max="9736" width="9.140625" style="120"/>
    <col min="9737" max="9737" width="1.85546875" style="120" customWidth="1"/>
    <col min="9738" max="9738" width="9.42578125" style="120" bestFit="1" customWidth="1"/>
    <col min="9739" max="9749" width="9.140625" style="120"/>
    <col min="9750" max="9750" width="1.5703125" style="120" customWidth="1"/>
    <col min="9751" max="9751" width="9.140625" style="120"/>
    <col min="9752" max="9752" width="1.85546875" style="120" customWidth="1"/>
    <col min="9753" max="9759" width="9.140625" style="120"/>
    <col min="9760" max="9760" width="10.42578125" style="120" bestFit="1" customWidth="1"/>
    <col min="9761" max="9984" width="9.140625" style="120"/>
    <col min="9985" max="9985" width="2.85546875" style="120" customWidth="1"/>
    <col min="9986" max="9986" width="3.140625" style="120" customWidth="1"/>
    <col min="9987" max="9987" width="25.5703125" style="120" customWidth="1"/>
    <col min="9988" max="9988" width="3.5703125" style="120" customWidth="1"/>
    <col min="9989" max="9992" width="9.140625" style="120"/>
    <col min="9993" max="9993" width="1.85546875" style="120" customWidth="1"/>
    <col min="9994" max="9994" width="9.42578125" style="120" bestFit="1" customWidth="1"/>
    <col min="9995" max="10005" width="9.140625" style="120"/>
    <col min="10006" max="10006" width="1.5703125" style="120" customWidth="1"/>
    <col min="10007" max="10007" width="9.140625" style="120"/>
    <col min="10008" max="10008" width="1.85546875" style="120" customWidth="1"/>
    <col min="10009" max="10015" width="9.140625" style="120"/>
    <col min="10016" max="10016" width="10.42578125" style="120" bestFit="1" customWidth="1"/>
    <col min="10017" max="10240" width="9.140625" style="120"/>
    <col min="10241" max="10241" width="2.85546875" style="120" customWidth="1"/>
    <col min="10242" max="10242" width="3.140625" style="120" customWidth="1"/>
    <col min="10243" max="10243" width="25.5703125" style="120" customWidth="1"/>
    <col min="10244" max="10244" width="3.5703125" style="120" customWidth="1"/>
    <col min="10245" max="10248" width="9.140625" style="120"/>
    <col min="10249" max="10249" width="1.85546875" style="120" customWidth="1"/>
    <col min="10250" max="10250" width="9.42578125" style="120" bestFit="1" customWidth="1"/>
    <col min="10251" max="10261" width="9.140625" style="120"/>
    <col min="10262" max="10262" width="1.5703125" style="120" customWidth="1"/>
    <col min="10263" max="10263" width="9.140625" style="120"/>
    <col min="10264" max="10264" width="1.85546875" style="120" customWidth="1"/>
    <col min="10265" max="10271" width="9.140625" style="120"/>
    <col min="10272" max="10272" width="10.42578125" style="120" bestFit="1" customWidth="1"/>
    <col min="10273" max="10496" width="9.140625" style="120"/>
    <col min="10497" max="10497" width="2.85546875" style="120" customWidth="1"/>
    <col min="10498" max="10498" width="3.140625" style="120" customWidth="1"/>
    <col min="10499" max="10499" width="25.5703125" style="120" customWidth="1"/>
    <col min="10500" max="10500" width="3.5703125" style="120" customWidth="1"/>
    <col min="10501" max="10504" width="9.140625" style="120"/>
    <col min="10505" max="10505" width="1.85546875" style="120" customWidth="1"/>
    <col min="10506" max="10506" width="9.42578125" style="120" bestFit="1" customWidth="1"/>
    <col min="10507" max="10517" width="9.140625" style="120"/>
    <col min="10518" max="10518" width="1.5703125" style="120" customWidth="1"/>
    <col min="10519" max="10519" width="9.140625" style="120"/>
    <col min="10520" max="10520" width="1.85546875" style="120" customWidth="1"/>
    <col min="10521" max="10527" width="9.140625" style="120"/>
    <col min="10528" max="10528" width="10.42578125" style="120" bestFit="1" customWidth="1"/>
    <col min="10529" max="10752" width="9.140625" style="120"/>
    <col min="10753" max="10753" width="2.85546875" style="120" customWidth="1"/>
    <col min="10754" max="10754" width="3.140625" style="120" customWidth="1"/>
    <col min="10755" max="10755" width="25.5703125" style="120" customWidth="1"/>
    <col min="10756" max="10756" width="3.5703125" style="120" customWidth="1"/>
    <col min="10757" max="10760" width="9.140625" style="120"/>
    <col min="10761" max="10761" width="1.85546875" style="120" customWidth="1"/>
    <col min="10762" max="10762" width="9.42578125" style="120" bestFit="1" customWidth="1"/>
    <col min="10763" max="10773" width="9.140625" style="120"/>
    <col min="10774" max="10774" width="1.5703125" style="120" customWidth="1"/>
    <col min="10775" max="10775" width="9.140625" style="120"/>
    <col min="10776" max="10776" width="1.85546875" style="120" customWidth="1"/>
    <col min="10777" max="10783" width="9.140625" style="120"/>
    <col min="10784" max="10784" width="10.42578125" style="120" bestFit="1" customWidth="1"/>
    <col min="10785" max="11008" width="9.140625" style="120"/>
    <col min="11009" max="11009" width="2.85546875" style="120" customWidth="1"/>
    <col min="11010" max="11010" width="3.140625" style="120" customWidth="1"/>
    <col min="11011" max="11011" width="25.5703125" style="120" customWidth="1"/>
    <col min="11012" max="11012" width="3.5703125" style="120" customWidth="1"/>
    <col min="11013" max="11016" width="9.140625" style="120"/>
    <col min="11017" max="11017" width="1.85546875" style="120" customWidth="1"/>
    <col min="11018" max="11018" width="9.42578125" style="120" bestFit="1" customWidth="1"/>
    <col min="11019" max="11029" width="9.140625" style="120"/>
    <col min="11030" max="11030" width="1.5703125" style="120" customWidth="1"/>
    <col min="11031" max="11031" width="9.140625" style="120"/>
    <col min="11032" max="11032" width="1.85546875" style="120" customWidth="1"/>
    <col min="11033" max="11039" width="9.140625" style="120"/>
    <col min="11040" max="11040" width="10.42578125" style="120" bestFit="1" customWidth="1"/>
    <col min="11041" max="11264" width="9.140625" style="120"/>
    <col min="11265" max="11265" width="2.85546875" style="120" customWidth="1"/>
    <col min="11266" max="11266" width="3.140625" style="120" customWidth="1"/>
    <col min="11267" max="11267" width="25.5703125" style="120" customWidth="1"/>
    <col min="11268" max="11268" width="3.5703125" style="120" customWidth="1"/>
    <col min="11269" max="11272" width="9.140625" style="120"/>
    <col min="11273" max="11273" width="1.85546875" style="120" customWidth="1"/>
    <col min="11274" max="11274" width="9.42578125" style="120" bestFit="1" customWidth="1"/>
    <col min="11275" max="11285" width="9.140625" style="120"/>
    <col min="11286" max="11286" width="1.5703125" style="120" customWidth="1"/>
    <col min="11287" max="11287" width="9.140625" style="120"/>
    <col min="11288" max="11288" width="1.85546875" style="120" customWidth="1"/>
    <col min="11289" max="11295" width="9.140625" style="120"/>
    <col min="11296" max="11296" width="10.42578125" style="120" bestFit="1" customWidth="1"/>
    <col min="11297" max="11520" width="9.140625" style="120"/>
    <col min="11521" max="11521" width="2.85546875" style="120" customWidth="1"/>
    <col min="11522" max="11522" width="3.140625" style="120" customWidth="1"/>
    <col min="11523" max="11523" width="25.5703125" style="120" customWidth="1"/>
    <col min="11524" max="11524" width="3.5703125" style="120" customWidth="1"/>
    <col min="11525" max="11528" width="9.140625" style="120"/>
    <col min="11529" max="11529" width="1.85546875" style="120" customWidth="1"/>
    <col min="11530" max="11530" width="9.42578125" style="120" bestFit="1" customWidth="1"/>
    <col min="11531" max="11541" width="9.140625" style="120"/>
    <col min="11542" max="11542" width="1.5703125" style="120" customWidth="1"/>
    <col min="11543" max="11543" width="9.140625" style="120"/>
    <col min="11544" max="11544" width="1.85546875" style="120" customWidth="1"/>
    <col min="11545" max="11551" width="9.140625" style="120"/>
    <col min="11552" max="11552" width="10.42578125" style="120" bestFit="1" customWidth="1"/>
    <col min="11553" max="11776" width="9.140625" style="120"/>
    <col min="11777" max="11777" width="2.85546875" style="120" customWidth="1"/>
    <col min="11778" max="11778" width="3.140625" style="120" customWidth="1"/>
    <col min="11779" max="11779" width="25.5703125" style="120" customWidth="1"/>
    <col min="11780" max="11780" width="3.5703125" style="120" customWidth="1"/>
    <col min="11781" max="11784" width="9.140625" style="120"/>
    <col min="11785" max="11785" width="1.85546875" style="120" customWidth="1"/>
    <col min="11786" max="11786" width="9.42578125" style="120" bestFit="1" customWidth="1"/>
    <col min="11787" max="11797" width="9.140625" style="120"/>
    <col min="11798" max="11798" width="1.5703125" style="120" customWidth="1"/>
    <col min="11799" max="11799" width="9.140625" style="120"/>
    <col min="11800" max="11800" width="1.85546875" style="120" customWidth="1"/>
    <col min="11801" max="11807" width="9.140625" style="120"/>
    <col min="11808" max="11808" width="10.42578125" style="120" bestFit="1" customWidth="1"/>
    <col min="11809" max="12032" width="9.140625" style="120"/>
    <col min="12033" max="12033" width="2.85546875" style="120" customWidth="1"/>
    <col min="12034" max="12034" width="3.140625" style="120" customWidth="1"/>
    <col min="12035" max="12035" width="25.5703125" style="120" customWidth="1"/>
    <col min="12036" max="12036" width="3.5703125" style="120" customWidth="1"/>
    <col min="12037" max="12040" width="9.140625" style="120"/>
    <col min="12041" max="12041" width="1.85546875" style="120" customWidth="1"/>
    <col min="12042" max="12042" width="9.42578125" style="120" bestFit="1" customWidth="1"/>
    <col min="12043" max="12053" width="9.140625" style="120"/>
    <col min="12054" max="12054" width="1.5703125" style="120" customWidth="1"/>
    <col min="12055" max="12055" width="9.140625" style="120"/>
    <col min="12056" max="12056" width="1.85546875" style="120" customWidth="1"/>
    <col min="12057" max="12063" width="9.140625" style="120"/>
    <col min="12064" max="12064" width="10.42578125" style="120" bestFit="1" customWidth="1"/>
    <col min="12065" max="12288" width="9.140625" style="120"/>
    <col min="12289" max="12289" width="2.85546875" style="120" customWidth="1"/>
    <col min="12290" max="12290" width="3.140625" style="120" customWidth="1"/>
    <col min="12291" max="12291" width="25.5703125" style="120" customWidth="1"/>
    <col min="12292" max="12292" width="3.5703125" style="120" customWidth="1"/>
    <col min="12293" max="12296" width="9.140625" style="120"/>
    <col min="12297" max="12297" width="1.85546875" style="120" customWidth="1"/>
    <col min="12298" max="12298" width="9.42578125" style="120" bestFit="1" customWidth="1"/>
    <col min="12299" max="12309" width="9.140625" style="120"/>
    <col min="12310" max="12310" width="1.5703125" style="120" customWidth="1"/>
    <col min="12311" max="12311" width="9.140625" style="120"/>
    <col min="12312" max="12312" width="1.85546875" style="120" customWidth="1"/>
    <col min="12313" max="12319" width="9.140625" style="120"/>
    <col min="12320" max="12320" width="10.42578125" style="120" bestFit="1" customWidth="1"/>
    <col min="12321" max="12544" width="9.140625" style="120"/>
    <col min="12545" max="12545" width="2.85546875" style="120" customWidth="1"/>
    <col min="12546" max="12546" width="3.140625" style="120" customWidth="1"/>
    <col min="12547" max="12547" width="25.5703125" style="120" customWidth="1"/>
    <col min="12548" max="12548" width="3.5703125" style="120" customWidth="1"/>
    <col min="12549" max="12552" width="9.140625" style="120"/>
    <col min="12553" max="12553" width="1.85546875" style="120" customWidth="1"/>
    <col min="12554" max="12554" width="9.42578125" style="120" bestFit="1" customWidth="1"/>
    <col min="12555" max="12565" width="9.140625" style="120"/>
    <col min="12566" max="12566" width="1.5703125" style="120" customWidth="1"/>
    <col min="12567" max="12567" width="9.140625" style="120"/>
    <col min="12568" max="12568" width="1.85546875" style="120" customWidth="1"/>
    <col min="12569" max="12575" width="9.140625" style="120"/>
    <col min="12576" max="12576" width="10.42578125" style="120" bestFit="1" customWidth="1"/>
    <col min="12577" max="12800" width="9.140625" style="120"/>
    <col min="12801" max="12801" width="2.85546875" style="120" customWidth="1"/>
    <col min="12802" max="12802" width="3.140625" style="120" customWidth="1"/>
    <col min="12803" max="12803" width="25.5703125" style="120" customWidth="1"/>
    <col min="12804" max="12804" width="3.5703125" style="120" customWidth="1"/>
    <col min="12805" max="12808" width="9.140625" style="120"/>
    <col min="12809" max="12809" width="1.85546875" style="120" customWidth="1"/>
    <col min="12810" max="12810" width="9.42578125" style="120" bestFit="1" customWidth="1"/>
    <col min="12811" max="12821" width="9.140625" style="120"/>
    <col min="12822" max="12822" width="1.5703125" style="120" customWidth="1"/>
    <col min="12823" max="12823" width="9.140625" style="120"/>
    <col min="12824" max="12824" width="1.85546875" style="120" customWidth="1"/>
    <col min="12825" max="12831" width="9.140625" style="120"/>
    <col min="12832" max="12832" width="10.42578125" style="120" bestFit="1" customWidth="1"/>
    <col min="12833" max="13056" width="9.140625" style="120"/>
    <col min="13057" max="13057" width="2.85546875" style="120" customWidth="1"/>
    <col min="13058" max="13058" width="3.140625" style="120" customWidth="1"/>
    <col min="13059" max="13059" width="25.5703125" style="120" customWidth="1"/>
    <col min="13060" max="13060" width="3.5703125" style="120" customWidth="1"/>
    <col min="13061" max="13064" width="9.140625" style="120"/>
    <col min="13065" max="13065" width="1.85546875" style="120" customWidth="1"/>
    <col min="13066" max="13066" width="9.42578125" style="120" bestFit="1" customWidth="1"/>
    <col min="13067" max="13077" width="9.140625" style="120"/>
    <col min="13078" max="13078" width="1.5703125" style="120" customWidth="1"/>
    <col min="13079" max="13079" width="9.140625" style="120"/>
    <col min="13080" max="13080" width="1.85546875" style="120" customWidth="1"/>
    <col min="13081" max="13087" width="9.140625" style="120"/>
    <col min="13088" max="13088" width="10.42578125" style="120" bestFit="1" customWidth="1"/>
    <col min="13089" max="13312" width="9.140625" style="120"/>
    <col min="13313" max="13313" width="2.85546875" style="120" customWidth="1"/>
    <col min="13314" max="13314" width="3.140625" style="120" customWidth="1"/>
    <col min="13315" max="13315" width="25.5703125" style="120" customWidth="1"/>
    <col min="13316" max="13316" width="3.5703125" style="120" customWidth="1"/>
    <col min="13317" max="13320" width="9.140625" style="120"/>
    <col min="13321" max="13321" width="1.85546875" style="120" customWidth="1"/>
    <col min="13322" max="13322" width="9.42578125" style="120" bestFit="1" customWidth="1"/>
    <col min="13323" max="13333" width="9.140625" style="120"/>
    <col min="13334" max="13334" width="1.5703125" style="120" customWidth="1"/>
    <col min="13335" max="13335" width="9.140625" style="120"/>
    <col min="13336" max="13336" width="1.85546875" style="120" customWidth="1"/>
    <col min="13337" max="13343" width="9.140625" style="120"/>
    <col min="13344" max="13344" width="10.42578125" style="120" bestFit="1" customWidth="1"/>
    <col min="13345" max="13568" width="9.140625" style="120"/>
    <col min="13569" max="13569" width="2.85546875" style="120" customWidth="1"/>
    <col min="13570" max="13570" width="3.140625" style="120" customWidth="1"/>
    <col min="13571" max="13571" width="25.5703125" style="120" customWidth="1"/>
    <col min="13572" max="13572" width="3.5703125" style="120" customWidth="1"/>
    <col min="13573" max="13576" width="9.140625" style="120"/>
    <col min="13577" max="13577" width="1.85546875" style="120" customWidth="1"/>
    <col min="13578" max="13578" width="9.42578125" style="120" bestFit="1" customWidth="1"/>
    <col min="13579" max="13589" width="9.140625" style="120"/>
    <col min="13590" max="13590" width="1.5703125" style="120" customWidth="1"/>
    <col min="13591" max="13591" width="9.140625" style="120"/>
    <col min="13592" max="13592" width="1.85546875" style="120" customWidth="1"/>
    <col min="13593" max="13599" width="9.140625" style="120"/>
    <col min="13600" max="13600" width="10.42578125" style="120" bestFit="1" customWidth="1"/>
    <col min="13601" max="13824" width="9.140625" style="120"/>
    <col min="13825" max="13825" width="2.85546875" style="120" customWidth="1"/>
    <col min="13826" max="13826" width="3.140625" style="120" customWidth="1"/>
    <col min="13827" max="13827" width="25.5703125" style="120" customWidth="1"/>
    <col min="13828" max="13828" width="3.5703125" style="120" customWidth="1"/>
    <col min="13829" max="13832" width="9.140625" style="120"/>
    <col min="13833" max="13833" width="1.85546875" style="120" customWidth="1"/>
    <col min="13834" max="13834" width="9.42578125" style="120" bestFit="1" customWidth="1"/>
    <col min="13835" max="13845" width="9.140625" style="120"/>
    <col min="13846" max="13846" width="1.5703125" style="120" customWidth="1"/>
    <col min="13847" max="13847" width="9.140625" style="120"/>
    <col min="13848" max="13848" width="1.85546875" style="120" customWidth="1"/>
    <col min="13849" max="13855" width="9.140625" style="120"/>
    <col min="13856" max="13856" width="10.42578125" style="120" bestFit="1" customWidth="1"/>
    <col min="13857" max="14080" width="9.140625" style="120"/>
    <col min="14081" max="14081" width="2.85546875" style="120" customWidth="1"/>
    <col min="14082" max="14082" width="3.140625" style="120" customWidth="1"/>
    <col min="14083" max="14083" width="25.5703125" style="120" customWidth="1"/>
    <col min="14084" max="14084" width="3.5703125" style="120" customWidth="1"/>
    <col min="14085" max="14088" width="9.140625" style="120"/>
    <col min="14089" max="14089" width="1.85546875" style="120" customWidth="1"/>
    <col min="14090" max="14090" width="9.42578125" style="120" bestFit="1" customWidth="1"/>
    <col min="14091" max="14101" width="9.140625" style="120"/>
    <col min="14102" max="14102" width="1.5703125" style="120" customWidth="1"/>
    <col min="14103" max="14103" width="9.140625" style="120"/>
    <col min="14104" max="14104" width="1.85546875" style="120" customWidth="1"/>
    <col min="14105" max="14111" width="9.140625" style="120"/>
    <col min="14112" max="14112" width="10.42578125" style="120" bestFit="1" customWidth="1"/>
    <col min="14113" max="14336" width="9.140625" style="120"/>
    <col min="14337" max="14337" width="2.85546875" style="120" customWidth="1"/>
    <col min="14338" max="14338" width="3.140625" style="120" customWidth="1"/>
    <col min="14339" max="14339" width="25.5703125" style="120" customWidth="1"/>
    <col min="14340" max="14340" width="3.5703125" style="120" customWidth="1"/>
    <col min="14341" max="14344" width="9.140625" style="120"/>
    <col min="14345" max="14345" width="1.85546875" style="120" customWidth="1"/>
    <col min="14346" max="14346" width="9.42578125" style="120" bestFit="1" customWidth="1"/>
    <col min="14347" max="14357" width="9.140625" style="120"/>
    <col min="14358" max="14358" width="1.5703125" style="120" customWidth="1"/>
    <col min="14359" max="14359" width="9.140625" style="120"/>
    <col min="14360" max="14360" width="1.85546875" style="120" customWidth="1"/>
    <col min="14361" max="14367" width="9.140625" style="120"/>
    <col min="14368" max="14368" width="10.42578125" style="120" bestFit="1" customWidth="1"/>
    <col min="14369" max="14592" width="9.140625" style="120"/>
    <col min="14593" max="14593" width="2.85546875" style="120" customWidth="1"/>
    <col min="14594" max="14594" width="3.140625" style="120" customWidth="1"/>
    <col min="14595" max="14595" width="25.5703125" style="120" customWidth="1"/>
    <col min="14596" max="14596" width="3.5703125" style="120" customWidth="1"/>
    <col min="14597" max="14600" width="9.140625" style="120"/>
    <col min="14601" max="14601" width="1.85546875" style="120" customWidth="1"/>
    <col min="14602" max="14602" width="9.42578125" style="120" bestFit="1" customWidth="1"/>
    <col min="14603" max="14613" width="9.140625" style="120"/>
    <col min="14614" max="14614" width="1.5703125" style="120" customWidth="1"/>
    <col min="14615" max="14615" width="9.140625" style="120"/>
    <col min="14616" max="14616" width="1.85546875" style="120" customWidth="1"/>
    <col min="14617" max="14623" width="9.140625" style="120"/>
    <col min="14624" max="14624" width="10.42578125" style="120" bestFit="1" customWidth="1"/>
    <col min="14625" max="14848" width="9.140625" style="120"/>
    <col min="14849" max="14849" width="2.85546875" style="120" customWidth="1"/>
    <col min="14850" max="14850" width="3.140625" style="120" customWidth="1"/>
    <col min="14851" max="14851" width="25.5703125" style="120" customWidth="1"/>
    <col min="14852" max="14852" width="3.5703125" style="120" customWidth="1"/>
    <col min="14853" max="14856" width="9.140625" style="120"/>
    <col min="14857" max="14857" width="1.85546875" style="120" customWidth="1"/>
    <col min="14858" max="14858" width="9.42578125" style="120" bestFit="1" customWidth="1"/>
    <col min="14859" max="14869" width="9.140625" style="120"/>
    <col min="14870" max="14870" width="1.5703125" style="120" customWidth="1"/>
    <col min="14871" max="14871" width="9.140625" style="120"/>
    <col min="14872" max="14872" width="1.85546875" style="120" customWidth="1"/>
    <col min="14873" max="14879" width="9.140625" style="120"/>
    <col min="14880" max="14880" width="10.42578125" style="120" bestFit="1" customWidth="1"/>
    <col min="14881" max="15104" width="9.140625" style="120"/>
    <col min="15105" max="15105" width="2.85546875" style="120" customWidth="1"/>
    <col min="15106" max="15106" width="3.140625" style="120" customWidth="1"/>
    <col min="15107" max="15107" width="25.5703125" style="120" customWidth="1"/>
    <col min="15108" max="15108" width="3.5703125" style="120" customWidth="1"/>
    <col min="15109" max="15112" width="9.140625" style="120"/>
    <col min="15113" max="15113" width="1.85546875" style="120" customWidth="1"/>
    <col min="15114" max="15114" width="9.42578125" style="120" bestFit="1" customWidth="1"/>
    <col min="15115" max="15125" width="9.140625" style="120"/>
    <col min="15126" max="15126" width="1.5703125" style="120" customWidth="1"/>
    <col min="15127" max="15127" width="9.140625" style="120"/>
    <col min="15128" max="15128" width="1.85546875" style="120" customWidth="1"/>
    <col min="15129" max="15135" width="9.140625" style="120"/>
    <col min="15136" max="15136" width="10.42578125" style="120" bestFit="1" customWidth="1"/>
    <col min="15137" max="15360" width="9.140625" style="120"/>
    <col min="15361" max="15361" width="2.85546875" style="120" customWidth="1"/>
    <col min="15362" max="15362" width="3.140625" style="120" customWidth="1"/>
    <col min="15363" max="15363" width="25.5703125" style="120" customWidth="1"/>
    <col min="15364" max="15364" width="3.5703125" style="120" customWidth="1"/>
    <col min="15365" max="15368" width="9.140625" style="120"/>
    <col min="15369" max="15369" width="1.85546875" style="120" customWidth="1"/>
    <col min="15370" max="15370" width="9.42578125" style="120" bestFit="1" customWidth="1"/>
    <col min="15371" max="15381" width="9.140625" style="120"/>
    <col min="15382" max="15382" width="1.5703125" style="120" customWidth="1"/>
    <col min="15383" max="15383" width="9.140625" style="120"/>
    <col min="15384" max="15384" width="1.85546875" style="120" customWidth="1"/>
    <col min="15385" max="15391" width="9.140625" style="120"/>
    <col min="15392" max="15392" width="10.42578125" style="120" bestFit="1" customWidth="1"/>
    <col min="15393" max="15616" width="9.140625" style="120"/>
    <col min="15617" max="15617" width="2.85546875" style="120" customWidth="1"/>
    <col min="15618" max="15618" width="3.140625" style="120" customWidth="1"/>
    <col min="15619" max="15619" width="25.5703125" style="120" customWidth="1"/>
    <col min="15620" max="15620" width="3.5703125" style="120" customWidth="1"/>
    <col min="15621" max="15624" width="9.140625" style="120"/>
    <col min="15625" max="15625" width="1.85546875" style="120" customWidth="1"/>
    <col min="15626" max="15626" width="9.42578125" style="120" bestFit="1" customWidth="1"/>
    <col min="15627" max="15637" width="9.140625" style="120"/>
    <col min="15638" max="15638" width="1.5703125" style="120" customWidth="1"/>
    <col min="15639" max="15639" width="9.140625" style="120"/>
    <col min="15640" max="15640" width="1.85546875" style="120" customWidth="1"/>
    <col min="15641" max="15647" width="9.140625" style="120"/>
    <col min="15648" max="15648" width="10.42578125" style="120" bestFit="1" customWidth="1"/>
    <col min="15649" max="15872" width="9.140625" style="120"/>
    <col min="15873" max="15873" width="2.85546875" style="120" customWidth="1"/>
    <col min="15874" max="15874" width="3.140625" style="120" customWidth="1"/>
    <col min="15875" max="15875" width="25.5703125" style="120" customWidth="1"/>
    <col min="15876" max="15876" width="3.5703125" style="120" customWidth="1"/>
    <col min="15877" max="15880" width="9.140625" style="120"/>
    <col min="15881" max="15881" width="1.85546875" style="120" customWidth="1"/>
    <col min="15882" max="15882" width="9.42578125" style="120" bestFit="1" customWidth="1"/>
    <col min="15883" max="15893" width="9.140625" style="120"/>
    <col min="15894" max="15894" width="1.5703125" style="120" customWidth="1"/>
    <col min="15895" max="15895" width="9.140625" style="120"/>
    <col min="15896" max="15896" width="1.85546875" style="120" customWidth="1"/>
    <col min="15897" max="15903" width="9.140625" style="120"/>
    <col min="15904" max="15904" width="10.42578125" style="120" bestFit="1" customWidth="1"/>
    <col min="15905" max="16128" width="9.140625" style="120"/>
    <col min="16129" max="16129" width="2.85546875" style="120" customWidth="1"/>
    <col min="16130" max="16130" width="3.140625" style="120" customWidth="1"/>
    <col min="16131" max="16131" width="25.5703125" style="120" customWidth="1"/>
    <col min="16132" max="16132" width="3.5703125" style="120" customWidth="1"/>
    <col min="16133" max="16136" width="9.140625" style="120"/>
    <col min="16137" max="16137" width="1.85546875" style="120" customWidth="1"/>
    <col min="16138" max="16138" width="9.42578125" style="120" bestFit="1" customWidth="1"/>
    <col min="16139" max="16149" width="9.140625" style="120"/>
    <col min="16150" max="16150" width="1.5703125" style="120" customWidth="1"/>
    <col min="16151" max="16151" width="9.140625" style="120"/>
    <col min="16152" max="16152" width="1.85546875" style="120" customWidth="1"/>
    <col min="16153" max="16159" width="9.140625" style="120"/>
    <col min="16160" max="16160" width="10.42578125" style="120" bestFit="1" customWidth="1"/>
    <col min="16161" max="16384" width="9.140625" style="120"/>
  </cols>
  <sheetData>
    <row r="1" spans="1:94" ht="23.25">
      <c r="A1" s="119" t="s">
        <v>208</v>
      </c>
    </row>
    <row r="2" spans="1:94" ht="15.75">
      <c r="A2" s="121" t="s">
        <v>233</v>
      </c>
    </row>
    <row r="5" spans="1:94">
      <c r="E5" s="227"/>
      <c r="F5" s="227"/>
      <c r="G5" s="227"/>
      <c r="H5" s="227"/>
      <c r="I5" s="122"/>
      <c r="J5" s="227" t="s">
        <v>107</v>
      </c>
      <c r="K5" s="227"/>
      <c r="L5" s="227"/>
      <c r="M5" s="227"/>
      <c r="N5" s="227"/>
      <c r="O5" s="227"/>
      <c r="P5" s="227"/>
      <c r="Q5" s="227"/>
      <c r="R5" s="227"/>
      <c r="S5" s="227"/>
      <c r="T5" s="227"/>
      <c r="U5" s="227"/>
      <c r="V5" s="123"/>
      <c r="W5" s="124" t="s">
        <v>29</v>
      </c>
      <c r="Y5" s="227" t="s">
        <v>179</v>
      </c>
      <c r="Z5" s="227"/>
      <c r="AA5" s="227"/>
      <c r="AB5" s="227"/>
      <c r="AC5" s="227"/>
      <c r="AD5" s="227"/>
      <c r="AE5" s="227"/>
      <c r="AF5" s="227"/>
      <c r="AG5" s="227"/>
      <c r="AH5" s="227"/>
      <c r="AI5" s="227"/>
      <c r="AJ5" s="227"/>
      <c r="AK5" s="123"/>
      <c r="AL5" s="124" t="s">
        <v>29</v>
      </c>
      <c r="AM5" s="227" t="s">
        <v>181</v>
      </c>
      <c r="AN5" s="227"/>
      <c r="AO5" s="227"/>
      <c r="AP5" s="227"/>
      <c r="AQ5" s="227"/>
      <c r="AR5" s="227"/>
      <c r="AS5" s="227"/>
      <c r="AT5" s="227"/>
      <c r="AU5" s="227"/>
      <c r="AV5" s="227"/>
      <c r="AW5" s="227"/>
      <c r="AX5" s="227"/>
      <c r="AY5" s="123"/>
      <c r="AZ5" s="124" t="s">
        <v>29</v>
      </c>
      <c r="BA5" s="227" t="s">
        <v>183</v>
      </c>
      <c r="BB5" s="227"/>
      <c r="BC5" s="227"/>
      <c r="BD5" s="227"/>
      <c r="BE5" s="227"/>
      <c r="BF5" s="227"/>
      <c r="BG5" s="227"/>
      <c r="BH5" s="227"/>
      <c r="BI5" s="227"/>
      <c r="BJ5" s="227"/>
      <c r="BK5" s="227"/>
      <c r="BL5" s="227"/>
      <c r="BM5" s="123"/>
      <c r="BN5" s="124" t="s">
        <v>29</v>
      </c>
      <c r="BO5" s="227" t="s">
        <v>185</v>
      </c>
      <c r="BP5" s="227"/>
      <c r="BQ5" s="227"/>
      <c r="BR5" s="227"/>
      <c r="BS5" s="227"/>
      <c r="BT5" s="227"/>
      <c r="BU5" s="227"/>
      <c r="BV5" s="227"/>
      <c r="BW5" s="227"/>
      <c r="BX5" s="227"/>
      <c r="BY5" s="227"/>
      <c r="BZ5" s="227"/>
      <c r="CA5" s="123"/>
      <c r="CB5" s="124"/>
      <c r="CC5" s="227"/>
      <c r="CD5" s="227"/>
      <c r="CE5" s="227"/>
      <c r="CF5" s="227"/>
      <c r="CG5" s="227"/>
      <c r="CH5" s="227"/>
      <c r="CI5" s="227"/>
      <c r="CJ5" s="227"/>
      <c r="CK5" s="227"/>
      <c r="CL5" s="227"/>
      <c r="CM5" s="227"/>
      <c r="CN5" s="227"/>
      <c r="CO5" s="123"/>
      <c r="CP5" s="124"/>
    </row>
    <row r="6" spans="1:94">
      <c r="E6" s="125"/>
      <c r="F6" s="123"/>
      <c r="G6" s="123"/>
      <c r="H6" s="123"/>
      <c r="I6" s="122"/>
      <c r="J6" s="123"/>
      <c r="K6" s="123"/>
      <c r="L6" s="123"/>
      <c r="M6" s="123"/>
      <c r="N6" s="123"/>
      <c r="O6" s="123"/>
      <c r="P6" s="123"/>
      <c r="Q6" s="123"/>
      <c r="R6" s="123"/>
      <c r="S6" s="123"/>
      <c r="T6" s="123"/>
      <c r="U6" s="123"/>
      <c r="V6" s="123"/>
      <c r="W6" s="124"/>
      <c r="Y6" s="123"/>
      <c r="Z6" s="123"/>
      <c r="AA6" s="123"/>
      <c r="AB6" s="123"/>
      <c r="AC6" s="123"/>
      <c r="AD6" s="123"/>
      <c r="AE6" s="123"/>
      <c r="AF6" s="123"/>
      <c r="AG6" s="123"/>
      <c r="AH6" s="123"/>
      <c r="AI6" s="123"/>
      <c r="AJ6" s="123"/>
      <c r="AK6" s="123"/>
      <c r="AL6" s="124"/>
      <c r="AM6" s="123"/>
      <c r="AN6" s="123"/>
      <c r="AO6" s="123"/>
      <c r="AP6" s="123"/>
      <c r="AQ6" s="123"/>
      <c r="AR6" s="123"/>
      <c r="AS6" s="123"/>
      <c r="AT6" s="123"/>
      <c r="AU6" s="123"/>
      <c r="AV6" s="123"/>
      <c r="AW6" s="123"/>
      <c r="AX6" s="123"/>
      <c r="AY6" s="123"/>
      <c r="AZ6" s="124"/>
      <c r="BA6" s="123"/>
      <c r="BB6" s="123"/>
      <c r="BC6" s="123"/>
      <c r="BD6" s="123"/>
      <c r="BE6" s="123"/>
      <c r="BF6" s="123"/>
      <c r="BG6" s="123"/>
      <c r="BH6" s="123"/>
      <c r="BI6" s="123"/>
      <c r="BJ6" s="123"/>
      <c r="BK6" s="123"/>
      <c r="BL6" s="123"/>
      <c r="BM6" s="123"/>
      <c r="BN6" s="124"/>
      <c r="BO6" s="123"/>
      <c r="BP6" s="123"/>
      <c r="BQ6" s="123"/>
      <c r="BR6" s="123"/>
      <c r="BS6" s="123"/>
      <c r="BT6" s="123"/>
      <c r="BU6" s="123"/>
      <c r="BV6" s="123"/>
      <c r="BW6" s="123"/>
      <c r="BX6" s="123"/>
      <c r="BY6" s="123"/>
      <c r="BZ6" s="123"/>
      <c r="CA6" s="123"/>
      <c r="CB6" s="124" t="s">
        <v>29</v>
      </c>
      <c r="CC6" s="123" t="s">
        <v>29</v>
      </c>
      <c r="CD6" s="123"/>
      <c r="CE6" s="123"/>
      <c r="CF6" s="123"/>
      <c r="CG6" s="123"/>
      <c r="CH6" s="123"/>
      <c r="CI6" s="123"/>
      <c r="CJ6" s="123"/>
      <c r="CK6" s="123"/>
      <c r="CL6" s="123"/>
      <c r="CM6" s="123"/>
      <c r="CN6" s="123"/>
      <c r="CO6" s="123"/>
      <c r="CP6" s="124"/>
    </row>
    <row r="7" spans="1:94" s="126" customFormat="1">
      <c r="F7" s="127"/>
      <c r="G7" s="127"/>
      <c r="H7" s="127"/>
      <c r="I7" s="128"/>
      <c r="J7" s="125">
        <f>EOMONTH('Business Plan'!$G$15,0)</f>
        <v>31</v>
      </c>
      <c r="K7" s="125">
        <f>EOMONTH('Business Plan'!$G$15,1)</f>
        <v>59</v>
      </c>
      <c r="L7" s="125">
        <f>EOMONTH('Business Plan'!$G$15,2)</f>
        <v>91</v>
      </c>
      <c r="M7" s="125">
        <f>EOMONTH('Business Plan'!$G$15,3)</f>
        <v>121</v>
      </c>
      <c r="N7" s="125">
        <f>EOMONTH('Business Plan'!$G$15,4)</f>
        <v>152</v>
      </c>
      <c r="O7" s="125">
        <f>EOMONTH('Business Plan'!$G$15,5)</f>
        <v>182</v>
      </c>
      <c r="P7" s="125">
        <f>EOMONTH('Business Plan'!$G$15,6)</f>
        <v>213</v>
      </c>
      <c r="Q7" s="125">
        <f>EOMONTH('Business Plan'!$G$15,7)</f>
        <v>244</v>
      </c>
      <c r="R7" s="125">
        <f>EOMONTH('Business Plan'!$G$15,8)</f>
        <v>274</v>
      </c>
      <c r="S7" s="125">
        <f>EOMONTH('Business Plan'!$G$15,9)</f>
        <v>305</v>
      </c>
      <c r="T7" s="125">
        <f>EOMONTH('Business Plan'!$G$15,10)</f>
        <v>335</v>
      </c>
      <c r="U7" s="125">
        <f>EOMONTH('Business Plan'!$G$15,11)</f>
        <v>366</v>
      </c>
      <c r="V7" s="127"/>
      <c r="W7" s="129" t="s">
        <v>25</v>
      </c>
      <c r="Y7" s="125">
        <f>EOMONTH('Business Plan'!$G$15,0)</f>
        <v>31</v>
      </c>
      <c r="Z7" s="125">
        <f>EOMONTH('Business Plan'!$G$15,1)</f>
        <v>59</v>
      </c>
      <c r="AA7" s="125">
        <f>EOMONTH('Business Plan'!$G$15,2)</f>
        <v>91</v>
      </c>
      <c r="AB7" s="125">
        <f>EOMONTH('Business Plan'!$G$15,3)</f>
        <v>121</v>
      </c>
      <c r="AC7" s="125">
        <f>EOMONTH('Business Plan'!$G$15,4)</f>
        <v>152</v>
      </c>
      <c r="AD7" s="125">
        <f>EOMONTH('Business Plan'!$G$15,5)</f>
        <v>182</v>
      </c>
      <c r="AE7" s="125">
        <f>EOMONTH('Business Plan'!$G$15,6)</f>
        <v>213</v>
      </c>
      <c r="AF7" s="125">
        <f>EOMONTH('Business Plan'!$G$15,7)</f>
        <v>244</v>
      </c>
      <c r="AG7" s="125">
        <f>EOMONTH('Business Plan'!$G$15,8)</f>
        <v>274</v>
      </c>
      <c r="AH7" s="125">
        <f>EOMONTH('Business Plan'!$G$15,9)</f>
        <v>305</v>
      </c>
      <c r="AI7" s="125">
        <f>EOMONTH('Business Plan'!$G$15,10)</f>
        <v>335</v>
      </c>
      <c r="AJ7" s="125">
        <f>EOMONTH('Business Plan'!$G$15,11)</f>
        <v>366</v>
      </c>
      <c r="AK7" s="127"/>
      <c r="AL7" s="129" t="s">
        <v>180</v>
      </c>
      <c r="AM7" s="125">
        <f>EOMONTH('Business Plan'!$G$15,0)</f>
        <v>31</v>
      </c>
      <c r="AN7" s="125">
        <f>EOMONTH('Business Plan'!$G$15,1)</f>
        <v>59</v>
      </c>
      <c r="AO7" s="125">
        <f>EOMONTH('Business Plan'!$G$15,2)</f>
        <v>91</v>
      </c>
      <c r="AP7" s="125">
        <f>EOMONTH('Business Plan'!$G$15,3)</f>
        <v>121</v>
      </c>
      <c r="AQ7" s="125">
        <f>EOMONTH('Business Plan'!$G$15,4)</f>
        <v>152</v>
      </c>
      <c r="AR7" s="125">
        <f>EOMONTH('Business Plan'!$G$15,5)</f>
        <v>182</v>
      </c>
      <c r="AS7" s="125">
        <f>EOMONTH('Business Plan'!$G$15,6)</f>
        <v>213</v>
      </c>
      <c r="AT7" s="125">
        <f>EOMONTH('Business Plan'!$G$15,7)</f>
        <v>244</v>
      </c>
      <c r="AU7" s="125">
        <f>EOMONTH('Business Plan'!$G$15,8)</f>
        <v>274</v>
      </c>
      <c r="AV7" s="125">
        <f>EOMONTH('Business Plan'!$G$15,9)</f>
        <v>305</v>
      </c>
      <c r="AW7" s="125">
        <f>EOMONTH('Business Plan'!$G$15,10)</f>
        <v>335</v>
      </c>
      <c r="AX7" s="125">
        <f>EOMONTH('Business Plan'!$G$15,11)</f>
        <v>366</v>
      </c>
      <c r="AY7" s="127"/>
      <c r="AZ7" s="129" t="s">
        <v>182</v>
      </c>
      <c r="BA7" s="125">
        <f>EOMONTH('Business Plan'!$G$15,0)</f>
        <v>31</v>
      </c>
      <c r="BB7" s="125">
        <f>EOMONTH('Business Plan'!$G$15,1)</f>
        <v>59</v>
      </c>
      <c r="BC7" s="125">
        <f>EOMONTH('Business Plan'!$G$15,2)</f>
        <v>91</v>
      </c>
      <c r="BD7" s="125">
        <f>EOMONTH('Business Plan'!$G$15,3)</f>
        <v>121</v>
      </c>
      <c r="BE7" s="125">
        <f>EOMONTH('Business Plan'!$G$15,4)</f>
        <v>152</v>
      </c>
      <c r="BF7" s="125">
        <f>EOMONTH('Business Plan'!$G$15,5)</f>
        <v>182</v>
      </c>
      <c r="BG7" s="125">
        <f>EOMONTH('Business Plan'!$G$15,6)</f>
        <v>213</v>
      </c>
      <c r="BH7" s="125">
        <f>EOMONTH('Business Plan'!$G$15,7)</f>
        <v>244</v>
      </c>
      <c r="BI7" s="125">
        <f>EOMONTH('Business Plan'!$G$15,8)</f>
        <v>274</v>
      </c>
      <c r="BJ7" s="125">
        <f>EOMONTH('Business Plan'!$G$15,9)</f>
        <v>305</v>
      </c>
      <c r="BK7" s="125">
        <f>EOMONTH('Business Plan'!$G$15,10)</f>
        <v>335</v>
      </c>
      <c r="BL7" s="125">
        <f>EOMONTH('Business Plan'!$G$15,11)</f>
        <v>366</v>
      </c>
      <c r="BM7" s="127"/>
      <c r="BN7" s="129" t="s">
        <v>184</v>
      </c>
      <c r="BO7" s="125">
        <f>EOMONTH('Business Plan'!$G$15,0)</f>
        <v>31</v>
      </c>
      <c r="BP7" s="125">
        <f>EOMONTH('Business Plan'!$G$15,1)</f>
        <v>59</v>
      </c>
      <c r="BQ7" s="125">
        <f>EOMONTH('Business Plan'!$G$15,2)</f>
        <v>91</v>
      </c>
      <c r="BR7" s="125">
        <f>EOMONTH('Business Plan'!$G$15,3)</f>
        <v>121</v>
      </c>
      <c r="BS7" s="125">
        <f>EOMONTH('Business Plan'!$G$15,4)</f>
        <v>152</v>
      </c>
      <c r="BT7" s="125">
        <f>EOMONTH('Business Plan'!$G$15,5)</f>
        <v>182</v>
      </c>
      <c r="BU7" s="125">
        <f>EOMONTH('Business Plan'!$G$15,6)</f>
        <v>213</v>
      </c>
      <c r="BV7" s="125">
        <f>EOMONTH('Business Plan'!$G$15,7)</f>
        <v>244</v>
      </c>
      <c r="BW7" s="125">
        <f>EOMONTH('Business Plan'!$G$15,8)</f>
        <v>274</v>
      </c>
      <c r="BX7" s="125">
        <f>EOMONTH('Business Plan'!$G$15,9)</f>
        <v>305</v>
      </c>
      <c r="BY7" s="125">
        <f>EOMONTH('Business Plan'!$G$15,10)</f>
        <v>335</v>
      </c>
      <c r="BZ7" s="125">
        <f>EOMONTH('Business Plan'!$G$15,11)</f>
        <v>366</v>
      </c>
      <c r="CA7" s="127"/>
      <c r="CB7" s="129" t="s">
        <v>186</v>
      </c>
      <c r="CC7" s="130" t="s">
        <v>187</v>
      </c>
      <c r="CD7" s="125"/>
      <c r="CE7" s="125"/>
      <c r="CF7" s="125"/>
      <c r="CG7" s="125"/>
      <c r="CH7" s="125"/>
      <c r="CI7" s="125"/>
      <c r="CJ7" s="125"/>
      <c r="CK7" s="125"/>
      <c r="CL7" s="125"/>
      <c r="CM7" s="125"/>
      <c r="CN7" s="125"/>
      <c r="CO7" s="127"/>
      <c r="CP7" s="129"/>
    </row>
    <row r="8" spans="1:94" s="126" customFormat="1">
      <c r="E8" s="127"/>
      <c r="F8" s="127"/>
      <c r="G8" s="127"/>
      <c r="H8" s="127"/>
      <c r="I8" s="128"/>
      <c r="J8" s="131"/>
      <c r="K8" s="127"/>
      <c r="L8" s="127"/>
      <c r="M8" s="127"/>
      <c r="N8" s="127"/>
      <c r="O8" s="127"/>
      <c r="P8" s="127"/>
      <c r="Q8" s="127"/>
      <c r="R8" s="127"/>
      <c r="S8" s="127"/>
      <c r="T8" s="127"/>
      <c r="U8" s="127"/>
      <c r="V8" s="127"/>
      <c r="Y8" s="131"/>
      <c r="Z8" s="127"/>
      <c r="AA8" s="127"/>
      <c r="AB8" s="127"/>
      <c r="AC8" s="127"/>
      <c r="AD8" s="127"/>
      <c r="AE8" s="127"/>
      <c r="AF8" s="127"/>
      <c r="AG8" s="127"/>
      <c r="AH8" s="127"/>
      <c r="AI8" s="127"/>
      <c r="AJ8" s="127"/>
      <c r="AK8" s="127"/>
      <c r="AM8" s="131"/>
      <c r="AN8" s="127"/>
      <c r="AO8" s="127"/>
      <c r="AP8" s="127"/>
      <c r="AQ8" s="127"/>
      <c r="AR8" s="127"/>
      <c r="AS8" s="127"/>
      <c r="AT8" s="127"/>
      <c r="AU8" s="127"/>
      <c r="AV8" s="127"/>
      <c r="AW8" s="127"/>
      <c r="AX8" s="127"/>
      <c r="AY8" s="127"/>
      <c r="BA8" s="131"/>
      <c r="BB8" s="127"/>
      <c r="BC8" s="127"/>
      <c r="BD8" s="127"/>
      <c r="BE8" s="127"/>
      <c r="BF8" s="127"/>
      <c r="BG8" s="127"/>
      <c r="BH8" s="127"/>
      <c r="BI8" s="127"/>
      <c r="BJ8" s="127"/>
      <c r="BK8" s="127"/>
      <c r="BL8" s="127"/>
      <c r="BM8" s="127"/>
      <c r="BO8" s="131"/>
      <c r="BP8" s="127"/>
      <c r="BQ8" s="127"/>
      <c r="BR8" s="127"/>
      <c r="BS8" s="127"/>
      <c r="BT8" s="127"/>
      <c r="BU8" s="127"/>
      <c r="BV8" s="127"/>
      <c r="BW8" s="127"/>
      <c r="BX8" s="127"/>
      <c r="BY8" s="127"/>
      <c r="BZ8" s="127"/>
      <c r="CA8" s="127"/>
      <c r="CC8" s="131"/>
      <c r="CD8" s="127"/>
      <c r="CE8" s="127"/>
      <c r="CF8" s="127"/>
      <c r="CG8" s="127"/>
      <c r="CH8" s="127"/>
      <c r="CI8" s="127"/>
      <c r="CJ8" s="127"/>
      <c r="CK8" s="127"/>
      <c r="CL8" s="127"/>
      <c r="CM8" s="127"/>
      <c r="CN8" s="127"/>
      <c r="CO8" s="127"/>
    </row>
    <row r="9" spans="1:94" s="126" customFormat="1" ht="23.25">
      <c r="A9" s="132" t="s">
        <v>196</v>
      </c>
      <c r="E9" s="133"/>
      <c r="F9" s="133"/>
      <c r="G9" s="133"/>
      <c r="H9" s="133"/>
      <c r="I9" s="134"/>
      <c r="J9" s="135" t="s">
        <v>108</v>
      </c>
      <c r="K9" s="133"/>
      <c r="L9" s="133"/>
      <c r="M9" s="133"/>
      <c r="N9" s="133"/>
      <c r="O9" s="133"/>
      <c r="P9" s="133"/>
      <c r="Q9" s="133"/>
      <c r="R9" s="133"/>
      <c r="S9" s="133"/>
      <c r="T9" s="133"/>
      <c r="U9" s="133"/>
      <c r="V9" s="133"/>
      <c r="W9" s="133"/>
      <c r="X9" s="133"/>
      <c r="Y9" s="135" t="s">
        <v>108</v>
      </c>
      <c r="Z9" s="133"/>
      <c r="AA9" s="133"/>
      <c r="AB9" s="133"/>
      <c r="AC9" s="133"/>
      <c r="AD9" s="133"/>
      <c r="AE9" s="133"/>
      <c r="AF9" s="133"/>
      <c r="AG9" s="133"/>
      <c r="AH9" s="133"/>
      <c r="AI9" s="133"/>
      <c r="AJ9" s="133"/>
      <c r="AK9" s="133"/>
      <c r="AL9" s="133"/>
      <c r="AM9" s="135" t="s">
        <v>108</v>
      </c>
      <c r="AN9" s="133"/>
      <c r="AO9" s="133"/>
      <c r="AP9" s="133"/>
      <c r="AQ9" s="133"/>
      <c r="AR9" s="133"/>
      <c r="AS9" s="133"/>
      <c r="AT9" s="133"/>
      <c r="AU9" s="133"/>
      <c r="AV9" s="133"/>
      <c r="AW9" s="133"/>
      <c r="AX9" s="133"/>
      <c r="AY9" s="133"/>
      <c r="AZ9" s="133"/>
      <c r="BA9" s="135" t="s">
        <v>108</v>
      </c>
      <c r="BB9" s="133"/>
      <c r="BC9" s="133"/>
      <c r="BD9" s="133"/>
      <c r="BE9" s="133"/>
      <c r="BF9" s="133"/>
      <c r="BG9" s="133"/>
      <c r="BH9" s="133"/>
      <c r="BI9" s="133"/>
      <c r="BJ9" s="133"/>
      <c r="BK9" s="133"/>
      <c r="BL9" s="133"/>
      <c r="BM9" s="133"/>
      <c r="BN9" s="133"/>
      <c r="BO9" s="135" t="s">
        <v>108</v>
      </c>
      <c r="BP9" s="133"/>
      <c r="BQ9" s="133"/>
      <c r="BR9" s="133"/>
      <c r="BS9" s="133"/>
      <c r="BT9" s="133"/>
      <c r="BU9" s="133"/>
      <c r="BV9" s="133"/>
      <c r="BW9" s="133"/>
      <c r="BX9" s="133"/>
      <c r="BY9" s="133"/>
      <c r="BZ9" s="133"/>
      <c r="CA9" s="133"/>
      <c r="CB9" s="133"/>
      <c r="CC9" s="135"/>
      <c r="CD9" s="133"/>
      <c r="CE9" s="133"/>
      <c r="CF9" s="133"/>
      <c r="CG9" s="133"/>
      <c r="CH9" s="133"/>
      <c r="CI9" s="133"/>
      <c r="CJ9" s="133"/>
      <c r="CK9" s="133"/>
      <c r="CL9" s="133"/>
      <c r="CM9" s="133"/>
      <c r="CN9" s="133"/>
      <c r="CO9" s="133"/>
      <c r="CP9" s="133"/>
    </row>
    <row r="10" spans="1:94">
      <c r="A10" s="120" t="s">
        <v>109</v>
      </c>
      <c r="E10" s="136"/>
      <c r="F10" s="137"/>
      <c r="G10" s="137"/>
      <c r="H10" s="137"/>
      <c r="I10" s="138"/>
      <c r="J10" s="139"/>
      <c r="K10" s="137">
        <f t="shared" ref="K10:U10" si="0">+J15</f>
        <v>0</v>
      </c>
      <c r="L10" s="137">
        <f t="shared" si="0"/>
        <v>0</v>
      </c>
      <c r="M10" s="137">
        <f t="shared" si="0"/>
        <v>0</v>
      </c>
      <c r="N10" s="137">
        <f t="shared" si="0"/>
        <v>0</v>
      </c>
      <c r="O10" s="137">
        <f t="shared" si="0"/>
        <v>0</v>
      </c>
      <c r="P10" s="137">
        <f t="shared" si="0"/>
        <v>0</v>
      </c>
      <c r="Q10" s="137">
        <f t="shared" si="0"/>
        <v>0</v>
      </c>
      <c r="R10" s="137">
        <f t="shared" si="0"/>
        <v>0</v>
      </c>
      <c r="S10" s="137">
        <f t="shared" si="0"/>
        <v>0</v>
      </c>
      <c r="T10" s="137">
        <f t="shared" si="0"/>
        <v>0</v>
      </c>
      <c r="U10" s="137">
        <f t="shared" si="0"/>
        <v>0</v>
      </c>
      <c r="V10" s="137"/>
      <c r="W10" s="137"/>
      <c r="X10" s="137"/>
      <c r="Y10" s="139"/>
      <c r="Z10" s="137">
        <f t="shared" ref="Z10" si="1">+Y15</f>
        <v>0</v>
      </c>
      <c r="AA10" s="137">
        <f t="shared" ref="AA10" si="2">+Z15</f>
        <v>0</v>
      </c>
      <c r="AB10" s="137">
        <f t="shared" ref="AB10" si="3">+AA15</f>
        <v>0</v>
      </c>
      <c r="AC10" s="137">
        <f t="shared" ref="AC10" si="4">+AB15</f>
        <v>0</v>
      </c>
      <c r="AD10" s="137">
        <f t="shared" ref="AD10" si="5">+AC15</f>
        <v>0</v>
      </c>
      <c r="AE10" s="137">
        <f t="shared" ref="AE10" si="6">+AD15</f>
        <v>0</v>
      </c>
      <c r="AF10" s="137">
        <f t="shared" ref="AF10" si="7">+AE15</f>
        <v>0</v>
      </c>
      <c r="AG10" s="137">
        <f t="shared" ref="AG10" si="8">+AF15</f>
        <v>0</v>
      </c>
      <c r="AH10" s="137">
        <f t="shared" ref="AH10" si="9">+AG15</f>
        <v>0</v>
      </c>
      <c r="AI10" s="137">
        <f t="shared" ref="AI10" si="10">+AH15</f>
        <v>0</v>
      </c>
      <c r="AJ10" s="137">
        <f t="shared" ref="AJ10" si="11">+AI15</f>
        <v>0</v>
      </c>
      <c r="AK10" s="137"/>
      <c r="AL10" s="137"/>
      <c r="AM10" s="139"/>
      <c r="AN10" s="137">
        <f t="shared" ref="AN10" si="12">+AM15</f>
        <v>0</v>
      </c>
      <c r="AO10" s="137">
        <f t="shared" ref="AO10" si="13">+AN15</f>
        <v>0</v>
      </c>
      <c r="AP10" s="137">
        <f t="shared" ref="AP10" si="14">+AO15</f>
        <v>0</v>
      </c>
      <c r="AQ10" s="137">
        <f t="shared" ref="AQ10" si="15">+AP15</f>
        <v>0</v>
      </c>
      <c r="AR10" s="137">
        <f t="shared" ref="AR10" si="16">+AQ15</f>
        <v>0</v>
      </c>
      <c r="AS10" s="137">
        <f t="shared" ref="AS10" si="17">+AR15</f>
        <v>0</v>
      </c>
      <c r="AT10" s="137">
        <f t="shared" ref="AT10" si="18">+AS15</f>
        <v>0</v>
      </c>
      <c r="AU10" s="137">
        <f t="shared" ref="AU10" si="19">+AT15</f>
        <v>0</v>
      </c>
      <c r="AV10" s="137">
        <f t="shared" ref="AV10" si="20">+AU15</f>
        <v>0</v>
      </c>
      <c r="AW10" s="137">
        <f t="shared" ref="AW10" si="21">+AV15</f>
        <v>0</v>
      </c>
      <c r="AX10" s="137">
        <f t="shared" ref="AX10" si="22">+AW15</f>
        <v>0</v>
      </c>
      <c r="AY10" s="137"/>
      <c r="AZ10" s="137"/>
      <c r="BA10" s="139"/>
      <c r="BB10" s="137">
        <f t="shared" ref="BB10" si="23">+BA15</f>
        <v>0</v>
      </c>
      <c r="BC10" s="137">
        <f t="shared" ref="BC10" si="24">+BB15</f>
        <v>0</v>
      </c>
      <c r="BD10" s="137">
        <f t="shared" ref="BD10" si="25">+BC15</f>
        <v>0</v>
      </c>
      <c r="BE10" s="137">
        <f t="shared" ref="BE10" si="26">+BD15</f>
        <v>0</v>
      </c>
      <c r="BF10" s="137">
        <f t="shared" ref="BF10" si="27">+BE15</f>
        <v>0</v>
      </c>
      <c r="BG10" s="137">
        <f t="shared" ref="BG10" si="28">+BF15</f>
        <v>0</v>
      </c>
      <c r="BH10" s="137">
        <f t="shared" ref="BH10" si="29">+BG15</f>
        <v>0</v>
      </c>
      <c r="BI10" s="137">
        <f t="shared" ref="BI10" si="30">+BH15</f>
        <v>0</v>
      </c>
      <c r="BJ10" s="137">
        <f t="shared" ref="BJ10" si="31">+BI15</f>
        <v>0</v>
      </c>
      <c r="BK10" s="137">
        <f t="shared" ref="BK10" si="32">+BJ15</f>
        <v>0</v>
      </c>
      <c r="BL10" s="137">
        <f t="shared" ref="BL10" si="33">+BK15</f>
        <v>0</v>
      </c>
      <c r="BM10" s="137"/>
      <c r="BN10" s="137"/>
      <c r="BO10" s="139"/>
      <c r="BP10" s="137">
        <f t="shared" ref="BP10" si="34">+BO15</f>
        <v>0</v>
      </c>
      <c r="BQ10" s="137">
        <f t="shared" ref="BQ10" si="35">+BP15</f>
        <v>0</v>
      </c>
      <c r="BR10" s="137">
        <f t="shared" ref="BR10" si="36">+BQ15</f>
        <v>0</v>
      </c>
      <c r="BS10" s="137">
        <f t="shared" ref="BS10" si="37">+BR15</f>
        <v>0</v>
      </c>
      <c r="BT10" s="137">
        <f t="shared" ref="BT10" si="38">+BS15</f>
        <v>0</v>
      </c>
      <c r="BU10" s="137">
        <f t="shared" ref="BU10" si="39">+BT15</f>
        <v>0</v>
      </c>
      <c r="BV10" s="137">
        <f t="shared" ref="BV10" si="40">+BU15</f>
        <v>0</v>
      </c>
      <c r="BW10" s="137">
        <f t="shared" ref="BW10" si="41">+BV15</f>
        <v>0</v>
      </c>
      <c r="BX10" s="137">
        <f t="shared" ref="BX10" si="42">+BW15</f>
        <v>0</v>
      </c>
      <c r="BY10" s="137">
        <f t="shared" ref="BY10" si="43">+BX15</f>
        <v>0</v>
      </c>
      <c r="BZ10" s="137">
        <f t="shared" ref="BZ10" si="44">+BY15</f>
        <v>0</v>
      </c>
      <c r="CA10" s="137"/>
      <c r="CB10" s="137"/>
      <c r="CC10" s="139"/>
      <c r="CD10" s="137"/>
      <c r="CE10" s="137"/>
      <c r="CF10" s="137"/>
      <c r="CG10" s="137"/>
      <c r="CH10" s="137"/>
      <c r="CI10" s="137"/>
      <c r="CJ10" s="137"/>
      <c r="CK10" s="137"/>
      <c r="CL10" s="137"/>
      <c r="CM10" s="137"/>
      <c r="CN10" s="137"/>
      <c r="CO10" s="137"/>
      <c r="CP10" s="137"/>
    </row>
    <row r="11" spans="1:94">
      <c r="A11" s="120" t="s">
        <v>110</v>
      </c>
      <c r="E11" s="136"/>
      <c r="F11" s="136"/>
      <c r="G11" s="136"/>
      <c r="H11" s="136"/>
      <c r="I11" s="138"/>
      <c r="J11" s="140"/>
      <c r="K11" s="141"/>
      <c r="L11" s="141"/>
      <c r="M11" s="141"/>
      <c r="N11" s="141"/>
      <c r="O11" s="141"/>
      <c r="P11" s="141"/>
      <c r="Q11" s="141"/>
      <c r="R11" s="141"/>
      <c r="S11" s="141"/>
      <c r="T11" s="141"/>
      <c r="U11" s="141"/>
      <c r="V11" s="137"/>
      <c r="W11" s="137"/>
      <c r="X11" s="137"/>
      <c r="Y11" s="140"/>
      <c r="Z11" s="141"/>
      <c r="AA11" s="141"/>
      <c r="AB11" s="141"/>
      <c r="AC11" s="141"/>
      <c r="AD11" s="141"/>
      <c r="AE11" s="141"/>
      <c r="AF11" s="141"/>
      <c r="AG11" s="141"/>
      <c r="AH11" s="141"/>
      <c r="AI11" s="141"/>
      <c r="AJ11" s="141"/>
      <c r="AK11" s="137"/>
      <c r="AL11" s="137"/>
      <c r="AM11" s="140"/>
      <c r="AN11" s="141"/>
      <c r="AO11" s="141"/>
      <c r="AP11" s="141"/>
      <c r="AQ11" s="141"/>
      <c r="AR11" s="141"/>
      <c r="AS11" s="141"/>
      <c r="AT11" s="141"/>
      <c r="AU11" s="141"/>
      <c r="AV11" s="141"/>
      <c r="AW11" s="141"/>
      <c r="AX11" s="141"/>
      <c r="AY11" s="137"/>
      <c r="AZ11" s="137"/>
      <c r="BA11" s="140"/>
      <c r="BB11" s="141"/>
      <c r="BC11" s="141"/>
      <c r="BD11" s="141"/>
      <c r="BE11" s="141"/>
      <c r="BF11" s="141"/>
      <c r="BG11" s="141"/>
      <c r="BH11" s="141"/>
      <c r="BI11" s="141"/>
      <c r="BJ11" s="141"/>
      <c r="BK11" s="141"/>
      <c r="BL11" s="141"/>
      <c r="BM11" s="137"/>
      <c r="BN11" s="137"/>
      <c r="BO11" s="140"/>
      <c r="BP11" s="141"/>
      <c r="BQ11" s="141"/>
      <c r="BR11" s="141"/>
      <c r="BS11" s="141"/>
      <c r="BT11" s="141"/>
      <c r="BU11" s="141"/>
      <c r="BV11" s="141"/>
      <c r="BW11" s="141"/>
      <c r="BX11" s="141"/>
      <c r="BY11" s="141"/>
      <c r="BZ11" s="141"/>
      <c r="CA11" s="137"/>
      <c r="CB11" s="137"/>
      <c r="CC11" s="140"/>
      <c r="CD11" s="141"/>
      <c r="CE11" s="141"/>
      <c r="CF11" s="141"/>
      <c r="CG11" s="141"/>
      <c r="CH11" s="141"/>
      <c r="CI11" s="141"/>
      <c r="CJ11" s="141"/>
      <c r="CK11" s="141"/>
      <c r="CL11" s="141"/>
      <c r="CM11" s="141"/>
      <c r="CN11" s="141"/>
      <c r="CO11" s="137"/>
      <c r="CP11" s="137"/>
    </row>
    <row r="12" spans="1:94">
      <c r="A12" s="120" t="s">
        <v>111</v>
      </c>
      <c r="E12" s="136"/>
      <c r="F12" s="136"/>
      <c r="G12" s="136"/>
      <c r="H12" s="136"/>
      <c r="I12" s="138"/>
      <c r="J12" s="141"/>
      <c r="K12" s="141"/>
      <c r="L12" s="141"/>
      <c r="M12" s="141"/>
      <c r="N12" s="141"/>
      <c r="O12" s="141"/>
      <c r="P12" s="141"/>
      <c r="Q12" s="141"/>
      <c r="R12" s="141"/>
      <c r="S12" s="141"/>
      <c r="T12" s="141"/>
      <c r="U12" s="141"/>
      <c r="V12" s="137"/>
      <c r="W12" s="137"/>
      <c r="X12" s="137"/>
      <c r="Y12" s="141"/>
      <c r="Z12" s="141"/>
      <c r="AA12" s="141"/>
      <c r="AB12" s="141"/>
      <c r="AC12" s="141"/>
      <c r="AD12" s="141"/>
      <c r="AE12" s="141"/>
      <c r="AF12" s="141"/>
      <c r="AG12" s="141"/>
      <c r="AH12" s="141"/>
      <c r="AI12" s="141"/>
      <c r="AJ12" s="141"/>
      <c r="AK12" s="137"/>
      <c r="AL12" s="137"/>
      <c r="AM12" s="141"/>
      <c r="AN12" s="141"/>
      <c r="AO12" s="141"/>
      <c r="AP12" s="141"/>
      <c r="AQ12" s="141"/>
      <c r="AR12" s="141"/>
      <c r="AS12" s="141"/>
      <c r="AT12" s="141"/>
      <c r="AU12" s="141"/>
      <c r="AV12" s="141"/>
      <c r="AW12" s="141"/>
      <c r="AX12" s="141"/>
      <c r="AY12" s="137"/>
      <c r="AZ12" s="137"/>
      <c r="BA12" s="141"/>
      <c r="BB12" s="141"/>
      <c r="BC12" s="141"/>
      <c r="BD12" s="141"/>
      <c r="BE12" s="141"/>
      <c r="BF12" s="141"/>
      <c r="BG12" s="141"/>
      <c r="BH12" s="141"/>
      <c r="BI12" s="141"/>
      <c r="BJ12" s="141"/>
      <c r="BK12" s="141"/>
      <c r="BL12" s="141"/>
      <c r="BM12" s="137"/>
      <c r="BN12" s="137"/>
      <c r="BO12" s="141"/>
      <c r="BP12" s="141"/>
      <c r="BQ12" s="141"/>
      <c r="BR12" s="141"/>
      <c r="BS12" s="141"/>
      <c r="BT12" s="141"/>
      <c r="BU12" s="141"/>
      <c r="BV12" s="141"/>
      <c r="BW12" s="141"/>
      <c r="BX12" s="141"/>
      <c r="BY12" s="141"/>
      <c r="BZ12" s="141"/>
      <c r="CA12" s="137"/>
      <c r="CB12" s="137"/>
      <c r="CC12" s="141"/>
      <c r="CD12" s="141"/>
      <c r="CE12" s="141"/>
      <c r="CF12" s="141"/>
      <c r="CG12" s="141"/>
      <c r="CH12" s="141"/>
      <c r="CI12" s="141"/>
      <c r="CJ12" s="141"/>
      <c r="CK12" s="141"/>
      <c r="CL12" s="141"/>
      <c r="CM12" s="141"/>
      <c r="CN12" s="141"/>
      <c r="CO12" s="137"/>
      <c r="CP12" s="137"/>
    </row>
    <row r="13" spans="1:94">
      <c r="A13" s="120" t="s">
        <v>112</v>
      </c>
      <c r="E13" s="136"/>
      <c r="F13" s="136"/>
      <c r="G13" s="136"/>
      <c r="H13" s="136"/>
      <c r="I13" s="138"/>
      <c r="J13" s="141"/>
      <c r="K13" s="141"/>
      <c r="L13" s="141"/>
      <c r="M13" s="141"/>
      <c r="N13" s="141"/>
      <c r="O13" s="141"/>
      <c r="P13" s="141"/>
      <c r="Q13" s="141"/>
      <c r="R13" s="141"/>
      <c r="S13" s="141"/>
      <c r="T13" s="141"/>
      <c r="U13" s="141"/>
      <c r="V13" s="137"/>
      <c r="W13" s="137"/>
      <c r="X13" s="137"/>
      <c r="Y13" s="141"/>
      <c r="Z13" s="141"/>
      <c r="AA13" s="141"/>
      <c r="AB13" s="141"/>
      <c r="AC13" s="141"/>
      <c r="AD13" s="141"/>
      <c r="AE13" s="141"/>
      <c r="AF13" s="141"/>
      <c r="AG13" s="141"/>
      <c r="AH13" s="141"/>
      <c r="AI13" s="141"/>
      <c r="AJ13" s="141"/>
      <c r="AK13" s="137"/>
      <c r="AL13" s="137"/>
      <c r="AM13" s="141"/>
      <c r="AN13" s="141"/>
      <c r="AO13" s="141"/>
      <c r="AP13" s="141"/>
      <c r="AQ13" s="141"/>
      <c r="AR13" s="141"/>
      <c r="AS13" s="141"/>
      <c r="AT13" s="141"/>
      <c r="AU13" s="141"/>
      <c r="AV13" s="141"/>
      <c r="AW13" s="141"/>
      <c r="AX13" s="141"/>
      <c r="AY13" s="137"/>
      <c r="AZ13" s="137"/>
      <c r="BA13" s="141"/>
      <c r="BB13" s="141"/>
      <c r="BC13" s="141"/>
      <c r="BD13" s="141"/>
      <c r="BE13" s="141"/>
      <c r="BF13" s="141"/>
      <c r="BG13" s="141"/>
      <c r="BH13" s="141"/>
      <c r="BI13" s="141"/>
      <c r="BJ13" s="141"/>
      <c r="BK13" s="141"/>
      <c r="BL13" s="141"/>
      <c r="BM13" s="137"/>
      <c r="BN13" s="137"/>
      <c r="BO13" s="141"/>
      <c r="BP13" s="141"/>
      <c r="BQ13" s="141"/>
      <c r="BR13" s="141"/>
      <c r="BS13" s="141"/>
      <c r="BT13" s="141"/>
      <c r="BU13" s="141"/>
      <c r="BV13" s="141"/>
      <c r="BW13" s="141"/>
      <c r="BX13" s="141"/>
      <c r="BY13" s="141"/>
      <c r="BZ13" s="141"/>
      <c r="CA13" s="137"/>
      <c r="CB13" s="137"/>
      <c r="CC13" s="141"/>
      <c r="CD13" s="141"/>
      <c r="CE13" s="141"/>
      <c r="CF13" s="141"/>
      <c r="CG13" s="141"/>
      <c r="CH13" s="141"/>
      <c r="CI13" s="141"/>
      <c r="CJ13" s="141"/>
      <c r="CK13" s="141"/>
      <c r="CL13" s="141"/>
      <c r="CM13" s="141"/>
      <c r="CN13" s="141"/>
      <c r="CO13" s="137"/>
      <c r="CP13" s="137"/>
    </row>
    <row r="14" spans="1:94">
      <c r="A14" s="120" t="s">
        <v>113</v>
      </c>
      <c r="E14" s="136"/>
      <c r="F14" s="136"/>
      <c r="G14" s="136"/>
      <c r="H14" s="136"/>
      <c r="I14" s="138"/>
      <c r="J14" s="141"/>
      <c r="K14" s="141"/>
      <c r="L14" s="141"/>
      <c r="M14" s="141"/>
      <c r="N14" s="141"/>
      <c r="O14" s="141"/>
      <c r="P14" s="141"/>
      <c r="Q14" s="141"/>
      <c r="R14" s="141"/>
      <c r="S14" s="141"/>
      <c r="T14" s="141"/>
      <c r="U14" s="141"/>
      <c r="V14" s="137"/>
      <c r="W14" s="137"/>
      <c r="X14" s="137"/>
      <c r="Y14" s="141"/>
      <c r="Z14" s="141"/>
      <c r="AA14" s="141"/>
      <c r="AB14" s="141"/>
      <c r="AC14" s="141"/>
      <c r="AD14" s="141"/>
      <c r="AE14" s="141"/>
      <c r="AF14" s="141"/>
      <c r="AG14" s="141"/>
      <c r="AH14" s="141"/>
      <c r="AI14" s="141"/>
      <c r="AJ14" s="141"/>
      <c r="AK14" s="137"/>
      <c r="AL14" s="137"/>
      <c r="AM14" s="141"/>
      <c r="AN14" s="141"/>
      <c r="AO14" s="141"/>
      <c r="AP14" s="141"/>
      <c r="AQ14" s="141"/>
      <c r="AR14" s="141"/>
      <c r="AS14" s="141"/>
      <c r="AT14" s="141"/>
      <c r="AU14" s="141"/>
      <c r="AV14" s="141"/>
      <c r="AW14" s="141"/>
      <c r="AX14" s="141"/>
      <c r="AY14" s="137"/>
      <c r="AZ14" s="137"/>
      <c r="BA14" s="141"/>
      <c r="BB14" s="141"/>
      <c r="BC14" s="141"/>
      <c r="BD14" s="141"/>
      <c r="BE14" s="141"/>
      <c r="BF14" s="141"/>
      <c r="BG14" s="141"/>
      <c r="BH14" s="141"/>
      <c r="BI14" s="141"/>
      <c r="BJ14" s="141"/>
      <c r="BK14" s="141"/>
      <c r="BL14" s="141"/>
      <c r="BM14" s="137"/>
      <c r="BN14" s="137"/>
      <c r="BO14" s="141"/>
      <c r="BP14" s="141"/>
      <c r="BQ14" s="141"/>
      <c r="BR14" s="141"/>
      <c r="BS14" s="141"/>
      <c r="BT14" s="141"/>
      <c r="BU14" s="141"/>
      <c r="BV14" s="141"/>
      <c r="BW14" s="141"/>
      <c r="BX14" s="141"/>
      <c r="BY14" s="141"/>
      <c r="BZ14" s="141"/>
      <c r="CA14" s="137"/>
      <c r="CB14" s="137"/>
      <c r="CC14" s="141"/>
      <c r="CD14" s="141"/>
      <c r="CE14" s="141"/>
      <c r="CF14" s="141"/>
      <c r="CG14" s="141"/>
      <c r="CH14" s="141"/>
      <c r="CI14" s="141"/>
      <c r="CJ14" s="141"/>
      <c r="CK14" s="141"/>
      <c r="CL14" s="141"/>
      <c r="CM14" s="141"/>
      <c r="CN14" s="141"/>
      <c r="CO14" s="137"/>
      <c r="CP14" s="137"/>
    </row>
    <row r="15" spans="1:94">
      <c r="A15" s="142" t="s">
        <v>114</v>
      </c>
      <c r="B15" s="143"/>
      <c r="C15" s="143"/>
      <c r="D15" s="143"/>
      <c r="E15" s="144"/>
      <c r="F15" s="144"/>
      <c r="G15" s="144"/>
      <c r="H15" s="144"/>
      <c r="I15" s="145"/>
      <c r="J15" s="144">
        <f>SUM(+J11-J12+J13-J14)</f>
        <v>0</v>
      </c>
      <c r="K15" s="144">
        <f t="shared" ref="K15:U15" si="45">SUM(K10+K11-K12+K13-K14)</f>
        <v>0</v>
      </c>
      <c r="L15" s="144">
        <f t="shared" si="45"/>
        <v>0</v>
      </c>
      <c r="M15" s="144">
        <f t="shared" si="45"/>
        <v>0</v>
      </c>
      <c r="N15" s="144">
        <f t="shared" si="45"/>
        <v>0</v>
      </c>
      <c r="O15" s="144">
        <f t="shared" si="45"/>
        <v>0</v>
      </c>
      <c r="P15" s="144">
        <f t="shared" si="45"/>
        <v>0</v>
      </c>
      <c r="Q15" s="144">
        <f t="shared" si="45"/>
        <v>0</v>
      </c>
      <c r="R15" s="144">
        <f t="shared" si="45"/>
        <v>0</v>
      </c>
      <c r="S15" s="144">
        <f t="shared" si="45"/>
        <v>0</v>
      </c>
      <c r="T15" s="144">
        <f t="shared" si="45"/>
        <v>0</v>
      </c>
      <c r="U15" s="144">
        <f t="shared" si="45"/>
        <v>0</v>
      </c>
      <c r="V15" s="144"/>
      <c r="W15" s="144"/>
      <c r="X15" s="144"/>
      <c r="Y15" s="144">
        <f>SUM(+Y11-Y12+Y13-Y14)</f>
        <v>0</v>
      </c>
      <c r="Z15" s="144">
        <f t="shared" ref="Z15:AJ15" si="46">SUM(Z10+Z11-Z12+Z13-Z14)</f>
        <v>0</v>
      </c>
      <c r="AA15" s="144">
        <f t="shared" si="46"/>
        <v>0</v>
      </c>
      <c r="AB15" s="144">
        <f t="shared" si="46"/>
        <v>0</v>
      </c>
      <c r="AC15" s="144">
        <f t="shared" si="46"/>
        <v>0</v>
      </c>
      <c r="AD15" s="144">
        <f t="shared" si="46"/>
        <v>0</v>
      </c>
      <c r="AE15" s="144">
        <f t="shared" si="46"/>
        <v>0</v>
      </c>
      <c r="AF15" s="144">
        <f t="shared" si="46"/>
        <v>0</v>
      </c>
      <c r="AG15" s="144">
        <f t="shared" si="46"/>
        <v>0</v>
      </c>
      <c r="AH15" s="144">
        <f t="shared" si="46"/>
        <v>0</v>
      </c>
      <c r="AI15" s="144">
        <f t="shared" si="46"/>
        <v>0</v>
      </c>
      <c r="AJ15" s="144">
        <f t="shared" si="46"/>
        <v>0</v>
      </c>
      <c r="AK15" s="144"/>
      <c r="AL15" s="144"/>
      <c r="AM15" s="144">
        <f>SUM(+AM11-AM12+AM13-AM14)</f>
        <v>0</v>
      </c>
      <c r="AN15" s="144">
        <f t="shared" ref="AN15:AX15" si="47">SUM(AN10+AN11-AN12+AN13-AN14)</f>
        <v>0</v>
      </c>
      <c r="AO15" s="144">
        <f t="shared" si="47"/>
        <v>0</v>
      </c>
      <c r="AP15" s="144">
        <f t="shared" si="47"/>
        <v>0</v>
      </c>
      <c r="AQ15" s="144">
        <f t="shared" si="47"/>
        <v>0</v>
      </c>
      <c r="AR15" s="144">
        <f t="shared" si="47"/>
        <v>0</v>
      </c>
      <c r="AS15" s="144">
        <f t="shared" si="47"/>
        <v>0</v>
      </c>
      <c r="AT15" s="144">
        <f t="shared" si="47"/>
        <v>0</v>
      </c>
      <c r="AU15" s="144">
        <f t="shared" si="47"/>
        <v>0</v>
      </c>
      <c r="AV15" s="144">
        <f t="shared" si="47"/>
        <v>0</v>
      </c>
      <c r="AW15" s="144">
        <f t="shared" si="47"/>
        <v>0</v>
      </c>
      <c r="AX15" s="144">
        <f t="shared" si="47"/>
        <v>0</v>
      </c>
      <c r="AY15" s="144"/>
      <c r="AZ15" s="144"/>
      <c r="BA15" s="144">
        <f>SUM(+BA11-BA12+BA13-BA14)</f>
        <v>0</v>
      </c>
      <c r="BB15" s="144">
        <f t="shared" ref="BB15:BL15" si="48">SUM(BB10+BB11-BB12+BB13-BB14)</f>
        <v>0</v>
      </c>
      <c r="BC15" s="144">
        <f t="shared" si="48"/>
        <v>0</v>
      </c>
      <c r="BD15" s="144">
        <f t="shared" si="48"/>
        <v>0</v>
      </c>
      <c r="BE15" s="144">
        <f t="shared" si="48"/>
        <v>0</v>
      </c>
      <c r="BF15" s="144">
        <f t="shared" si="48"/>
        <v>0</v>
      </c>
      <c r="BG15" s="144">
        <f t="shared" si="48"/>
        <v>0</v>
      </c>
      <c r="BH15" s="144">
        <f t="shared" si="48"/>
        <v>0</v>
      </c>
      <c r="BI15" s="144">
        <f t="shared" si="48"/>
        <v>0</v>
      </c>
      <c r="BJ15" s="144">
        <f t="shared" si="48"/>
        <v>0</v>
      </c>
      <c r="BK15" s="144">
        <f t="shared" si="48"/>
        <v>0</v>
      </c>
      <c r="BL15" s="144">
        <f t="shared" si="48"/>
        <v>0</v>
      </c>
      <c r="BM15" s="144"/>
      <c r="BN15" s="144"/>
      <c r="BO15" s="144">
        <f>SUM(+BO11-BO12+BO13-BO14)</f>
        <v>0</v>
      </c>
      <c r="BP15" s="144">
        <f t="shared" ref="BP15:BZ15" si="49">SUM(BP10+BP11-BP12+BP13-BP14)</f>
        <v>0</v>
      </c>
      <c r="BQ15" s="144">
        <f t="shared" si="49"/>
        <v>0</v>
      </c>
      <c r="BR15" s="144">
        <f t="shared" si="49"/>
        <v>0</v>
      </c>
      <c r="BS15" s="144">
        <f t="shared" si="49"/>
        <v>0</v>
      </c>
      <c r="BT15" s="144">
        <f t="shared" si="49"/>
        <v>0</v>
      </c>
      <c r="BU15" s="144">
        <f t="shared" si="49"/>
        <v>0</v>
      </c>
      <c r="BV15" s="144">
        <f t="shared" si="49"/>
        <v>0</v>
      </c>
      <c r="BW15" s="144">
        <f t="shared" si="49"/>
        <v>0</v>
      </c>
      <c r="BX15" s="144">
        <f t="shared" si="49"/>
        <v>0</v>
      </c>
      <c r="BY15" s="144">
        <f t="shared" si="49"/>
        <v>0</v>
      </c>
      <c r="BZ15" s="144">
        <f t="shared" si="49"/>
        <v>0</v>
      </c>
      <c r="CA15" s="144"/>
      <c r="CB15" s="144"/>
      <c r="CC15" s="144"/>
      <c r="CD15" s="144"/>
      <c r="CE15" s="144"/>
      <c r="CF15" s="144"/>
      <c r="CG15" s="144"/>
      <c r="CH15" s="144"/>
      <c r="CI15" s="144"/>
      <c r="CJ15" s="144"/>
      <c r="CK15" s="144"/>
      <c r="CL15" s="144"/>
      <c r="CM15" s="144"/>
      <c r="CN15" s="144"/>
      <c r="CO15" s="144"/>
      <c r="CP15" s="144"/>
    </row>
    <row r="16" spans="1:94">
      <c r="E16" s="137"/>
      <c r="F16" s="137"/>
      <c r="G16" s="137"/>
      <c r="H16" s="137"/>
      <c r="I16" s="138"/>
      <c r="J16" s="137"/>
      <c r="K16" s="137"/>
      <c r="L16" s="137"/>
      <c r="M16" s="137"/>
      <c r="N16" s="137"/>
      <c r="O16" s="137"/>
      <c r="P16" s="137"/>
      <c r="Q16" s="137"/>
      <c r="R16" s="137"/>
      <c r="S16" s="137"/>
      <c r="T16" s="137"/>
      <c r="U16" s="137"/>
      <c r="V16" s="137"/>
      <c r="W16" s="146"/>
      <c r="X16" s="137"/>
      <c r="Y16" s="137"/>
      <c r="Z16" s="137"/>
      <c r="AA16" s="137"/>
      <c r="AB16" s="137"/>
      <c r="AC16" s="137"/>
      <c r="AD16" s="137"/>
      <c r="AE16" s="137"/>
      <c r="AF16" s="137"/>
      <c r="AG16" s="137"/>
      <c r="AH16" s="137"/>
      <c r="AI16" s="137"/>
      <c r="AJ16" s="137"/>
      <c r="AK16" s="137"/>
      <c r="AL16" s="146"/>
      <c r="AM16" s="137"/>
      <c r="AN16" s="137"/>
      <c r="AO16" s="137"/>
      <c r="AP16" s="137"/>
      <c r="AQ16" s="137"/>
      <c r="AR16" s="137"/>
      <c r="AS16" s="137"/>
      <c r="AT16" s="137"/>
      <c r="AU16" s="137"/>
      <c r="AV16" s="137"/>
      <c r="AW16" s="137"/>
      <c r="AX16" s="137"/>
      <c r="AY16" s="137"/>
      <c r="AZ16" s="146"/>
      <c r="BA16" s="137"/>
      <c r="BB16" s="137"/>
      <c r="BC16" s="137"/>
      <c r="BD16" s="137"/>
      <c r="BE16" s="137"/>
      <c r="BF16" s="137"/>
      <c r="BG16" s="137"/>
      <c r="BH16" s="137"/>
      <c r="BI16" s="137"/>
      <c r="BJ16" s="137"/>
      <c r="BK16" s="137"/>
      <c r="BL16" s="137"/>
      <c r="BM16" s="137"/>
      <c r="BN16" s="146"/>
      <c r="BO16" s="137"/>
      <c r="BP16" s="137"/>
      <c r="BQ16" s="137"/>
      <c r="BR16" s="137"/>
      <c r="BS16" s="137"/>
      <c r="BT16" s="137"/>
      <c r="BU16" s="137"/>
      <c r="BV16" s="137"/>
      <c r="BW16" s="137"/>
      <c r="BX16" s="137"/>
      <c r="BY16" s="137"/>
      <c r="BZ16" s="137"/>
      <c r="CA16" s="137"/>
      <c r="CB16" s="146"/>
      <c r="CC16" s="137"/>
      <c r="CD16" s="137"/>
      <c r="CE16" s="137"/>
      <c r="CF16" s="137"/>
      <c r="CG16" s="137"/>
      <c r="CH16" s="137"/>
      <c r="CI16" s="137"/>
      <c r="CJ16" s="137"/>
      <c r="CK16" s="137"/>
      <c r="CL16" s="137"/>
      <c r="CM16" s="137"/>
      <c r="CN16" s="137"/>
      <c r="CO16" s="137"/>
      <c r="CP16" s="146"/>
    </row>
    <row r="17" spans="1:94">
      <c r="A17" s="147" t="s">
        <v>197</v>
      </c>
      <c r="E17" s="137"/>
      <c r="F17" s="137"/>
      <c r="G17" s="137"/>
      <c r="H17" s="137"/>
      <c r="I17" s="138"/>
      <c r="J17" s="137"/>
      <c r="K17" s="137"/>
      <c r="L17" s="137"/>
      <c r="M17" s="137"/>
      <c r="N17" s="137"/>
      <c r="O17" s="137"/>
      <c r="P17" s="137"/>
      <c r="Q17" s="137"/>
      <c r="R17" s="137"/>
      <c r="S17" s="137"/>
      <c r="T17" s="137"/>
      <c r="U17" s="137"/>
      <c r="V17" s="137"/>
      <c r="W17" s="146"/>
      <c r="X17" s="137"/>
      <c r="Y17" s="137"/>
      <c r="Z17" s="137"/>
      <c r="AA17" s="137"/>
      <c r="AB17" s="137"/>
      <c r="AC17" s="137"/>
      <c r="AD17" s="137"/>
      <c r="AE17" s="137"/>
      <c r="AF17" s="137"/>
      <c r="AG17" s="137"/>
      <c r="AH17" s="137"/>
      <c r="AI17" s="137"/>
      <c r="AJ17" s="137"/>
      <c r="AK17" s="137"/>
      <c r="AL17" s="146"/>
      <c r="AM17" s="137"/>
      <c r="AN17" s="137"/>
      <c r="AO17" s="137"/>
      <c r="AP17" s="137"/>
      <c r="AQ17" s="137"/>
      <c r="AR17" s="137"/>
      <c r="AS17" s="137"/>
      <c r="AT17" s="137"/>
      <c r="AU17" s="137"/>
      <c r="AV17" s="137"/>
      <c r="AW17" s="137"/>
      <c r="AX17" s="137"/>
      <c r="AY17" s="137"/>
      <c r="AZ17" s="146"/>
      <c r="BA17" s="137"/>
      <c r="BB17" s="137"/>
      <c r="BC17" s="137"/>
      <c r="BD17" s="137"/>
      <c r="BE17" s="137"/>
      <c r="BF17" s="137"/>
      <c r="BG17" s="137"/>
      <c r="BH17" s="137"/>
      <c r="BI17" s="137"/>
      <c r="BJ17" s="137"/>
      <c r="BK17" s="137"/>
      <c r="BL17" s="137"/>
      <c r="BM17" s="137"/>
      <c r="BN17" s="146"/>
      <c r="BO17" s="137"/>
      <c r="BP17" s="137"/>
      <c r="BQ17" s="137"/>
      <c r="BR17" s="137"/>
      <c r="BS17" s="137"/>
      <c r="BT17" s="137"/>
      <c r="BU17" s="137"/>
      <c r="BV17" s="137"/>
      <c r="BW17" s="137"/>
      <c r="BX17" s="137"/>
      <c r="BY17" s="137"/>
      <c r="BZ17" s="137"/>
      <c r="CA17" s="137"/>
      <c r="CB17" s="146"/>
      <c r="CC17" s="137"/>
      <c r="CD17" s="137"/>
      <c r="CE17" s="137"/>
      <c r="CF17" s="137"/>
      <c r="CG17" s="137"/>
      <c r="CH17" s="137"/>
      <c r="CI17" s="137"/>
      <c r="CJ17" s="137"/>
      <c r="CK17" s="137"/>
      <c r="CL17" s="137"/>
      <c r="CM17" s="137"/>
      <c r="CN17" s="137"/>
      <c r="CO17" s="137"/>
      <c r="CP17" s="146"/>
    </row>
    <row r="18" spans="1:94">
      <c r="B18" s="120" t="s">
        <v>22</v>
      </c>
      <c r="E18" s="141"/>
      <c r="F18" s="141"/>
      <c r="G18" s="141"/>
      <c r="H18" s="141"/>
      <c r="I18" s="138"/>
      <c r="J18" s="141"/>
      <c r="K18" s="141"/>
      <c r="L18" s="141"/>
      <c r="M18" s="141"/>
      <c r="N18" s="141"/>
      <c r="O18" s="141"/>
      <c r="P18" s="141"/>
      <c r="Q18" s="141"/>
      <c r="R18" s="141"/>
      <c r="S18" s="141"/>
      <c r="T18" s="141"/>
      <c r="U18" s="141"/>
      <c r="V18" s="137"/>
      <c r="W18" s="146">
        <f>SUM(J18:U18)</f>
        <v>0</v>
      </c>
      <c r="X18" s="137"/>
      <c r="Y18" s="141"/>
      <c r="Z18" s="141"/>
      <c r="AA18" s="141"/>
      <c r="AB18" s="141"/>
      <c r="AC18" s="141"/>
      <c r="AD18" s="141"/>
      <c r="AE18" s="141"/>
      <c r="AF18" s="141"/>
      <c r="AG18" s="141"/>
      <c r="AH18" s="141"/>
      <c r="AI18" s="141"/>
      <c r="AJ18" s="141"/>
      <c r="AK18" s="137"/>
      <c r="AL18" s="146">
        <f>SUM(Y18:AJ18)</f>
        <v>0</v>
      </c>
      <c r="AM18" s="141"/>
      <c r="AN18" s="141"/>
      <c r="AO18" s="141"/>
      <c r="AP18" s="141"/>
      <c r="AQ18" s="141"/>
      <c r="AR18" s="141"/>
      <c r="AS18" s="141"/>
      <c r="AT18" s="141"/>
      <c r="AU18" s="141"/>
      <c r="AV18" s="141"/>
      <c r="AW18" s="141"/>
      <c r="AX18" s="141"/>
      <c r="AY18" s="137"/>
      <c r="AZ18" s="146">
        <f>SUM(AM18:AX18)</f>
        <v>0</v>
      </c>
      <c r="BA18" s="141"/>
      <c r="BB18" s="141"/>
      <c r="BC18" s="141"/>
      <c r="BD18" s="141"/>
      <c r="BE18" s="141"/>
      <c r="BF18" s="141"/>
      <c r="BG18" s="141"/>
      <c r="BH18" s="141"/>
      <c r="BI18" s="141"/>
      <c r="BJ18" s="141"/>
      <c r="BK18" s="141"/>
      <c r="BL18" s="141"/>
      <c r="BM18" s="137"/>
      <c r="BN18" s="146">
        <f>SUM(BA18:BL18)</f>
        <v>0</v>
      </c>
      <c r="BO18" s="141"/>
      <c r="BP18" s="141"/>
      <c r="BQ18" s="141"/>
      <c r="BR18" s="141"/>
      <c r="BS18" s="141"/>
      <c r="BT18" s="141"/>
      <c r="BU18" s="141"/>
      <c r="BV18" s="141"/>
      <c r="BW18" s="141"/>
      <c r="BX18" s="141"/>
      <c r="BY18" s="141"/>
      <c r="BZ18" s="141"/>
      <c r="CA18" s="137"/>
      <c r="CB18" s="146">
        <f>SUM(BO18:BZ18)</f>
        <v>0</v>
      </c>
      <c r="CC18" s="146">
        <f>SUM(BP18:CA18)</f>
        <v>0</v>
      </c>
      <c r="CD18" s="141"/>
      <c r="CE18" s="141"/>
      <c r="CF18" s="141"/>
      <c r="CG18" s="141"/>
      <c r="CH18" s="141"/>
      <c r="CI18" s="141"/>
      <c r="CJ18" s="141"/>
      <c r="CK18" s="141"/>
      <c r="CL18" s="141"/>
      <c r="CM18" s="141"/>
      <c r="CN18" s="141"/>
      <c r="CO18" s="137"/>
      <c r="CP18" s="146"/>
    </row>
    <row r="19" spans="1:94">
      <c r="B19" s="120" t="s">
        <v>115</v>
      </c>
      <c r="E19" s="137"/>
      <c r="F19" s="137"/>
      <c r="G19" s="137"/>
      <c r="H19" s="137"/>
      <c r="I19" s="138"/>
      <c r="J19" s="137"/>
      <c r="K19" s="137"/>
      <c r="L19" s="137"/>
      <c r="M19" s="137"/>
      <c r="N19" s="137"/>
      <c r="O19" s="137"/>
      <c r="P19" s="137"/>
      <c r="Q19" s="137"/>
      <c r="R19" s="137"/>
      <c r="S19" s="137"/>
      <c r="T19" s="137"/>
      <c r="U19" s="137"/>
      <c r="V19" s="137"/>
      <c r="W19" s="146"/>
      <c r="X19" s="137"/>
      <c r="Y19" s="137"/>
      <c r="Z19" s="137"/>
      <c r="AA19" s="137"/>
      <c r="AB19" s="137"/>
      <c r="AC19" s="137"/>
      <c r="AD19" s="137"/>
      <c r="AE19" s="137"/>
      <c r="AF19" s="137"/>
      <c r="AG19" s="137"/>
      <c r="AH19" s="137"/>
      <c r="AI19" s="137"/>
      <c r="AJ19" s="137"/>
      <c r="AK19" s="137"/>
      <c r="AL19" s="146"/>
      <c r="AM19" s="137"/>
      <c r="AN19" s="137"/>
      <c r="AO19" s="137"/>
      <c r="AP19" s="137"/>
      <c r="AQ19" s="137"/>
      <c r="AR19" s="137"/>
      <c r="AS19" s="137"/>
      <c r="AT19" s="137"/>
      <c r="AU19" s="137"/>
      <c r="AV19" s="137"/>
      <c r="AW19" s="137"/>
      <c r="AX19" s="137"/>
      <c r="AY19" s="137"/>
      <c r="AZ19" s="146"/>
      <c r="BA19" s="137"/>
      <c r="BB19" s="137"/>
      <c r="BC19" s="137"/>
      <c r="BD19" s="137"/>
      <c r="BE19" s="137"/>
      <c r="BF19" s="137"/>
      <c r="BG19" s="137"/>
      <c r="BH19" s="137"/>
      <c r="BI19" s="137"/>
      <c r="BJ19" s="137"/>
      <c r="BK19" s="137"/>
      <c r="BL19" s="137"/>
      <c r="BM19" s="137"/>
      <c r="BN19" s="146"/>
      <c r="BO19" s="137"/>
      <c r="BP19" s="137"/>
      <c r="BQ19" s="137"/>
      <c r="BR19" s="137"/>
      <c r="BS19" s="137"/>
      <c r="BT19" s="137"/>
      <c r="BU19" s="137"/>
      <c r="BV19" s="137"/>
      <c r="BW19" s="137"/>
      <c r="BX19" s="137"/>
      <c r="BY19" s="137"/>
      <c r="BZ19" s="137"/>
      <c r="CA19" s="137"/>
      <c r="CB19" s="146"/>
      <c r="CC19" s="146"/>
      <c r="CD19" s="137"/>
      <c r="CE19" s="137"/>
      <c r="CF19" s="137"/>
      <c r="CG19" s="137"/>
      <c r="CH19" s="137"/>
      <c r="CI19" s="137"/>
      <c r="CJ19" s="137"/>
      <c r="CK19" s="137"/>
      <c r="CL19" s="137"/>
      <c r="CM19" s="137"/>
      <c r="CN19" s="137"/>
      <c r="CO19" s="137"/>
      <c r="CP19" s="146"/>
    </row>
    <row r="20" spans="1:94">
      <c r="C20" s="120" t="s">
        <v>116</v>
      </c>
      <c r="E20" s="141"/>
      <c r="F20" s="141"/>
      <c r="G20" s="141"/>
      <c r="H20" s="141"/>
      <c r="I20" s="138"/>
      <c r="J20" s="141"/>
      <c r="K20" s="141"/>
      <c r="L20" s="141"/>
      <c r="M20" s="141"/>
      <c r="N20" s="141"/>
      <c r="O20" s="141"/>
      <c r="P20" s="141"/>
      <c r="Q20" s="141"/>
      <c r="R20" s="141"/>
      <c r="S20" s="141"/>
      <c r="T20" s="141"/>
      <c r="U20" s="141"/>
      <c r="V20" s="137"/>
      <c r="W20" s="146">
        <f t="shared" ref="W20:W26" si="50">SUM(J20:U20)</f>
        <v>0</v>
      </c>
      <c r="X20" s="137"/>
      <c r="Y20" s="141"/>
      <c r="Z20" s="141"/>
      <c r="AA20" s="141"/>
      <c r="AB20" s="141"/>
      <c r="AC20" s="141"/>
      <c r="AD20" s="141"/>
      <c r="AE20" s="141"/>
      <c r="AF20" s="141"/>
      <c r="AG20" s="141"/>
      <c r="AH20" s="141"/>
      <c r="AI20" s="141"/>
      <c r="AJ20" s="141"/>
      <c r="AK20" s="137"/>
      <c r="AL20" s="146">
        <f t="shared" ref="AL20:AL26" si="51">SUM(Y20:AJ20)</f>
        <v>0</v>
      </c>
      <c r="AM20" s="141"/>
      <c r="AN20" s="141"/>
      <c r="AO20" s="141"/>
      <c r="AP20" s="141"/>
      <c r="AQ20" s="141"/>
      <c r="AR20" s="141"/>
      <c r="AS20" s="141"/>
      <c r="AT20" s="141"/>
      <c r="AU20" s="141"/>
      <c r="AV20" s="141"/>
      <c r="AW20" s="141"/>
      <c r="AX20" s="141"/>
      <c r="AY20" s="137"/>
      <c r="AZ20" s="146">
        <f t="shared" ref="AZ20:AZ26" si="52">SUM(AM20:AX20)</f>
        <v>0</v>
      </c>
      <c r="BA20" s="141"/>
      <c r="BB20" s="141"/>
      <c r="BC20" s="141"/>
      <c r="BD20" s="141"/>
      <c r="BE20" s="141"/>
      <c r="BF20" s="141"/>
      <c r="BG20" s="141"/>
      <c r="BH20" s="141"/>
      <c r="BI20" s="141"/>
      <c r="BJ20" s="141"/>
      <c r="BK20" s="141"/>
      <c r="BL20" s="141"/>
      <c r="BM20" s="137"/>
      <c r="BN20" s="146">
        <f t="shared" ref="BN20:BN26" si="53">SUM(BA20:BL20)</f>
        <v>0</v>
      </c>
      <c r="BO20" s="141"/>
      <c r="BP20" s="141"/>
      <c r="BQ20" s="141"/>
      <c r="BR20" s="141"/>
      <c r="BS20" s="141"/>
      <c r="BT20" s="141"/>
      <c r="BU20" s="141"/>
      <c r="BV20" s="141"/>
      <c r="BW20" s="141"/>
      <c r="BX20" s="141"/>
      <c r="BY20" s="141"/>
      <c r="BZ20" s="141"/>
      <c r="CA20" s="137"/>
      <c r="CB20" s="146">
        <f t="shared" ref="CB20:CC26" si="54">SUM(BO20:BZ20)</f>
        <v>0</v>
      </c>
      <c r="CC20" s="146">
        <f t="shared" si="54"/>
        <v>0</v>
      </c>
      <c r="CD20" s="141"/>
      <c r="CE20" s="141"/>
      <c r="CF20" s="141"/>
      <c r="CG20" s="141"/>
      <c r="CH20" s="141"/>
      <c r="CI20" s="141"/>
      <c r="CJ20" s="141"/>
      <c r="CK20" s="141"/>
      <c r="CL20" s="141"/>
      <c r="CM20" s="141"/>
      <c r="CN20" s="141"/>
      <c r="CO20" s="137"/>
      <c r="CP20" s="146"/>
    </row>
    <row r="21" spans="1:94">
      <c r="C21" s="120" t="s">
        <v>117</v>
      </c>
      <c r="E21" s="141"/>
      <c r="F21" s="141"/>
      <c r="G21" s="141"/>
      <c r="H21" s="141"/>
      <c r="I21" s="138"/>
      <c r="J21" s="141"/>
      <c r="K21" s="141"/>
      <c r="L21" s="141"/>
      <c r="M21" s="141"/>
      <c r="N21" s="141"/>
      <c r="O21" s="141"/>
      <c r="P21" s="141"/>
      <c r="Q21" s="141"/>
      <c r="R21" s="141"/>
      <c r="S21" s="141"/>
      <c r="T21" s="141"/>
      <c r="U21" s="141"/>
      <c r="V21" s="137"/>
      <c r="W21" s="146">
        <f t="shared" si="50"/>
        <v>0</v>
      </c>
      <c r="X21" s="137"/>
      <c r="Y21" s="141"/>
      <c r="Z21" s="141"/>
      <c r="AA21" s="141"/>
      <c r="AB21" s="141"/>
      <c r="AC21" s="141"/>
      <c r="AD21" s="141"/>
      <c r="AE21" s="141"/>
      <c r="AF21" s="141"/>
      <c r="AG21" s="141"/>
      <c r="AH21" s="141"/>
      <c r="AI21" s="141"/>
      <c r="AJ21" s="141"/>
      <c r="AK21" s="137"/>
      <c r="AL21" s="146">
        <f t="shared" si="51"/>
        <v>0</v>
      </c>
      <c r="AM21" s="141"/>
      <c r="AN21" s="141"/>
      <c r="AO21" s="141"/>
      <c r="AP21" s="141"/>
      <c r="AQ21" s="141"/>
      <c r="AR21" s="141"/>
      <c r="AS21" s="141"/>
      <c r="AT21" s="141"/>
      <c r="AU21" s="141"/>
      <c r="AV21" s="141"/>
      <c r="AW21" s="141"/>
      <c r="AX21" s="141"/>
      <c r="AY21" s="137"/>
      <c r="AZ21" s="146">
        <f t="shared" si="52"/>
        <v>0</v>
      </c>
      <c r="BA21" s="141"/>
      <c r="BB21" s="141"/>
      <c r="BC21" s="141"/>
      <c r="BD21" s="141"/>
      <c r="BE21" s="141"/>
      <c r="BF21" s="141"/>
      <c r="BG21" s="141"/>
      <c r="BH21" s="141"/>
      <c r="BI21" s="141"/>
      <c r="BJ21" s="141"/>
      <c r="BK21" s="141"/>
      <c r="BL21" s="141"/>
      <c r="BM21" s="137"/>
      <c r="BN21" s="146">
        <f t="shared" si="53"/>
        <v>0</v>
      </c>
      <c r="BO21" s="141"/>
      <c r="BP21" s="141"/>
      <c r="BQ21" s="141"/>
      <c r="BR21" s="141"/>
      <c r="BS21" s="141"/>
      <c r="BT21" s="141"/>
      <c r="BU21" s="141"/>
      <c r="BV21" s="141"/>
      <c r="BW21" s="141"/>
      <c r="BX21" s="141"/>
      <c r="BY21" s="141"/>
      <c r="BZ21" s="141"/>
      <c r="CA21" s="137"/>
      <c r="CB21" s="146">
        <f t="shared" si="54"/>
        <v>0</v>
      </c>
      <c r="CC21" s="146">
        <f t="shared" si="54"/>
        <v>0</v>
      </c>
      <c r="CD21" s="141"/>
      <c r="CE21" s="141"/>
      <c r="CF21" s="141"/>
      <c r="CG21" s="141"/>
      <c r="CH21" s="141"/>
      <c r="CI21" s="141"/>
      <c r="CJ21" s="141"/>
      <c r="CK21" s="141"/>
      <c r="CL21" s="141"/>
      <c r="CM21" s="141"/>
      <c r="CN21" s="141"/>
      <c r="CO21" s="137"/>
      <c r="CP21" s="146"/>
    </row>
    <row r="22" spans="1:94">
      <c r="C22" s="120" t="s">
        <v>118</v>
      </c>
      <c r="E22" s="141"/>
      <c r="F22" s="141"/>
      <c r="G22" s="141"/>
      <c r="H22" s="141"/>
      <c r="I22" s="138"/>
      <c r="J22" s="141"/>
      <c r="K22" s="141"/>
      <c r="L22" s="141"/>
      <c r="M22" s="141"/>
      <c r="N22" s="141"/>
      <c r="O22" s="141"/>
      <c r="P22" s="141"/>
      <c r="Q22" s="141"/>
      <c r="R22" s="141"/>
      <c r="S22" s="141"/>
      <c r="T22" s="141"/>
      <c r="U22" s="141"/>
      <c r="V22" s="137"/>
      <c r="W22" s="146">
        <f t="shared" si="50"/>
        <v>0</v>
      </c>
      <c r="X22" s="137"/>
      <c r="Y22" s="141"/>
      <c r="Z22" s="141"/>
      <c r="AA22" s="141"/>
      <c r="AB22" s="141"/>
      <c r="AC22" s="141"/>
      <c r="AD22" s="141"/>
      <c r="AE22" s="141"/>
      <c r="AF22" s="141"/>
      <c r="AG22" s="141"/>
      <c r="AH22" s="141"/>
      <c r="AI22" s="141"/>
      <c r="AJ22" s="141"/>
      <c r="AK22" s="137"/>
      <c r="AL22" s="146">
        <f t="shared" si="51"/>
        <v>0</v>
      </c>
      <c r="AM22" s="141"/>
      <c r="AN22" s="141"/>
      <c r="AO22" s="141"/>
      <c r="AP22" s="141"/>
      <c r="AQ22" s="141"/>
      <c r="AR22" s="141"/>
      <c r="AS22" s="141"/>
      <c r="AT22" s="141"/>
      <c r="AU22" s="141"/>
      <c r="AV22" s="141"/>
      <c r="AW22" s="141"/>
      <c r="AX22" s="141"/>
      <c r="AY22" s="137"/>
      <c r="AZ22" s="146">
        <f t="shared" si="52"/>
        <v>0</v>
      </c>
      <c r="BA22" s="141"/>
      <c r="BB22" s="141"/>
      <c r="BC22" s="141"/>
      <c r="BD22" s="141"/>
      <c r="BE22" s="141"/>
      <c r="BF22" s="141"/>
      <c r="BG22" s="141"/>
      <c r="BH22" s="141"/>
      <c r="BI22" s="141"/>
      <c r="BJ22" s="141"/>
      <c r="BK22" s="141"/>
      <c r="BL22" s="141"/>
      <c r="BM22" s="137"/>
      <c r="BN22" s="146">
        <f t="shared" si="53"/>
        <v>0</v>
      </c>
      <c r="BO22" s="141"/>
      <c r="BP22" s="141"/>
      <c r="BQ22" s="141"/>
      <c r="BR22" s="141"/>
      <c r="BS22" s="141"/>
      <c r="BT22" s="141"/>
      <c r="BU22" s="141"/>
      <c r="BV22" s="141"/>
      <c r="BW22" s="141"/>
      <c r="BX22" s="141"/>
      <c r="BY22" s="141"/>
      <c r="BZ22" s="141"/>
      <c r="CA22" s="137"/>
      <c r="CB22" s="146">
        <f t="shared" si="54"/>
        <v>0</v>
      </c>
      <c r="CC22" s="146">
        <f t="shared" si="54"/>
        <v>0</v>
      </c>
      <c r="CD22" s="141"/>
      <c r="CE22" s="141"/>
      <c r="CF22" s="141"/>
      <c r="CG22" s="141"/>
      <c r="CH22" s="141"/>
      <c r="CI22" s="141"/>
      <c r="CJ22" s="141"/>
      <c r="CK22" s="141"/>
      <c r="CL22" s="141"/>
      <c r="CM22" s="141"/>
      <c r="CN22" s="141"/>
      <c r="CO22" s="137"/>
      <c r="CP22" s="146"/>
    </row>
    <row r="23" spans="1:94">
      <c r="C23" s="120" t="s">
        <v>10</v>
      </c>
      <c r="E23" s="141"/>
      <c r="F23" s="141"/>
      <c r="G23" s="141"/>
      <c r="H23" s="141"/>
      <c r="I23" s="138"/>
      <c r="J23" s="141"/>
      <c r="K23" s="141"/>
      <c r="L23" s="141"/>
      <c r="M23" s="141"/>
      <c r="N23" s="141"/>
      <c r="O23" s="141"/>
      <c r="P23" s="141"/>
      <c r="Q23" s="141"/>
      <c r="R23" s="141"/>
      <c r="S23" s="141"/>
      <c r="T23" s="141"/>
      <c r="U23" s="141"/>
      <c r="V23" s="137"/>
      <c r="W23" s="146">
        <f t="shared" si="50"/>
        <v>0</v>
      </c>
      <c r="X23" s="137"/>
      <c r="Y23" s="141"/>
      <c r="Z23" s="141"/>
      <c r="AA23" s="141"/>
      <c r="AB23" s="141"/>
      <c r="AC23" s="141"/>
      <c r="AD23" s="141"/>
      <c r="AE23" s="141"/>
      <c r="AF23" s="141"/>
      <c r="AG23" s="141"/>
      <c r="AH23" s="141"/>
      <c r="AI23" s="141"/>
      <c r="AJ23" s="141"/>
      <c r="AK23" s="137"/>
      <c r="AL23" s="146">
        <f t="shared" si="51"/>
        <v>0</v>
      </c>
      <c r="AM23" s="141"/>
      <c r="AN23" s="141"/>
      <c r="AO23" s="141"/>
      <c r="AP23" s="141"/>
      <c r="AQ23" s="141"/>
      <c r="AR23" s="141"/>
      <c r="AS23" s="141"/>
      <c r="AT23" s="141"/>
      <c r="AU23" s="141"/>
      <c r="AV23" s="141"/>
      <c r="AW23" s="141"/>
      <c r="AX23" s="141"/>
      <c r="AY23" s="137"/>
      <c r="AZ23" s="146">
        <f t="shared" si="52"/>
        <v>0</v>
      </c>
      <c r="BA23" s="141"/>
      <c r="BB23" s="141"/>
      <c r="BC23" s="141"/>
      <c r="BD23" s="141"/>
      <c r="BE23" s="141"/>
      <c r="BF23" s="141"/>
      <c r="BG23" s="141"/>
      <c r="BH23" s="141"/>
      <c r="BI23" s="141"/>
      <c r="BJ23" s="141"/>
      <c r="BK23" s="141"/>
      <c r="BL23" s="141"/>
      <c r="BM23" s="137"/>
      <c r="BN23" s="146">
        <f t="shared" si="53"/>
        <v>0</v>
      </c>
      <c r="BO23" s="141"/>
      <c r="BP23" s="141"/>
      <c r="BQ23" s="141"/>
      <c r="BR23" s="141"/>
      <c r="BS23" s="141"/>
      <c r="BT23" s="141"/>
      <c r="BU23" s="141"/>
      <c r="BV23" s="141"/>
      <c r="BW23" s="141"/>
      <c r="BX23" s="141"/>
      <c r="BY23" s="141"/>
      <c r="BZ23" s="141"/>
      <c r="CA23" s="137"/>
      <c r="CB23" s="146">
        <f t="shared" si="54"/>
        <v>0</v>
      </c>
      <c r="CC23" s="146">
        <f t="shared" si="54"/>
        <v>0</v>
      </c>
      <c r="CD23" s="141"/>
      <c r="CE23" s="141"/>
      <c r="CF23" s="141"/>
      <c r="CG23" s="141"/>
      <c r="CH23" s="141"/>
      <c r="CI23" s="141"/>
      <c r="CJ23" s="141"/>
      <c r="CK23" s="141"/>
      <c r="CL23" s="141"/>
      <c r="CM23" s="141"/>
      <c r="CN23" s="141"/>
      <c r="CO23" s="137"/>
      <c r="CP23" s="146"/>
    </row>
    <row r="24" spans="1:94">
      <c r="C24" s="120" t="s">
        <v>9</v>
      </c>
      <c r="E24" s="141"/>
      <c r="F24" s="141"/>
      <c r="G24" s="141"/>
      <c r="H24" s="141"/>
      <c r="I24" s="138"/>
      <c r="J24" s="141"/>
      <c r="K24" s="141"/>
      <c r="L24" s="141"/>
      <c r="M24" s="141"/>
      <c r="N24" s="141"/>
      <c r="O24" s="141"/>
      <c r="P24" s="141"/>
      <c r="Q24" s="141"/>
      <c r="R24" s="141"/>
      <c r="S24" s="141"/>
      <c r="T24" s="141"/>
      <c r="U24" s="141"/>
      <c r="V24" s="137"/>
      <c r="W24" s="146">
        <f t="shared" si="50"/>
        <v>0</v>
      </c>
      <c r="X24" s="137"/>
      <c r="Y24" s="141"/>
      <c r="Z24" s="141"/>
      <c r="AA24" s="141"/>
      <c r="AB24" s="141"/>
      <c r="AC24" s="141"/>
      <c r="AD24" s="141"/>
      <c r="AE24" s="141"/>
      <c r="AF24" s="141"/>
      <c r="AG24" s="141"/>
      <c r="AH24" s="141"/>
      <c r="AI24" s="141"/>
      <c r="AJ24" s="141"/>
      <c r="AK24" s="137"/>
      <c r="AL24" s="146">
        <f t="shared" si="51"/>
        <v>0</v>
      </c>
      <c r="AM24" s="141"/>
      <c r="AN24" s="141"/>
      <c r="AO24" s="141"/>
      <c r="AP24" s="141"/>
      <c r="AQ24" s="141"/>
      <c r="AR24" s="141"/>
      <c r="AS24" s="141"/>
      <c r="AT24" s="141"/>
      <c r="AU24" s="141"/>
      <c r="AV24" s="141"/>
      <c r="AW24" s="141"/>
      <c r="AX24" s="141"/>
      <c r="AY24" s="137"/>
      <c r="AZ24" s="146">
        <f t="shared" si="52"/>
        <v>0</v>
      </c>
      <c r="BA24" s="141"/>
      <c r="BB24" s="141"/>
      <c r="BC24" s="141"/>
      <c r="BD24" s="141"/>
      <c r="BE24" s="141"/>
      <c r="BF24" s="141"/>
      <c r="BG24" s="141"/>
      <c r="BH24" s="141"/>
      <c r="BI24" s="141"/>
      <c r="BJ24" s="141"/>
      <c r="BK24" s="141"/>
      <c r="BL24" s="141"/>
      <c r="BM24" s="137"/>
      <c r="BN24" s="146">
        <f t="shared" si="53"/>
        <v>0</v>
      </c>
      <c r="BO24" s="141"/>
      <c r="BP24" s="141"/>
      <c r="BQ24" s="141"/>
      <c r="BR24" s="141"/>
      <c r="BS24" s="141"/>
      <c r="BT24" s="141"/>
      <c r="BU24" s="141"/>
      <c r="BV24" s="141"/>
      <c r="BW24" s="141"/>
      <c r="BX24" s="141"/>
      <c r="BY24" s="141"/>
      <c r="BZ24" s="141"/>
      <c r="CA24" s="137"/>
      <c r="CB24" s="146">
        <f t="shared" si="54"/>
        <v>0</v>
      </c>
      <c r="CC24" s="146">
        <f t="shared" si="54"/>
        <v>0</v>
      </c>
      <c r="CD24" s="141"/>
      <c r="CE24" s="141"/>
      <c r="CF24" s="141"/>
      <c r="CG24" s="141"/>
      <c r="CH24" s="141"/>
      <c r="CI24" s="141"/>
      <c r="CJ24" s="141"/>
      <c r="CK24" s="141"/>
      <c r="CL24" s="141"/>
      <c r="CM24" s="141"/>
      <c r="CN24" s="141"/>
      <c r="CO24" s="137"/>
      <c r="CP24" s="146"/>
    </row>
    <row r="25" spans="1:94">
      <c r="C25" s="120" t="s">
        <v>119</v>
      </c>
      <c r="E25" s="141"/>
      <c r="F25" s="141"/>
      <c r="G25" s="141"/>
      <c r="H25" s="141"/>
      <c r="I25" s="138"/>
      <c r="J25" s="141"/>
      <c r="K25" s="141"/>
      <c r="L25" s="141"/>
      <c r="M25" s="141"/>
      <c r="N25" s="141"/>
      <c r="O25" s="141"/>
      <c r="P25" s="141"/>
      <c r="Q25" s="141"/>
      <c r="R25" s="141"/>
      <c r="S25" s="141"/>
      <c r="T25" s="141"/>
      <c r="U25" s="141"/>
      <c r="V25" s="137"/>
      <c r="W25" s="146">
        <f t="shared" si="50"/>
        <v>0</v>
      </c>
      <c r="X25" s="137"/>
      <c r="Y25" s="141"/>
      <c r="Z25" s="141"/>
      <c r="AA25" s="141"/>
      <c r="AB25" s="141"/>
      <c r="AC25" s="141"/>
      <c r="AD25" s="141"/>
      <c r="AE25" s="141"/>
      <c r="AF25" s="141"/>
      <c r="AG25" s="141"/>
      <c r="AH25" s="141"/>
      <c r="AI25" s="141"/>
      <c r="AJ25" s="141"/>
      <c r="AK25" s="137"/>
      <c r="AL25" s="146">
        <f t="shared" si="51"/>
        <v>0</v>
      </c>
      <c r="AM25" s="141"/>
      <c r="AN25" s="141"/>
      <c r="AO25" s="141"/>
      <c r="AP25" s="141"/>
      <c r="AQ25" s="141"/>
      <c r="AR25" s="141"/>
      <c r="AS25" s="141"/>
      <c r="AT25" s="141"/>
      <c r="AU25" s="141"/>
      <c r="AV25" s="141"/>
      <c r="AW25" s="141"/>
      <c r="AX25" s="141"/>
      <c r="AY25" s="137"/>
      <c r="AZ25" s="146">
        <f t="shared" si="52"/>
        <v>0</v>
      </c>
      <c r="BA25" s="141"/>
      <c r="BB25" s="141"/>
      <c r="BC25" s="141"/>
      <c r="BD25" s="141"/>
      <c r="BE25" s="141"/>
      <c r="BF25" s="141"/>
      <c r="BG25" s="141"/>
      <c r="BH25" s="141"/>
      <c r="BI25" s="141"/>
      <c r="BJ25" s="141"/>
      <c r="BK25" s="141"/>
      <c r="BL25" s="141"/>
      <c r="BM25" s="137"/>
      <c r="BN25" s="146">
        <f t="shared" si="53"/>
        <v>0</v>
      </c>
      <c r="BO25" s="141"/>
      <c r="BP25" s="141"/>
      <c r="BQ25" s="141"/>
      <c r="BR25" s="141"/>
      <c r="BS25" s="141"/>
      <c r="BT25" s="141"/>
      <c r="BU25" s="141"/>
      <c r="BV25" s="141"/>
      <c r="BW25" s="141"/>
      <c r="BX25" s="141"/>
      <c r="BY25" s="141"/>
      <c r="BZ25" s="141"/>
      <c r="CA25" s="137"/>
      <c r="CB25" s="146">
        <f t="shared" si="54"/>
        <v>0</v>
      </c>
      <c r="CC25" s="146">
        <f t="shared" si="54"/>
        <v>0</v>
      </c>
      <c r="CD25" s="141"/>
      <c r="CE25" s="141"/>
      <c r="CF25" s="141"/>
      <c r="CG25" s="141"/>
      <c r="CH25" s="141"/>
      <c r="CI25" s="141"/>
      <c r="CJ25" s="141"/>
      <c r="CK25" s="141"/>
      <c r="CL25" s="141"/>
      <c r="CM25" s="141"/>
      <c r="CN25" s="141"/>
      <c r="CO25" s="137"/>
      <c r="CP25" s="146"/>
    </row>
    <row r="26" spans="1:94">
      <c r="B26" s="120" t="s">
        <v>120</v>
      </c>
      <c r="E26" s="141"/>
      <c r="F26" s="141"/>
      <c r="G26" s="141"/>
      <c r="H26" s="141"/>
      <c r="I26" s="138"/>
      <c r="J26" s="141"/>
      <c r="K26" s="141"/>
      <c r="L26" s="141"/>
      <c r="M26" s="141"/>
      <c r="N26" s="141"/>
      <c r="O26" s="141"/>
      <c r="P26" s="141"/>
      <c r="Q26" s="141"/>
      <c r="R26" s="141"/>
      <c r="S26" s="141"/>
      <c r="T26" s="141"/>
      <c r="U26" s="141"/>
      <c r="V26" s="137"/>
      <c r="W26" s="146">
        <f t="shared" si="50"/>
        <v>0</v>
      </c>
      <c r="X26" s="137"/>
      <c r="Y26" s="141"/>
      <c r="Z26" s="141"/>
      <c r="AA26" s="141"/>
      <c r="AB26" s="141"/>
      <c r="AC26" s="141"/>
      <c r="AD26" s="141"/>
      <c r="AE26" s="141"/>
      <c r="AF26" s="141"/>
      <c r="AG26" s="141"/>
      <c r="AH26" s="141"/>
      <c r="AI26" s="141"/>
      <c r="AJ26" s="141"/>
      <c r="AK26" s="137"/>
      <c r="AL26" s="146">
        <f t="shared" si="51"/>
        <v>0</v>
      </c>
      <c r="AM26" s="141"/>
      <c r="AN26" s="141"/>
      <c r="AO26" s="141"/>
      <c r="AP26" s="141"/>
      <c r="AQ26" s="141"/>
      <c r="AR26" s="141"/>
      <c r="AS26" s="141"/>
      <c r="AT26" s="141"/>
      <c r="AU26" s="141"/>
      <c r="AV26" s="141"/>
      <c r="AW26" s="141"/>
      <c r="AX26" s="141"/>
      <c r="AY26" s="137"/>
      <c r="AZ26" s="146">
        <f t="shared" si="52"/>
        <v>0</v>
      </c>
      <c r="BA26" s="141"/>
      <c r="BB26" s="141"/>
      <c r="BC26" s="141"/>
      <c r="BD26" s="141"/>
      <c r="BE26" s="141"/>
      <c r="BF26" s="141"/>
      <c r="BG26" s="141"/>
      <c r="BH26" s="141"/>
      <c r="BI26" s="141"/>
      <c r="BJ26" s="141"/>
      <c r="BK26" s="141"/>
      <c r="BL26" s="141"/>
      <c r="BM26" s="137"/>
      <c r="BN26" s="146">
        <f t="shared" si="53"/>
        <v>0</v>
      </c>
      <c r="BO26" s="141"/>
      <c r="BP26" s="141"/>
      <c r="BQ26" s="141"/>
      <c r="BR26" s="141"/>
      <c r="BS26" s="141"/>
      <c r="BT26" s="141"/>
      <c r="BU26" s="141"/>
      <c r="BV26" s="141"/>
      <c r="BW26" s="141"/>
      <c r="BX26" s="141"/>
      <c r="BY26" s="141"/>
      <c r="BZ26" s="141"/>
      <c r="CA26" s="137"/>
      <c r="CB26" s="146">
        <f t="shared" si="54"/>
        <v>0</v>
      </c>
      <c r="CC26" s="146">
        <f t="shared" si="54"/>
        <v>0</v>
      </c>
      <c r="CD26" s="141"/>
      <c r="CE26" s="141"/>
      <c r="CF26" s="141"/>
      <c r="CG26" s="141"/>
      <c r="CH26" s="141"/>
      <c r="CI26" s="141"/>
      <c r="CJ26" s="141"/>
      <c r="CK26" s="141"/>
      <c r="CL26" s="141"/>
      <c r="CM26" s="141"/>
      <c r="CN26" s="141"/>
      <c r="CO26" s="137"/>
      <c r="CP26" s="146"/>
    </row>
    <row r="27" spans="1:94">
      <c r="A27" s="148" t="s">
        <v>7</v>
      </c>
      <c r="B27" s="143"/>
      <c r="C27" s="143"/>
      <c r="D27" s="143"/>
      <c r="E27" s="144">
        <f>SUM(E18:E26)</f>
        <v>0</v>
      </c>
      <c r="F27" s="144">
        <f>SUM(F18:F26)</f>
        <v>0</v>
      </c>
      <c r="G27" s="144">
        <f>SUM(G18:G26)</f>
        <v>0</v>
      </c>
      <c r="H27" s="144">
        <f>SUM(H18:H26)</f>
        <v>0</v>
      </c>
      <c r="I27" s="145"/>
      <c r="J27" s="144">
        <f t="shared" ref="J27:W27" si="55">SUM(J18:J26)</f>
        <v>0</v>
      </c>
      <c r="K27" s="144">
        <f t="shared" si="55"/>
        <v>0</v>
      </c>
      <c r="L27" s="144">
        <f t="shared" si="55"/>
        <v>0</v>
      </c>
      <c r="M27" s="144">
        <f t="shared" si="55"/>
        <v>0</v>
      </c>
      <c r="N27" s="144">
        <f t="shared" si="55"/>
        <v>0</v>
      </c>
      <c r="O27" s="144">
        <f t="shared" si="55"/>
        <v>0</v>
      </c>
      <c r="P27" s="144">
        <f t="shared" si="55"/>
        <v>0</v>
      </c>
      <c r="Q27" s="144">
        <f t="shared" si="55"/>
        <v>0</v>
      </c>
      <c r="R27" s="144">
        <f t="shared" si="55"/>
        <v>0</v>
      </c>
      <c r="S27" s="144">
        <f t="shared" si="55"/>
        <v>0</v>
      </c>
      <c r="T27" s="144">
        <f t="shared" si="55"/>
        <v>0</v>
      </c>
      <c r="U27" s="144">
        <f t="shared" si="55"/>
        <v>0</v>
      </c>
      <c r="V27" s="144"/>
      <c r="W27" s="144">
        <f t="shared" si="55"/>
        <v>0</v>
      </c>
      <c r="X27" s="149"/>
      <c r="Y27" s="144">
        <f t="shared" ref="Y27:AJ27" si="56">SUM(Y18:Y26)</f>
        <v>0</v>
      </c>
      <c r="Z27" s="144">
        <f t="shared" si="56"/>
        <v>0</v>
      </c>
      <c r="AA27" s="144">
        <f t="shared" si="56"/>
        <v>0</v>
      </c>
      <c r="AB27" s="144">
        <f t="shared" si="56"/>
        <v>0</v>
      </c>
      <c r="AC27" s="144">
        <f t="shared" si="56"/>
        <v>0</v>
      </c>
      <c r="AD27" s="144">
        <f t="shared" si="56"/>
        <v>0</v>
      </c>
      <c r="AE27" s="144">
        <f t="shared" si="56"/>
        <v>0</v>
      </c>
      <c r="AF27" s="144">
        <f t="shared" si="56"/>
        <v>0</v>
      </c>
      <c r="AG27" s="144">
        <f t="shared" si="56"/>
        <v>0</v>
      </c>
      <c r="AH27" s="144">
        <f t="shared" si="56"/>
        <v>0</v>
      </c>
      <c r="AI27" s="144">
        <f t="shared" si="56"/>
        <v>0</v>
      </c>
      <c r="AJ27" s="144">
        <f t="shared" si="56"/>
        <v>0</v>
      </c>
      <c r="AK27" s="144"/>
      <c r="AL27" s="144">
        <f t="shared" ref="AL27:AX27" si="57">SUM(AL18:AL26)</f>
        <v>0</v>
      </c>
      <c r="AM27" s="144">
        <f t="shared" si="57"/>
        <v>0</v>
      </c>
      <c r="AN27" s="144">
        <f t="shared" si="57"/>
        <v>0</v>
      </c>
      <c r="AO27" s="144">
        <f t="shared" si="57"/>
        <v>0</v>
      </c>
      <c r="AP27" s="144">
        <f t="shared" si="57"/>
        <v>0</v>
      </c>
      <c r="AQ27" s="144">
        <f t="shared" si="57"/>
        <v>0</v>
      </c>
      <c r="AR27" s="144">
        <f t="shared" si="57"/>
        <v>0</v>
      </c>
      <c r="AS27" s="144">
        <f t="shared" si="57"/>
        <v>0</v>
      </c>
      <c r="AT27" s="144">
        <f t="shared" si="57"/>
        <v>0</v>
      </c>
      <c r="AU27" s="144">
        <f t="shared" si="57"/>
        <v>0</v>
      </c>
      <c r="AV27" s="144">
        <f t="shared" si="57"/>
        <v>0</v>
      </c>
      <c r="AW27" s="144">
        <f t="shared" si="57"/>
        <v>0</v>
      </c>
      <c r="AX27" s="144">
        <f t="shared" si="57"/>
        <v>0</v>
      </c>
      <c r="AY27" s="144"/>
      <c r="AZ27" s="144">
        <f t="shared" ref="AZ27:BL27" si="58">SUM(AZ18:AZ26)</f>
        <v>0</v>
      </c>
      <c r="BA27" s="144">
        <f t="shared" si="58"/>
        <v>0</v>
      </c>
      <c r="BB27" s="144">
        <f t="shared" si="58"/>
        <v>0</v>
      </c>
      <c r="BC27" s="144">
        <f t="shared" si="58"/>
        <v>0</v>
      </c>
      <c r="BD27" s="144">
        <f t="shared" si="58"/>
        <v>0</v>
      </c>
      <c r="BE27" s="144">
        <f t="shared" si="58"/>
        <v>0</v>
      </c>
      <c r="BF27" s="144">
        <f t="shared" si="58"/>
        <v>0</v>
      </c>
      <c r="BG27" s="144">
        <f t="shared" si="58"/>
        <v>0</v>
      </c>
      <c r="BH27" s="144">
        <f t="shared" si="58"/>
        <v>0</v>
      </c>
      <c r="BI27" s="144">
        <f t="shared" si="58"/>
        <v>0</v>
      </c>
      <c r="BJ27" s="144">
        <f t="shared" si="58"/>
        <v>0</v>
      </c>
      <c r="BK27" s="144">
        <f t="shared" si="58"/>
        <v>0</v>
      </c>
      <c r="BL27" s="144">
        <f t="shared" si="58"/>
        <v>0</v>
      </c>
      <c r="BM27" s="144"/>
      <c r="BN27" s="144">
        <f t="shared" ref="BN27:BZ27" si="59">SUM(BN18:BN26)</f>
        <v>0</v>
      </c>
      <c r="BO27" s="144">
        <f t="shared" si="59"/>
        <v>0</v>
      </c>
      <c r="BP27" s="144">
        <f t="shared" si="59"/>
        <v>0</v>
      </c>
      <c r="BQ27" s="144">
        <f t="shared" si="59"/>
        <v>0</v>
      </c>
      <c r="BR27" s="144">
        <f t="shared" si="59"/>
        <v>0</v>
      </c>
      <c r="BS27" s="144">
        <f t="shared" si="59"/>
        <v>0</v>
      </c>
      <c r="BT27" s="144">
        <f t="shared" si="59"/>
        <v>0</v>
      </c>
      <c r="BU27" s="144">
        <f t="shared" si="59"/>
        <v>0</v>
      </c>
      <c r="BV27" s="144">
        <f t="shared" si="59"/>
        <v>0</v>
      </c>
      <c r="BW27" s="144">
        <f t="shared" si="59"/>
        <v>0</v>
      </c>
      <c r="BX27" s="144">
        <f t="shared" si="59"/>
        <v>0</v>
      </c>
      <c r="BY27" s="144">
        <f t="shared" si="59"/>
        <v>0</v>
      </c>
      <c r="BZ27" s="144">
        <f t="shared" si="59"/>
        <v>0</v>
      </c>
      <c r="CA27" s="144"/>
      <c r="CB27" s="144">
        <f t="shared" ref="CB27" si="60">SUM(CB18:CB26)</f>
        <v>0</v>
      </c>
      <c r="CC27" s="144">
        <f t="shared" ref="CC27" si="61">SUM(CC18:CC26)</f>
        <v>0</v>
      </c>
      <c r="CD27" s="144"/>
      <c r="CE27" s="144"/>
      <c r="CF27" s="144"/>
      <c r="CG27" s="144"/>
      <c r="CH27" s="144"/>
      <c r="CI27" s="144"/>
      <c r="CJ27" s="144"/>
      <c r="CK27" s="144"/>
      <c r="CL27" s="144"/>
      <c r="CM27" s="144"/>
      <c r="CN27" s="144"/>
      <c r="CO27" s="144"/>
      <c r="CP27" s="144"/>
    </row>
    <row r="28" spans="1:94">
      <c r="E28" s="137"/>
      <c r="F28" s="137"/>
      <c r="G28" s="137"/>
      <c r="H28" s="137"/>
      <c r="I28" s="138"/>
      <c r="J28" s="137"/>
      <c r="K28" s="137"/>
      <c r="L28" s="137"/>
      <c r="M28" s="137"/>
      <c r="N28" s="137"/>
      <c r="O28" s="137"/>
      <c r="P28" s="137"/>
      <c r="Q28" s="137"/>
      <c r="R28" s="137"/>
      <c r="S28" s="137"/>
      <c r="T28" s="137"/>
      <c r="U28" s="137"/>
      <c r="V28" s="137"/>
      <c r="W28" s="146"/>
      <c r="X28" s="137"/>
      <c r="Y28" s="137"/>
      <c r="Z28" s="137"/>
      <c r="AA28" s="137"/>
      <c r="AB28" s="137"/>
      <c r="AC28" s="137"/>
      <c r="AD28" s="137"/>
      <c r="AE28" s="137"/>
      <c r="AF28" s="137"/>
      <c r="AG28" s="137"/>
      <c r="AH28" s="137"/>
      <c r="AI28" s="137"/>
      <c r="AJ28" s="137"/>
      <c r="AK28" s="137"/>
      <c r="AL28" s="146"/>
      <c r="AM28" s="137"/>
      <c r="AN28" s="137"/>
      <c r="AO28" s="137"/>
      <c r="AP28" s="137"/>
      <c r="AQ28" s="137"/>
      <c r="AR28" s="137"/>
      <c r="AS28" s="137"/>
      <c r="AT28" s="137"/>
      <c r="AU28" s="137"/>
      <c r="AV28" s="137"/>
      <c r="AW28" s="137"/>
      <c r="AX28" s="137"/>
      <c r="AY28" s="137"/>
      <c r="AZ28" s="146"/>
      <c r="BA28" s="137"/>
      <c r="BB28" s="137"/>
      <c r="BC28" s="137"/>
      <c r="BD28" s="137"/>
      <c r="BE28" s="137"/>
      <c r="BF28" s="137"/>
      <c r="BG28" s="137"/>
      <c r="BH28" s="137"/>
      <c r="BI28" s="137"/>
      <c r="BJ28" s="137"/>
      <c r="BK28" s="137"/>
      <c r="BL28" s="137"/>
      <c r="BM28" s="137"/>
      <c r="BN28" s="146"/>
      <c r="BO28" s="137"/>
      <c r="BP28" s="137"/>
      <c r="BQ28" s="137"/>
      <c r="BR28" s="137"/>
      <c r="BS28" s="137"/>
      <c r="BT28" s="137"/>
      <c r="BU28" s="137"/>
      <c r="BV28" s="137"/>
      <c r="BW28" s="137"/>
      <c r="BX28" s="137"/>
      <c r="BY28" s="137"/>
      <c r="BZ28" s="137"/>
      <c r="CA28" s="137"/>
      <c r="CB28" s="146"/>
      <c r="CC28" s="146"/>
      <c r="CD28" s="137"/>
      <c r="CE28" s="137"/>
      <c r="CF28" s="137"/>
      <c r="CG28" s="137"/>
      <c r="CH28" s="137"/>
      <c r="CI28" s="137"/>
      <c r="CJ28" s="137"/>
      <c r="CK28" s="137"/>
      <c r="CL28" s="137"/>
      <c r="CM28" s="137"/>
      <c r="CN28" s="137"/>
      <c r="CO28" s="137"/>
      <c r="CP28" s="146"/>
    </row>
    <row r="29" spans="1:94">
      <c r="A29" s="147" t="s">
        <v>6</v>
      </c>
      <c r="E29" s="137"/>
      <c r="F29" s="137"/>
      <c r="G29" s="137"/>
      <c r="H29" s="137"/>
      <c r="I29" s="138"/>
      <c r="J29" s="137"/>
      <c r="K29" s="137"/>
      <c r="L29" s="137"/>
      <c r="M29" s="137"/>
      <c r="N29" s="137"/>
      <c r="O29" s="137"/>
      <c r="P29" s="137"/>
      <c r="Q29" s="137"/>
      <c r="R29" s="137"/>
      <c r="S29" s="137"/>
      <c r="T29" s="137"/>
      <c r="U29" s="137"/>
      <c r="V29" s="137"/>
      <c r="W29" s="146"/>
      <c r="X29" s="137"/>
      <c r="Y29" s="137"/>
      <c r="Z29" s="137"/>
      <c r="AA29" s="137"/>
      <c r="AB29" s="137"/>
      <c r="AC29" s="137"/>
      <c r="AD29" s="137"/>
      <c r="AE29" s="137"/>
      <c r="AF29" s="137"/>
      <c r="AG29" s="137"/>
      <c r="AH29" s="137"/>
      <c r="AI29" s="137"/>
      <c r="AJ29" s="137"/>
      <c r="AK29" s="137"/>
      <c r="AL29" s="146"/>
      <c r="AM29" s="137"/>
      <c r="AN29" s="137"/>
      <c r="AO29" s="137"/>
      <c r="AP29" s="137"/>
      <c r="AQ29" s="137"/>
      <c r="AR29" s="137"/>
      <c r="AS29" s="137"/>
      <c r="AT29" s="137"/>
      <c r="AU29" s="137"/>
      <c r="AV29" s="137"/>
      <c r="AW29" s="137"/>
      <c r="AX29" s="137"/>
      <c r="AY29" s="137"/>
      <c r="AZ29" s="146"/>
      <c r="BA29" s="137"/>
      <c r="BB29" s="137"/>
      <c r="BC29" s="137"/>
      <c r="BD29" s="137"/>
      <c r="BE29" s="137"/>
      <c r="BF29" s="137"/>
      <c r="BG29" s="137"/>
      <c r="BH29" s="137"/>
      <c r="BI29" s="137"/>
      <c r="BJ29" s="137"/>
      <c r="BK29" s="137"/>
      <c r="BL29" s="137"/>
      <c r="BM29" s="137"/>
      <c r="BN29" s="146"/>
      <c r="BO29" s="137"/>
      <c r="BP29" s="137"/>
      <c r="BQ29" s="137"/>
      <c r="BR29" s="137"/>
      <c r="BS29" s="137"/>
      <c r="BT29" s="137"/>
      <c r="BU29" s="137"/>
      <c r="BV29" s="137"/>
      <c r="BW29" s="137"/>
      <c r="BX29" s="137"/>
      <c r="BY29" s="137"/>
      <c r="BZ29" s="137"/>
      <c r="CA29" s="137"/>
      <c r="CB29" s="146"/>
      <c r="CC29" s="146"/>
      <c r="CD29" s="137"/>
      <c r="CE29" s="137"/>
      <c r="CF29" s="137"/>
      <c r="CG29" s="137"/>
      <c r="CH29" s="137"/>
      <c r="CI29" s="137"/>
      <c r="CJ29" s="137"/>
      <c r="CK29" s="137"/>
      <c r="CL29" s="137"/>
      <c r="CM29" s="137"/>
      <c r="CN29" s="137"/>
      <c r="CO29" s="137"/>
      <c r="CP29" s="146"/>
    </row>
    <row r="30" spans="1:94">
      <c r="A30" s="120" t="s">
        <v>198</v>
      </c>
      <c r="E30" s="137"/>
      <c r="F30" s="137"/>
      <c r="G30" s="137"/>
      <c r="H30" s="137"/>
      <c r="I30" s="138"/>
      <c r="J30" s="137"/>
      <c r="K30" s="137"/>
      <c r="L30" s="137"/>
      <c r="M30" s="137"/>
      <c r="N30" s="137"/>
      <c r="O30" s="137"/>
      <c r="P30" s="137"/>
      <c r="Q30" s="137"/>
      <c r="R30" s="137"/>
      <c r="S30" s="137"/>
      <c r="T30" s="137"/>
      <c r="U30" s="137"/>
      <c r="V30" s="137"/>
      <c r="W30" s="146"/>
      <c r="X30" s="137"/>
      <c r="Y30" s="137"/>
      <c r="Z30" s="137"/>
      <c r="AA30" s="137"/>
      <c r="AB30" s="137"/>
      <c r="AC30" s="137"/>
      <c r="AD30" s="137"/>
      <c r="AE30" s="137"/>
      <c r="AF30" s="137"/>
      <c r="AG30" s="137"/>
      <c r="AH30" s="137"/>
      <c r="AI30" s="137"/>
      <c r="AJ30" s="137"/>
      <c r="AK30" s="137"/>
      <c r="AL30" s="146"/>
      <c r="AM30" s="137"/>
      <c r="AN30" s="137"/>
      <c r="AO30" s="137"/>
      <c r="AP30" s="137"/>
      <c r="AQ30" s="137"/>
      <c r="AR30" s="137"/>
      <c r="AS30" s="137"/>
      <c r="AT30" s="137"/>
      <c r="AU30" s="137"/>
      <c r="AV30" s="137"/>
      <c r="AW30" s="137"/>
      <c r="AX30" s="137"/>
      <c r="AY30" s="137"/>
      <c r="AZ30" s="146"/>
      <c r="BA30" s="137"/>
      <c r="BB30" s="137"/>
      <c r="BC30" s="137"/>
      <c r="BD30" s="137"/>
      <c r="BE30" s="137"/>
      <c r="BF30" s="137"/>
      <c r="BG30" s="137"/>
      <c r="BH30" s="137"/>
      <c r="BI30" s="137"/>
      <c r="BJ30" s="137"/>
      <c r="BK30" s="137"/>
      <c r="BL30" s="137"/>
      <c r="BM30" s="137"/>
      <c r="BN30" s="146"/>
      <c r="BO30" s="137"/>
      <c r="BP30" s="137"/>
      <c r="BQ30" s="137"/>
      <c r="BR30" s="137"/>
      <c r="BS30" s="137"/>
      <c r="BT30" s="137"/>
      <c r="BU30" s="137"/>
      <c r="BV30" s="137"/>
      <c r="BW30" s="137"/>
      <c r="BX30" s="137"/>
      <c r="BY30" s="137"/>
      <c r="BZ30" s="137"/>
      <c r="CA30" s="137"/>
      <c r="CB30" s="146"/>
      <c r="CC30" s="146"/>
      <c r="CD30" s="137"/>
      <c r="CE30" s="137"/>
      <c r="CF30" s="137"/>
      <c r="CG30" s="137"/>
      <c r="CH30" s="137"/>
      <c r="CI30" s="137"/>
      <c r="CJ30" s="137"/>
      <c r="CK30" s="137"/>
      <c r="CL30" s="137"/>
      <c r="CM30" s="137"/>
      <c r="CN30" s="137"/>
      <c r="CO30" s="137"/>
      <c r="CP30" s="146"/>
    </row>
    <row r="31" spans="1:94">
      <c r="B31" s="120" t="s">
        <v>121</v>
      </c>
      <c r="E31" s="141"/>
      <c r="F31" s="141"/>
      <c r="G31" s="141"/>
      <c r="H31" s="141"/>
      <c r="I31" s="138"/>
      <c r="J31" s="141"/>
      <c r="K31" s="141"/>
      <c r="L31" s="141"/>
      <c r="M31" s="141"/>
      <c r="N31" s="141"/>
      <c r="O31" s="141"/>
      <c r="P31" s="141"/>
      <c r="Q31" s="141"/>
      <c r="R31" s="141"/>
      <c r="S31" s="141"/>
      <c r="T31" s="141"/>
      <c r="U31" s="141"/>
      <c r="V31" s="137"/>
      <c r="W31" s="146">
        <f>SUM(J31:V31)</f>
        <v>0</v>
      </c>
      <c r="X31" s="137"/>
      <c r="Y31" s="141"/>
      <c r="Z31" s="141"/>
      <c r="AA31" s="141"/>
      <c r="AB31" s="141"/>
      <c r="AC31" s="141"/>
      <c r="AD31" s="141"/>
      <c r="AE31" s="141"/>
      <c r="AF31" s="141"/>
      <c r="AG31" s="141"/>
      <c r="AH31" s="141"/>
      <c r="AI31" s="141"/>
      <c r="AJ31" s="141"/>
      <c r="AK31" s="137"/>
      <c r="AL31" s="146">
        <f>SUM(Y31:AK31)</f>
        <v>0</v>
      </c>
      <c r="AM31" s="141"/>
      <c r="AN31" s="141"/>
      <c r="AO31" s="141"/>
      <c r="AP31" s="141"/>
      <c r="AQ31" s="141"/>
      <c r="AR31" s="141"/>
      <c r="AS31" s="141"/>
      <c r="AT31" s="141"/>
      <c r="AU31" s="141"/>
      <c r="AV31" s="141"/>
      <c r="AW31" s="141"/>
      <c r="AX31" s="141"/>
      <c r="AY31" s="137"/>
      <c r="AZ31" s="146">
        <f>SUM(AM31:AY31)</f>
        <v>0</v>
      </c>
      <c r="BA31" s="141"/>
      <c r="BB31" s="141"/>
      <c r="BC31" s="141"/>
      <c r="BD31" s="141"/>
      <c r="BE31" s="141"/>
      <c r="BF31" s="141"/>
      <c r="BG31" s="141"/>
      <c r="BH31" s="141"/>
      <c r="BI31" s="141"/>
      <c r="BJ31" s="141"/>
      <c r="BK31" s="141"/>
      <c r="BL31" s="141"/>
      <c r="BM31" s="137"/>
      <c r="BN31" s="146">
        <f>SUM(BA31:BM31)</f>
        <v>0</v>
      </c>
      <c r="BO31" s="141"/>
      <c r="BP31" s="141"/>
      <c r="BQ31" s="141"/>
      <c r="BR31" s="141"/>
      <c r="BS31" s="141"/>
      <c r="BT31" s="141"/>
      <c r="BU31" s="141"/>
      <c r="BV31" s="141"/>
      <c r="BW31" s="141"/>
      <c r="BX31" s="141"/>
      <c r="BY31" s="141"/>
      <c r="BZ31" s="141"/>
      <c r="CA31" s="137"/>
      <c r="CB31" s="146">
        <f>SUM(BO31:CA31)</f>
        <v>0</v>
      </c>
      <c r="CC31" s="146">
        <f>SUM(BP31:CB31)</f>
        <v>0</v>
      </c>
      <c r="CD31" s="141"/>
      <c r="CE31" s="141"/>
      <c r="CF31" s="141"/>
      <c r="CG31" s="141"/>
      <c r="CH31" s="141"/>
      <c r="CI31" s="141"/>
      <c r="CJ31" s="141"/>
      <c r="CK31" s="141"/>
      <c r="CL31" s="141"/>
      <c r="CM31" s="141"/>
      <c r="CN31" s="141"/>
      <c r="CO31" s="137"/>
      <c r="CP31" s="146"/>
    </row>
    <row r="32" spans="1:94">
      <c r="B32" s="120" t="s">
        <v>122</v>
      </c>
      <c r="E32" s="141"/>
      <c r="F32" s="141"/>
      <c r="G32" s="141"/>
      <c r="H32" s="141"/>
      <c r="I32" s="138"/>
      <c r="J32" s="141"/>
      <c r="K32" s="141"/>
      <c r="L32" s="141"/>
      <c r="M32" s="141"/>
      <c r="N32" s="141"/>
      <c r="O32" s="141"/>
      <c r="P32" s="141"/>
      <c r="Q32" s="141"/>
      <c r="R32" s="141"/>
      <c r="S32" s="141"/>
      <c r="T32" s="141"/>
      <c r="U32" s="141"/>
      <c r="V32" s="137"/>
      <c r="W32" s="146">
        <f t="shared" ref="W32:W43" si="62">SUM(J32:V32)</f>
        <v>0</v>
      </c>
      <c r="X32" s="137"/>
      <c r="Y32" s="141"/>
      <c r="Z32" s="141"/>
      <c r="AA32" s="141"/>
      <c r="AB32" s="141"/>
      <c r="AC32" s="141"/>
      <c r="AD32" s="141"/>
      <c r="AE32" s="141"/>
      <c r="AF32" s="141"/>
      <c r="AG32" s="141"/>
      <c r="AH32" s="141"/>
      <c r="AI32" s="141"/>
      <c r="AJ32" s="141"/>
      <c r="AK32" s="137"/>
      <c r="AL32" s="146">
        <f t="shared" ref="AL32:AL43" si="63">SUM(Y32:AK32)</f>
        <v>0</v>
      </c>
      <c r="AM32" s="141"/>
      <c r="AN32" s="141"/>
      <c r="AO32" s="141"/>
      <c r="AP32" s="141"/>
      <c r="AQ32" s="141"/>
      <c r="AR32" s="141"/>
      <c r="AS32" s="141"/>
      <c r="AT32" s="141"/>
      <c r="AU32" s="141"/>
      <c r="AV32" s="141"/>
      <c r="AW32" s="141"/>
      <c r="AX32" s="141"/>
      <c r="AY32" s="137"/>
      <c r="AZ32" s="146">
        <f t="shared" ref="AZ32:AZ43" si="64">SUM(AM32:AY32)</f>
        <v>0</v>
      </c>
      <c r="BA32" s="141"/>
      <c r="BB32" s="141"/>
      <c r="BC32" s="141"/>
      <c r="BD32" s="141"/>
      <c r="BE32" s="141"/>
      <c r="BF32" s="141"/>
      <c r="BG32" s="141"/>
      <c r="BH32" s="141"/>
      <c r="BI32" s="141"/>
      <c r="BJ32" s="141"/>
      <c r="BK32" s="141"/>
      <c r="BL32" s="141"/>
      <c r="BM32" s="137"/>
      <c r="BN32" s="146">
        <f t="shared" ref="BN32:BN43" si="65">SUM(BA32:BM32)</f>
        <v>0</v>
      </c>
      <c r="BO32" s="141"/>
      <c r="BP32" s="141"/>
      <c r="BQ32" s="141"/>
      <c r="BR32" s="141"/>
      <c r="BS32" s="141"/>
      <c r="BT32" s="141"/>
      <c r="BU32" s="141"/>
      <c r="BV32" s="141"/>
      <c r="BW32" s="141"/>
      <c r="BX32" s="141"/>
      <c r="BY32" s="141"/>
      <c r="BZ32" s="141"/>
      <c r="CA32" s="137"/>
      <c r="CB32" s="146">
        <f t="shared" ref="CB32:CC43" si="66">SUM(BO32:CA32)</f>
        <v>0</v>
      </c>
      <c r="CC32" s="146">
        <f t="shared" si="66"/>
        <v>0</v>
      </c>
      <c r="CD32" s="141"/>
      <c r="CE32" s="141"/>
      <c r="CF32" s="141"/>
      <c r="CG32" s="141"/>
      <c r="CH32" s="141"/>
      <c r="CI32" s="141"/>
      <c r="CJ32" s="141"/>
      <c r="CK32" s="141"/>
      <c r="CL32" s="141"/>
      <c r="CM32" s="141"/>
      <c r="CN32" s="141"/>
      <c r="CO32" s="137"/>
      <c r="CP32" s="146"/>
    </row>
    <row r="33" spans="1:94">
      <c r="B33" s="120" t="s">
        <v>123</v>
      </c>
      <c r="E33" s="141"/>
      <c r="F33" s="141"/>
      <c r="G33" s="141"/>
      <c r="H33" s="141"/>
      <c r="I33" s="138"/>
      <c r="J33" s="141"/>
      <c r="K33" s="141"/>
      <c r="L33" s="141"/>
      <c r="M33" s="141"/>
      <c r="N33" s="141"/>
      <c r="O33" s="141"/>
      <c r="P33" s="141"/>
      <c r="Q33" s="141"/>
      <c r="R33" s="141"/>
      <c r="S33" s="141"/>
      <c r="T33" s="141"/>
      <c r="U33" s="141"/>
      <c r="V33" s="137"/>
      <c r="W33" s="146">
        <f t="shared" si="62"/>
        <v>0</v>
      </c>
      <c r="X33" s="137"/>
      <c r="Y33" s="141"/>
      <c r="Z33" s="141"/>
      <c r="AA33" s="141"/>
      <c r="AB33" s="141"/>
      <c r="AC33" s="141"/>
      <c r="AD33" s="141"/>
      <c r="AE33" s="141"/>
      <c r="AF33" s="141"/>
      <c r="AG33" s="141"/>
      <c r="AH33" s="141"/>
      <c r="AI33" s="141"/>
      <c r="AJ33" s="141"/>
      <c r="AK33" s="137"/>
      <c r="AL33" s="146">
        <f t="shared" si="63"/>
        <v>0</v>
      </c>
      <c r="AM33" s="141"/>
      <c r="AN33" s="141"/>
      <c r="AO33" s="141"/>
      <c r="AP33" s="141"/>
      <c r="AQ33" s="141"/>
      <c r="AR33" s="141"/>
      <c r="AS33" s="141"/>
      <c r="AT33" s="141"/>
      <c r="AU33" s="141"/>
      <c r="AV33" s="141"/>
      <c r="AW33" s="141"/>
      <c r="AX33" s="141"/>
      <c r="AY33" s="137"/>
      <c r="AZ33" s="146">
        <f t="shared" si="64"/>
        <v>0</v>
      </c>
      <c r="BA33" s="141"/>
      <c r="BB33" s="141"/>
      <c r="BC33" s="141"/>
      <c r="BD33" s="141"/>
      <c r="BE33" s="141"/>
      <c r="BF33" s="141"/>
      <c r="BG33" s="141"/>
      <c r="BH33" s="141"/>
      <c r="BI33" s="141"/>
      <c r="BJ33" s="141"/>
      <c r="BK33" s="141"/>
      <c r="BL33" s="141"/>
      <c r="BM33" s="137"/>
      <c r="BN33" s="146">
        <f t="shared" si="65"/>
        <v>0</v>
      </c>
      <c r="BO33" s="141"/>
      <c r="BP33" s="141"/>
      <c r="BQ33" s="141"/>
      <c r="BR33" s="141"/>
      <c r="BS33" s="141"/>
      <c r="BT33" s="141"/>
      <c r="BU33" s="141"/>
      <c r="BV33" s="141"/>
      <c r="BW33" s="141"/>
      <c r="BX33" s="141"/>
      <c r="BY33" s="141"/>
      <c r="BZ33" s="141"/>
      <c r="CA33" s="137"/>
      <c r="CB33" s="146">
        <f t="shared" si="66"/>
        <v>0</v>
      </c>
      <c r="CC33" s="146">
        <f t="shared" si="66"/>
        <v>0</v>
      </c>
      <c r="CD33" s="141"/>
      <c r="CE33" s="141"/>
      <c r="CF33" s="141"/>
      <c r="CG33" s="141"/>
      <c r="CH33" s="141"/>
      <c r="CI33" s="141"/>
      <c r="CJ33" s="141"/>
      <c r="CK33" s="141"/>
      <c r="CL33" s="141"/>
      <c r="CM33" s="141"/>
      <c r="CN33" s="141"/>
      <c r="CO33" s="137"/>
      <c r="CP33" s="146"/>
    </row>
    <row r="34" spans="1:94">
      <c r="B34" s="120" t="s">
        <v>124</v>
      </c>
      <c r="E34" s="141"/>
      <c r="F34" s="141"/>
      <c r="G34" s="141"/>
      <c r="H34" s="141"/>
      <c r="I34" s="138"/>
      <c r="J34" s="141"/>
      <c r="K34" s="141"/>
      <c r="L34" s="141"/>
      <c r="M34" s="141"/>
      <c r="N34" s="141"/>
      <c r="O34" s="141"/>
      <c r="P34" s="141"/>
      <c r="Q34" s="141"/>
      <c r="R34" s="141"/>
      <c r="S34" s="141"/>
      <c r="T34" s="141"/>
      <c r="U34" s="141"/>
      <c r="V34" s="137"/>
      <c r="W34" s="146">
        <f t="shared" si="62"/>
        <v>0</v>
      </c>
      <c r="X34" s="137"/>
      <c r="Y34" s="141"/>
      <c r="Z34" s="141"/>
      <c r="AA34" s="141"/>
      <c r="AB34" s="141"/>
      <c r="AC34" s="141"/>
      <c r="AD34" s="141"/>
      <c r="AE34" s="141"/>
      <c r="AF34" s="141"/>
      <c r="AG34" s="141"/>
      <c r="AH34" s="141"/>
      <c r="AI34" s="141"/>
      <c r="AJ34" s="141"/>
      <c r="AK34" s="137"/>
      <c r="AL34" s="146">
        <f t="shared" si="63"/>
        <v>0</v>
      </c>
      <c r="AM34" s="141"/>
      <c r="AN34" s="141"/>
      <c r="AO34" s="141"/>
      <c r="AP34" s="141"/>
      <c r="AQ34" s="141"/>
      <c r="AR34" s="141"/>
      <c r="AS34" s="141"/>
      <c r="AT34" s="141"/>
      <c r="AU34" s="141"/>
      <c r="AV34" s="141"/>
      <c r="AW34" s="141"/>
      <c r="AX34" s="141"/>
      <c r="AY34" s="137"/>
      <c r="AZ34" s="146">
        <f t="shared" si="64"/>
        <v>0</v>
      </c>
      <c r="BA34" s="141"/>
      <c r="BB34" s="141"/>
      <c r="BC34" s="141"/>
      <c r="BD34" s="141"/>
      <c r="BE34" s="141"/>
      <c r="BF34" s="141"/>
      <c r="BG34" s="141"/>
      <c r="BH34" s="141"/>
      <c r="BI34" s="141"/>
      <c r="BJ34" s="141"/>
      <c r="BK34" s="141"/>
      <c r="BL34" s="141"/>
      <c r="BM34" s="137"/>
      <c r="BN34" s="146">
        <f t="shared" si="65"/>
        <v>0</v>
      </c>
      <c r="BO34" s="141"/>
      <c r="BP34" s="141"/>
      <c r="BQ34" s="141"/>
      <c r="BR34" s="141"/>
      <c r="BS34" s="141"/>
      <c r="BT34" s="141"/>
      <c r="BU34" s="141"/>
      <c r="BV34" s="141"/>
      <c r="BW34" s="141"/>
      <c r="BX34" s="141"/>
      <c r="BY34" s="141"/>
      <c r="BZ34" s="141"/>
      <c r="CA34" s="137"/>
      <c r="CB34" s="146">
        <f t="shared" si="66"/>
        <v>0</v>
      </c>
      <c r="CC34" s="146">
        <f t="shared" si="66"/>
        <v>0</v>
      </c>
      <c r="CD34" s="141"/>
      <c r="CE34" s="141"/>
      <c r="CF34" s="141"/>
      <c r="CG34" s="141"/>
      <c r="CH34" s="141"/>
      <c r="CI34" s="141"/>
      <c r="CJ34" s="141"/>
      <c r="CK34" s="141"/>
      <c r="CL34" s="141"/>
      <c r="CM34" s="141"/>
      <c r="CN34" s="141"/>
      <c r="CO34" s="137"/>
      <c r="CP34" s="146"/>
    </row>
    <row r="35" spans="1:94">
      <c r="B35" s="120" t="s">
        <v>125</v>
      </c>
      <c r="E35" s="141"/>
      <c r="F35" s="141"/>
      <c r="G35" s="141"/>
      <c r="H35" s="141"/>
      <c r="I35" s="138"/>
      <c r="J35" s="141"/>
      <c r="K35" s="141"/>
      <c r="L35" s="141"/>
      <c r="M35" s="141"/>
      <c r="N35" s="141"/>
      <c r="O35" s="141"/>
      <c r="P35" s="141"/>
      <c r="Q35" s="141"/>
      <c r="R35" s="141"/>
      <c r="S35" s="141"/>
      <c r="T35" s="141"/>
      <c r="U35" s="141"/>
      <c r="V35" s="137"/>
      <c r="W35" s="146">
        <f t="shared" si="62"/>
        <v>0</v>
      </c>
      <c r="X35" s="137"/>
      <c r="Y35" s="141"/>
      <c r="Z35" s="141"/>
      <c r="AA35" s="141"/>
      <c r="AB35" s="141"/>
      <c r="AC35" s="141"/>
      <c r="AD35" s="141"/>
      <c r="AE35" s="141"/>
      <c r="AF35" s="141"/>
      <c r="AG35" s="141"/>
      <c r="AH35" s="141"/>
      <c r="AI35" s="141"/>
      <c r="AJ35" s="141"/>
      <c r="AK35" s="137"/>
      <c r="AL35" s="146">
        <f t="shared" si="63"/>
        <v>0</v>
      </c>
      <c r="AM35" s="141"/>
      <c r="AN35" s="141"/>
      <c r="AO35" s="141"/>
      <c r="AP35" s="141"/>
      <c r="AQ35" s="141"/>
      <c r="AR35" s="141"/>
      <c r="AS35" s="141"/>
      <c r="AT35" s="141"/>
      <c r="AU35" s="141"/>
      <c r="AV35" s="141"/>
      <c r="AW35" s="141"/>
      <c r="AX35" s="141"/>
      <c r="AY35" s="137"/>
      <c r="AZ35" s="146">
        <f t="shared" si="64"/>
        <v>0</v>
      </c>
      <c r="BA35" s="141"/>
      <c r="BB35" s="141"/>
      <c r="BC35" s="141"/>
      <c r="BD35" s="141"/>
      <c r="BE35" s="141"/>
      <c r="BF35" s="141"/>
      <c r="BG35" s="141"/>
      <c r="BH35" s="141"/>
      <c r="BI35" s="141"/>
      <c r="BJ35" s="141"/>
      <c r="BK35" s="141"/>
      <c r="BL35" s="141"/>
      <c r="BM35" s="137"/>
      <c r="BN35" s="146">
        <f t="shared" si="65"/>
        <v>0</v>
      </c>
      <c r="BO35" s="141"/>
      <c r="BP35" s="141"/>
      <c r="BQ35" s="141"/>
      <c r="BR35" s="141"/>
      <c r="BS35" s="141"/>
      <c r="BT35" s="141"/>
      <c r="BU35" s="141"/>
      <c r="BV35" s="141"/>
      <c r="BW35" s="141"/>
      <c r="BX35" s="141"/>
      <c r="BY35" s="141"/>
      <c r="BZ35" s="141"/>
      <c r="CA35" s="137"/>
      <c r="CB35" s="146">
        <f t="shared" si="66"/>
        <v>0</v>
      </c>
      <c r="CC35" s="146">
        <f t="shared" si="66"/>
        <v>0</v>
      </c>
      <c r="CD35" s="141"/>
      <c r="CE35" s="141"/>
      <c r="CF35" s="141"/>
      <c r="CG35" s="141"/>
      <c r="CH35" s="141"/>
      <c r="CI35" s="141"/>
      <c r="CJ35" s="141"/>
      <c r="CK35" s="141"/>
      <c r="CL35" s="141"/>
      <c r="CM35" s="141"/>
      <c r="CN35" s="141"/>
      <c r="CO35" s="137"/>
      <c r="CP35" s="146"/>
    </row>
    <row r="36" spans="1:94">
      <c r="B36" s="120" t="s">
        <v>126</v>
      </c>
      <c r="E36" s="141"/>
      <c r="F36" s="141"/>
      <c r="G36" s="141"/>
      <c r="H36" s="141"/>
      <c r="I36" s="138"/>
      <c r="J36" s="141"/>
      <c r="K36" s="141"/>
      <c r="L36" s="141"/>
      <c r="M36" s="141"/>
      <c r="N36" s="141"/>
      <c r="O36" s="141"/>
      <c r="P36" s="141"/>
      <c r="Q36" s="141"/>
      <c r="R36" s="141"/>
      <c r="S36" s="141"/>
      <c r="T36" s="141"/>
      <c r="U36" s="141"/>
      <c r="V36" s="137"/>
      <c r="W36" s="146">
        <f t="shared" si="62"/>
        <v>0</v>
      </c>
      <c r="X36" s="137"/>
      <c r="Y36" s="141"/>
      <c r="Z36" s="141"/>
      <c r="AA36" s="141"/>
      <c r="AB36" s="141"/>
      <c r="AC36" s="141"/>
      <c r="AD36" s="141"/>
      <c r="AE36" s="141"/>
      <c r="AF36" s="141"/>
      <c r="AG36" s="141"/>
      <c r="AH36" s="141"/>
      <c r="AI36" s="141"/>
      <c r="AJ36" s="141"/>
      <c r="AK36" s="137"/>
      <c r="AL36" s="146">
        <f t="shared" si="63"/>
        <v>0</v>
      </c>
      <c r="AM36" s="141"/>
      <c r="AN36" s="141"/>
      <c r="AO36" s="141"/>
      <c r="AP36" s="141"/>
      <c r="AQ36" s="141"/>
      <c r="AR36" s="141"/>
      <c r="AS36" s="141"/>
      <c r="AT36" s="141"/>
      <c r="AU36" s="141"/>
      <c r="AV36" s="141"/>
      <c r="AW36" s="141"/>
      <c r="AX36" s="141"/>
      <c r="AY36" s="137"/>
      <c r="AZ36" s="146">
        <f t="shared" si="64"/>
        <v>0</v>
      </c>
      <c r="BA36" s="141"/>
      <c r="BB36" s="141"/>
      <c r="BC36" s="141"/>
      <c r="BD36" s="141"/>
      <c r="BE36" s="141"/>
      <c r="BF36" s="141"/>
      <c r="BG36" s="141"/>
      <c r="BH36" s="141"/>
      <c r="BI36" s="141"/>
      <c r="BJ36" s="141"/>
      <c r="BK36" s="141"/>
      <c r="BL36" s="141"/>
      <c r="BM36" s="137"/>
      <c r="BN36" s="146">
        <f t="shared" si="65"/>
        <v>0</v>
      </c>
      <c r="BO36" s="141"/>
      <c r="BP36" s="141"/>
      <c r="BQ36" s="141"/>
      <c r="BR36" s="141"/>
      <c r="BS36" s="141"/>
      <c r="BT36" s="141"/>
      <c r="BU36" s="141"/>
      <c r="BV36" s="141"/>
      <c r="BW36" s="141"/>
      <c r="BX36" s="141"/>
      <c r="BY36" s="141"/>
      <c r="BZ36" s="141"/>
      <c r="CA36" s="137"/>
      <c r="CB36" s="146">
        <f t="shared" si="66"/>
        <v>0</v>
      </c>
      <c r="CC36" s="146">
        <f t="shared" si="66"/>
        <v>0</v>
      </c>
      <c r="CD36" s="141"/>
      <c r="CE36" s="141"/>
      <c r="CF36" s="141"/>
      <c r="CG36" s="141"/>
      <c r="CH36" s="141"/>
      <c r="CI36" s="141"/>
      <c r="CJ36" s="141"/>
      <c r="CK36" s="141"/>
      <c r="CL36" s="141"/>
      <c r="CM36" s="141"/>
      <c r="CN36" s="141"/>
      <c r="CO36" s="137"/>
      <c r="CP36" s="146"/>
    </row>
    <row r="37" spans="1:94">
      <c r="B37" s="120" t="s">
        <v>127</v>
      </c>
      <c r="E37" s="141"/>
      <c r="F37" s="141"/>
      <c r="G37" s="141"/>
      <c r="H37" s="141"/>
      <c r="I37" s="138"/>
      <c r="J37" s="141"/>
      <c r="K37" s="141"/>
      <c r="L37" s="141"/>
      <c r="M37" s="141"/>
      <c r="N37" s="141"/>
      <c r="O37" s="141"/>
      <c r="P37" s="141"/>
      <c r="Q37" s="141"/>
      <c r="R37" s="141"/>
      <c r="S37" s="141"/>
      <c r="T37" s="141"/>
      <c r="U37" s="141"/>
      <c r="V37" s="137"/>
      <c r="W37" s="146">
        <f t="shared" si="62"/>
        <v>0</v>
      </c>
      <c r="X37" s="137"/>
      <c r="Y37" s="141"/>
      <c r="Z37" s="141"/>
      <c r="AA37" s="141"/>
      <c r="AB37" s="141"/>
      <c r="AC37" s="141"/>
      <c r="AD37" s="141"/>
      <c r="AE37" s="141"/>
      <c r="AF37" s="141"/>
      <c r="AG37" s="141"/>
      <c r="AH37" s="141"/>
      <c r="AI37" s="141"/>
      <c r="AJ37" s="141"/>
      <c r="AK37" s="137"/>
      <c r="AL37" s="146">
        <f t="shared" si="63"/>
        <v>0</v>
      </c>
      <c r="AM37" s="141"/>
      <c r="AN37" s="141"/>
      <c r="AO37" s="141"/>
      <c r="AP37" s="141"/>
      <c r="AQ37" s="141"/>
      <c r="AR37" s="141"/>
      <c r="AS37" s="141"/>
      <c r="AT37" s="141"/>
      <c r="AU37" s="141"/>
      <c r="AV37" s="141"/>
      <c r="AW37" s="141"/>
      <c r="AX37" s="141"/>
      <c r="AY37" s="137"/>
      <c r="AZ37" s="146">
        <f t="shared" si="64"/>
        <v>0</v>
      </c>
      <c r="BA37" s="141"/>
      <c r="BB37" s="141"/>
      <c r="BC37" s="141"/>
      <c r="BD37" s="141"/>
      <c r="BE37" s="141"/>
      <c r="BF37" s="141"/>
      <c r="BG37" s="141"/>
      <c r="BH37" s="141"/>
      <c r="BI37" s="141"/>
      <c r="BJ37" s="141"/>
      <c r="BK37" s="141"/>
      <c r="BL37" s="141"/>
      <c r="BM37" s="137"/>
      <c r="BN37" s="146">
        <f t="shared" si="65"/>
        <v>0</v>
      </c>
      <c r="BO37" s="141"/>
      <c r="BP37" s="141"/>
      <c r="BQ37" s="141"/>
      <c r="BR37" s="141"/>
      <c r="BS37" s="141"/>
      <c r="BT37" s="141"/>
      <c r="BU37" s="141"/>
      <c r="BV37" s="141"/>
      <c r="BW37" s="141"/>
      <c r="BX37" s="141"/>
      <c r="BY37" s="141"/>
      <c r="BZ37" s="141"/>
      <c r="CA37" s="137"/>
      <c r="CB37" s="146">
        <f t="shared" si="66"/>
        <v>0</v>
      </c>
      <c r="CC37" s="146">
        <f t="shared" si="66"/>
        <v>0</v>
      </c>
      <c r="CD37" s="141"/>
      <c r="CE37" s="141"/>
      <c r="CF37" s="141"/>
      <c r="CG37" s="141"/>
      <c r="CH37" s="141"/>
      <c r="CI37" s="141"/>
      <c r="CJ37" s="141"/>
      <c r="CK37" s="141"/>
      <c r="CL37" s="141"/>
      <c r="CM37" s="141"/>
      <c r="CN37" s="141"/>
      <c r="CO37" s="137"/>
      <c r="CP37" s="146"/>
    </row>
    <row r="38" spans="1:94">
      <c r="B38" s="120" t="s">
        <v>128</v>
      </c>
      <c r="E38" s="141"/>
      <c r="F38" s="141"/>
      <c r="G38" s="141"/>
      <c r="H38" s="141"/>
      <c r="I38" s="138"/>
      <c r="J38" s="141"/>
      <c r="K38" s="141"/>
      <c r="L38" s="141"/>
      <c r="M38" s="141"/>
      <c r="N38" s="141"/>
      <c r="O38" s="141"/>
      <c r="P38" s="141"/>
      <c r="Q38" s="141"/>
      <c r="R38" s="141"/>
      <c r="S38" s="141"/>
      <c r="T38" s="141"/>
      <c r="U38" s="141"/>
      <c r="V38" s="137"/>
      <c r="W38" s="146">
        <f t="shared" si="62"/>
        <v>0</v>
      </c>
      <c r="X38" s="137"/>
      <c r="Y38" s="141"/>
      <c r="Z38" s="141"/>
      <c r="AA38" s="141"/>
      <c r="AB38" s="141"/>
      <c r="AC38" s="141"/>
      <c r="AD38" s="141"/>
      <c r="AE38" s="141"/>
      <c r="AF38" s="141"/>
      <c r="AG38" s="141"/>
      <c r="AH38" s="141"/>
      <c r="AI38" s="141"/>
      <c r="AJ38" s="141"/>
      <c r="AK38" s="137"/>
      <c r="AL38" s="146">
        <f t="shared" si="63"/>
        <v>0</v>
      </c>
      <c r="AM38" s="141"/>
      <c r="AN38" s="141"/>
      <c r="AO38" s="141"/>
      <c r="AP38" s="141"/>
      <c r="AQ38" s="141"/>
      <c r="AR38" s="141"/>
      <c r="AS38" s="141"/>
      <c r="AT38" s="141"/>
      <c r="AU38" s="141"/>
      <c r="AV38" s="141"/>
      <c r="AW38" s="141"/>
      <c r="AX38" s="141"/>
      <c r="AY38" s="137"/>
      <c r="AZ38" s="146">
        <f t="shared" si="64"/>
        <v>0</v>
      </c>
      <c r="BA38" s="141"/>
      <c r="BB38" s="141"/>
      <c r="BC38" s="141"/>
      <c r="BD38" s="141"/>
      <c r="BE38" s="141"/>
      <c r="BF38" s="141"/>
      <c r="BG38" s="141"/>
      <c r="BH38" s="141"/>
      <c r="BI38" s="141"/>
      <c r="BJ38" s="141"/>
      <c r="BK38" s="141"/>
      <c r="BL38" s="141"/>
      <c r="BM38" s="137"/>
      <c r="BN38" s="146">
        <f t="shared" si="65"/>
        <v>0</v>
      </c>
      <c r="BO38" s="141"/>
      <c r="BP38" s="141"/>
      <c r="BQ38" s="141"/>
      <c r="BR38" s="141"/>
      <c r="BS38" s="141"/>
      <c r="BT38" s="141"/>
      <c r="BU38" s="141"/>
      <c r="BV38" s="141"/>
      <c r="BW38" s="141"/>
      <c r="BX38" s="141"/>
      <c r="BY38" s="141"/>
      <c r="BZ38" s="141"/>
      <c r="CA38" s="137"/>
      <c r="CB38" s="146">
        <f t="shared" si="66"/>
        <v>0</v>
      </c>
      <c r="CC38" s="146">
        <f t="shared" si="66"/>
        <v>0</v>
      </c>
      <c r="CD38" s="141"/>
      <c r="CE38" s="141"/>
      <c r="CF38" s="141"/>
      <c r="CG38" s="141"/>
      <c r="CH38" s="141"/>
      <c r="CI38" s="141"/>
      <c r="CJ38" s="141"/>
      <c r="CK38" s="141"/>
      <c r="CL38" s="141"/>
      <c r="CM38" s="141"/>
      <c r="CN38" s="141"/>
      <c r="CO38" s="137"/>
      <c r="CP38" s="146"/>
    </row>
    <row r="39" spans="1:94">
      <c r="B39" s="120" t="s">
        <v>129</v>
      </c>
      <c r="E39" s="141"/>
      <c r="F39" s="141"/>
      <c r="G39" s="141"/>
      <c r="H39" s="141"/>
      <c r="I39" s="138"/>
      <c r="J39" s="141"/>
      <c r="K39" s="141"/>
      <c r="L39" s="141"/>
      <c r="M39" s="141"/>
      <c r="N39" s="141"/>
      <c r="O39" s="141"/>
      <c r="P39" s="141"/>
      <c r="Q39" s="141"/>
      <c r="R39" s="141"/>
      <c r="S39" s="141"/>
      <c r="T39" s="141"/>
      <c r="U39" s="141"/>
      <c r="V39" s="137"/>
      <c r="W39" s="146">
        <f t="shared" si="62"/>
        <v>0</v>
      </c>
      <c r="X39" s="137"/>
      <c r="Y39" s="141"/>
      <c r="Z39" s="141"/>
      <c r="AA39" s="141"/>
      <c r="AB39" s="141"/>
      <c r="AC39" s="141"/>
      <c r="AD39" s="141"/>
      <c r="AE39" s="141"/>
      <c r="AF39" s="141"/>
      <c r="AG39" s="141"/>
      <c r="AH39" s="141"/>
      <c r="AI39" s="141"/>
      <c r="AJ39" s="141"/>
      <c r="AK39" s="137"/>
      <c r="AL39" s="146">
        <f t="shared" si="63"/>
        <v>0</v>
      </c>
      <c r="AM39" s="141"/>
      <c r="AN39" s="141"/>
      <c r="AO39" s="141"/>
      <c r="AP39" s="141"/>
      <c r="AQ39" s="141"/>
      <c r="AR39" s="141"/>
      <c r="AS39" s="141"/>
      <c r="AT39" s="141"/>
      <c r="AU39" s="141"/>
      <c r="AV39" s="141"/>
      <c r="AW39" s="141"/>
      <c r="AX39" s="141"/>
      <c r="AY39" s="137"/>
      <c r="AZ39" s="146">
        <f t="shared" si="64"/>
        <v>0</v>
      </c>
      <c r="BA39" s="141"/>
      <c r="BB39" s="141"/>
      <c r="BC39" s="141"/>
      <c r="BD39" s="141"/>
      <c r="BE39" s="141"/>
      <c r="BF39" s="141"/>
      <c r="BG39" s="141"/>
      <c r="BH39" s="141"/>
      <c r="BI39" s="141"/>
      <c r="BJ39" s="141"/>
      <c r="BK39" s="141"/>
      <c r="BL39" s="141"/>
      <c r="BM39" s="137"/>
      <c r="BN39" s="146">
        <f t="shared" si="65"/>
        <v>0</v>
      </c>
      <c r="BO39" s="141"/>
      <c r="BP39" s="141"/>
      <c r="BQ39" s="141"/>
      <c r="BR39" s="141"/>
      <c r="BS39" s="141"/>
      <c r="BT39" s="141"/>
      <c r="BU39" s="141"/>
      <c r="BV39" s="141"/>
      <c r="BW39" s="141"/>
      <c r="BX39" s="141"/>
      <c r="BY39" s="141"/>
      <c r="BZ39" s="141"/>
      <c r="CA39" s="137"/>
      <c r="CB39" s="146">
        <f t="shared" si="66"/>
        <v>0</v>
      </c>
      <c r="CC39" s="146">
        <f t="shared" si="66"/>
        <v>0</v>
      </c>
      <c r="CD39" s="141"/>
      <c r="CE39" s="141"/>
      <c r="CF39" s="141"/>
      <c r="CG39" s="141"/>
      <c r="CH39" s="141"/>
      <c r="CI39" s="141"/>
      <c r="CJ39" s="141"/>
      <c r="CK39" s="141"/>
      <c r="CL39" s="141"/>
      <c r="CM39" s="141"/>
      <c r="CN39" s="141"/>
      <c r="CO39" s="137"/>
      <c r="CP39" s="146"/>
    </row>
    <row r="40" spans="1:94">
      <c r="B40" s="120" t="s">
        <v>130</v>
      </c>
      <c r="E40" s="141"/>
      <c r="F40" s="141"/>
      <c r="G40" s="141"/>
      <c r="H40" s="141"/>
      <c r="I40" s="138"/>
      <c r="J40" s="141"/>
      <c r="K40" s="141"/>
      <c r="L40" s="141"/>
      <c r="M40" s="141"/>
      <c r="N40" s="141"/>
      <c r="O40" s="141"/>
      <c r="P40" s="141"/>
      <c r="Q40" s="141"/>
      <c r="R40" s="141"/>
      <c r="S40" s="141"/>
      <c r="T40" s="141"/>
      <c r="U40" s="141"/>
      <c r="V40" s="137"/>
      <c r="W40" s="146">
        <f t="shared" si="62"/>
        <v>0</v>
      </c>
      <c r="X40" s="137"/>
      <c r="Y40" s="141"/>
      <c r="Z40" s="141"/>
      <c r="AA40" s="141"/>
      <c r="AB40" s="141"/>
      <c r="AC40" s="141"/>
      <c r="AD40" s="141"/>
      <c r="AE40" s="141"/>
      <c r="AF40" s="141"/>
      <c r="AG40" s="141"/>
      <c r="AH40" s="141"/>
      <c r="AI40" s="141"/>
      <c r="AJ40" s="141"/>
      <c r="AK40" s="137"/>
      <c r="AL40" s="146">
        <f t="shared" si="63"/>
        <v>0</v>
      </c>
      <c r="AM40" s="141"/>
      <c r="AN40" s="141"/>
      <c r="AO40" s="141"/>
      <c r="AP40" s="141"/>
      <c r="AQ40" s="141"/>
      <c r="AR40" s="141"/>
      <c r="AS40" s="141"/>
      <c r="AT40" s="141"/>
      <c r="AU40" s="141"/>
      <c r="AV40" s="141"/>
      <c r="AW40" s="141"/>
      <c r="AX40" s="141"/>
      <c r="AY40" s="137"/>
      <c r="AZ40" s="146">
        <f t="shared" si="64"/>
        <v>0</v>
      </c>
      <c r="BA40" s="141"/>
      <c r="BB40" s="141"/>
      <c r="BC40" s="141"/>
      <c r="BD40" s="141"/>
      <c r="BE40" s="141"/>
      <c r="BF40" s="141"/>
      <c r="BG40" s="141"/>
      <c r="BH40" s="141"/>
      <c r="BI40" s="141"/>
      <c r="BJ40" s="141"/>
      <c r="BK40" s="141"/>
      <c r="BL40" s="141"/>
      <c r="BM40" s="137"/>
      <c r="BN40" s="146">
        <f t="shared" si="65"/>
        <v>0</v>
      </c>
      <c r="BO40" s="141"/>
      <c r="BP40" s="141"/>
      <c r="BQ40" s="141"/>
      <c r="BR40" s="141"/>
      <c r="BS40" s="141"/>
      <c r="BT40" s="141"/>
      <c r="BU40" s="141"/>
      <c r="BV40" s="141"/>
      <c r="BW40" s="141"/>
      <c r="BX40" s="141"/>
      <c r="BY40" s="141"/>
      <c r="BZ40" s="141"/>
      <c r="CA40" s="137"/>
      <c r="CB40" s="146">
        <f t="shared" si="66"/>
        <v>0</v>
      </c>
      <c r="CC40" s="146">
        <f t="shared" si="66"/>
        <v>0</v>
      </c>
      <c r="CD40" s="141"/>
      <c r="CE40" s="141"/>
      <c r="CF40" s="141"/>
      <c r="CG40" s="141"/>
      <c r="CH40" s="141"/>
      <c r="CI40" s="141"/>
      <c r="CJ40" s="141"/>
      <c r="CK40" s="141"/>
      <c r="CL40" s="141"/>
      <c r="CM40" s="141"/>
      <c r="CN40" s="141"/>
      <c r="CO40" s="137"/>
      <c r="CP40" s="146"/>
    </row>
    <row r="41" spans="1:94">
      <c r="B41" s="120" t="s">
        <v>131</v>
      </c>
      <c r="E41" s="141"/>
      <c r="F41" s="141"/>
      <c r="G41" s="141"/>
      <c r="H41" s="141"/>
      <c r="I41" s="138"/>
      <c r="J41" s="141"/>
      <c r="K41" s="141"/>
      <c r="L41" s="141"/>
      <c r="M41" s="141"/>
      <c r="N41" s="141"/>
      <c r="O41" s="141"/>
      <c r="P41" s="141"/>
      <c r="Q41" s="141"/>
      <c r="R41" s="141"/>
      <c r="S41" s="141"/>
      <c r="T41" s="141"/>
      <c r="U41" s="141"/>
      <c r="V41" s="137"/>
      <c r="W41" s="146">
        <f t="shared" si="62"/>
        <v>0</v>
      </c>
      <c r="X41" s="137"/>
      <c r="Y41" s="141"/>
      <c r="Z41" s="141"/>
      <c r="AA41" s="141"/>
      <c r="AB41" s="141"/>
      <c r="AC41" s="141"/>
      <c r="AD41" s="141"/>
      <c r="AE41" s="141"/>
      <c r="AF41" s="141"/>
      <c r="AG41" s="141"/>
      <c r="AH41" s="141"/>
      <c r="AI41" s="141"/>
      <c r="AJ41" s="141"/>
      <c r="AK41" s="137"/>
      <c r="AL41" s="146">
        <f t="shared" si="63"/>
        <v>0</v>
      </c>
      <c r="AM41" s="141"/>
      <c r="AN41" s="141"/>
      <c r="AO41" s="141"/>
      <c r="AP41" s="141"/>
      <c r="AQ41" s="141"/>
      <c r="AR41" s="141"/>
      <c r="AS41" s="141"/>
      <c r="AT41" s="141"/>
      <c r="AU41" s="141"/>
      <c r="AV41" s="141"/>
      <c r="AW41" s="141"/>
      <c r="AX41" s="141"/>
      <c r="AY41" s="137"/>
      <c r="AZ41" s="146">
        <f t="shared" si="64"/>
        <v>0</v>
      </c>
      <c r="BA41" s="141"/>
      <c r="BB41" s="141"/>
      <c r="BC41" s="141"/>
      <c r="BD41" s="141"/>
      <c r="BE41" s="141"/>
      <c r="BF41" s="141"/>
      <c r="BG41" s="141"/>
      <c r="BH41" s="141"/>
      <c r="BI41" s="141"/>
      <c r="BJ41" s="141"/>
      <c r="BK41" s="141"/>
      <c r="BL41" s="141"/>
      <c r="BM41" s="137"/>
      <c r="BN41" s="146">
        <f t="shared" si="65"/>
        <v>0</v>
      </c>
      <c r="BO41" s="141"/>
      <c r="BP41" s="141"/>
      <c r="BQ41" s="141"/>
      <c r="BR41" s="141"/>
      <c r="BS41" s="141"/>
      <c r="BT41" s="141"/>
      <c r="BU41" s="141"/>
      <c r="BV41" s="141"/>
      <c r="BW41" s="141"/>
      <c r="BX41" s="141"/>
      <c r="BY41" s="141"/>
      <c r="BZ41" s="141"/>
      <c r="CA41" s="137"/>
      <c r="CB41" s="146">
        <f t="shared" si="66"/>
        <v>0</v>
      </c>
      <c r="CC41" s="146">
        <f t="shared" si="66"/>
        <v>0</v>
      </c>
      <c r="CD41" s="141"/>
      <c r="CE41" s="141"/>
      <c r="CF41" s="141"/>
      <c r="CG41" s="141"/>
      <c r="CH41" s="141"/>
      <c r="CI41" s="141"/>
      <c r="CJ41" s="141"/>
      <c r="CK41" s="141"/>
      <c r="CL41" s="141"/>
      <c r="CM41" s="141"/>
      <c r="CN41" s="141"/>
      <c r="CO41" s="137"/>
      <c r="CP41" s="146"/>
    </row>
    <row r="42" spans="1:94">
      <c r="B42" s="120" t="s">
        <v>132</v>
      </c>
      <c r="E42" s="141"/>
      <c r="F42" s="141"/>
      <c r="G42" s="141"/>
      <c r="H42" s="141"/>
      <c r="I42" s="138"/>
      <c r="J42" s="141"/>
      <c r="K42" s="141"/>
      <c r="L42" s="141"/>
      <c r="M42" s="141"/>
      <c r="N42" s="141"/>
      <c r="O42" s="141"/>
      <c r="P42" s="141"/>
      <c r="Q42" s="141"/>
      <c r="R42" s="141"/>
      <c r="S42" s="141"/>
      <c r="T42" s="141"/>
      <c r="U42" s="141"/>
      <c r="V42" s="137"/>
      <c r="W42" s="146">
        <f t="shared" si="62"/>
        <v>0</v>
      </c>
      <c r="X42" s="137"/>
      <c r="Y42" s="141"/>
      <c r="Z42" s="141"/>
      <c r="AA42" s="141"/>
      <c r="AB42" s="141"/>
      <c r="AC42" s="141"/>
      <c r="AD42" s="141"/>
      <c r="AE42" s="141"/>
      <c r="AF42" s="141"/>
      <c r="AG42" s="141"/>
      <c r="AH42" s="141"/>
      <c r="AI42" s="141"/>
      <c r="AJ42" s="141"/>
      <c r="AK42" s="137"/>
      <c r="AL42" s="146">
        <f t="shared" si="63"/>
        <v>0</v>
      </c>
      <c r="AM42" s="141"/>
      <c r="AN42" s="141"/>
      <c r="AO42" s="141"/>
      <c r="AP42" s="141"/>
      <c r="AQ42" s="141"/>
      <c r="AR42" s="141"/>
      <c r="AS42" s="141"/>
      <c r="AT42" s="141"/>
      <c r="AU42" s="141"/>
      <c r="AV42" s="141"/>
      <c r="AW42" s="141"/>
      <c r="AX42" s="141"/>
      <c r="AY42" s="137"/>
      <c r="AZ42" s="146">
        <f t="shared" si="64"/>
        <v>0</v>
      </c>
      <c r="BA42" s="141"/>
      <c r="BB42" s="141"/>
      <c r="BC42" s="141"/>
      <c r="BD42" s="141"/>
      <c r="BE42" s="141"/>
      <c r="BF42" s="141"/>
      <c r="BG42" s="141"/>
      <c r="BH42" s="141"/>
      <c r="BI42" s="141"/>
      <c r="BJ42" s="141"/>
      <c r="BK42" s="141"/>
      <c r="BL42" s="141"/>
      <c r="BM42" s="137"/>
      <c r="BN42" s="146">
        <f t="shared" si="65"/>
        <v>0</v>
      </c>
      <c r="BO42" s="141"/>
      <c r="BP42" s="141"/>
      <c r="BQ42" s="141"/>
      <c r="BR42" s="141"/>
      <c r="BS42" s="141"/>
      <c r="BT42" s="141"/>
      <c r="BU42" s="141"/>
      <c r="BV42" s="141"/>
      <c r="BW42" s="141"/>
      <c r="BX42" s="141"/>
      <c r="BY42" s="141"/>
      <c r="BZ42" s="141"/>
      <c r="CA42" s="137"/>
      <c r="CB42" s="146">
        <f t="shared" si="66"/>
        <v>0</v>
      </c>
      <c r="CC42" s="146">
        <f t="shared" si="66"/>
        <v>0</v>
      </c>
      <c r="CD42" s="141"/>
      <c r="CE42" s="141"/>
      <c r="CF42" s="141"/>
      <c r="CG42" s="141"/>
      <c r="CH42" s="141"/>
      <c r="CI42" s="141"/>
      <c r="CJ42" s="141"/>
      <c r="CK42" s="141"/>
      <c r="CL42" s="141"/>
      <c r="CM42" s="141"/>
      <c r="CN42" s="141"/>
      <c r="CO42" s="137"/>
      <c r="CP42" s="146"/>
    </row>
    <row r="43" spans="1:94">
      <c r="B43" s="120" t="s">
        <v>133</v>
      </c>
      <c r="E43" s="141"/>
      <c r="F43" s="141"/>
      <c r="G43" s="141"/>
      <c r="H43" s="141"/>
      <c r="I43" s="138"/>
      <c r="J43" s="141"/>
      <c r="K43" s="141"/>
      <c r="L43" s="141"/>
      <c r="M43" s="141"/>
      <c r="N43" s="141"/>
      <c r="O43" s="141"/>
      <c r="P43" s="141"/>
      <c r="Q43" s="141"/>
      <c r="R43" s="141"/>
      <c r="S43" s="141"/>
      <c r="T43" s="141"/>
      <c r="U43" s="141"/>
      <c r="V43" s="137"/>
      <c r="W43" s="146">
        <f t="shared" si="62"/>
        <v>0</v>
      </c>
      <c r="X43" s="137"/>
      <c r="Y43" s="141"/>
      <c r="Z43" s="141"/>
      <c r="AA43" s="141"/>
      <c r="AB43" s="141"/>
      <c r="AC43" s="141"/>
      <c r="AD43" s="141"/>
      <c r="AE43" s="141"/>
      <c r="AF43" s="141"/>
      <c r="AG43" s="141"/>
      <c r="AH43" s="141"/>
      <c r="AI43" s="141"/>
      <c r="AJ43" s="141"/>
      <c r="AK43" s="137"/>
      <c r="AL43" s="146">
        <f t="shared" si="63"/>
        <v>0</v>
      </c>
      <c r="AM43" s="141"/>
      <c r="AN43" s="141"/>
      <c r="AO43" s="141"/>
      <c r="AP43" s="141"/>
      <c r="AQ43" s="141"/>
      <c r="AR43" s="141"/>
      <c r="AS43" s="141"/>
      <c r="AT43" s="141"/>
      <c r="AU43" s="141"/>
      <c r="AV43" s="141"/>
      <c r="AW43" s="141"/>
      <c r="AX43" s="141"/>
      <c r="AY43" s="137"/>
      <c r="AZ43" s="146">
        <f t="shared" si="64"/>
        <v>0</v>
      </c>
      <c r="BA43" s="141"/>
      <c r="BB43" s="141"/>
      <c r="BC43" s="141"/>
      <c r="BD43" s="141"/>
      <c r="BE43" s="141"/>
      <c r="BF43" s="141"/>
      <c r="BG43" s="141"/>
      <c r="BH43" s="141"/>
      <c r="BI43" s="141"/>
      <c r="BJ43" s="141"/>
      <c r="BK43" s="141"/>
      <c r="BL43" s="141"/>
      <c r="BM43" s="137"/>
      <c r="BN43" s="146">
        <f t="shared" si="65"/>
        <v>0</v>
      </c>
      <c r="BO43" s="141"/>
      <c r="BP43" s="141"/>
      <c r="BQ43" s="141"/>
      <c r="BR43" s="141"/>
      <c r="BS43" s="141"/>
      <c r="BT43" s="141"/>
      <c r="BU43" s="141"/>
      <c r="BV43" s="141"/>
      <c r="BW43" s="141"/>
      <c r="BX43" s="141"/>
      <c r="BY43" s="141"/>
      <c r="BZ43" s="141"/>
      <c r="CA43" s="137"/>
      <c r="CB43" s="146">
        <f t="shared" si="66"/>
        <v>0</v>
      </c>
      <c r="CC43" s="146">
        <f t="shared" si="66"/>
        <v>0</v>
      </c>
      <c r="CD43" s="141"/>
      <c r="CE43" s="141"/>
      <c r="CF43" s="141"/>
      <c r="CG43" s="141"/>
      <c r="CH43" s="141"/>
      <c r="CI43" s="141"/>
      <c r="CJ43" s="141"/>
      <c r="CK43" s="141"/>
      <c r="CL43" s="141"/>
      <c r="CM43" s="141"/>
      <c r="CN43" s="141"/>
      <c r="CO43" s="137"/>
      <c r="CP43" s="146"/>
    </row>
    <row r="44" spans="1:94">
      <c r="B44" s="120" t="s">
        <v>134</v>
      </c>
      <c r="E44" s="141"/>
      <c r="F44" s="141"/>
      <c r="G44" s="141"/>
      <c r="H44" s="141"/>
      <c r="I44" s="138"/>
      <c r="J44" s="141"/>
      <c r="K44" s="141"/>
      <c r="L44" s="141"/>
      <c r="M44" s="141"/>
      <c r="N44" s="141"/>
      <c r="O44" s="141"/>
      <c r="P44" s="141"/>
      <c r="Q44" s="141"/>
      <c r="R44" s="141"/>
      <c r="S44" s="141"/>
      <c r="T44" s="141"/>
      <c r="U44" s="141"/>
      <c r="V44" s="137"/>
      <c r="W44" s="146">
        <f>SUM(J44:V44)</f>
        <v>0</v>
      </c>
      <c r="X44" s="137"/>
      <c r="Y44" s="141"/>
      <c r="Z44" s="141"/>
      <c r="AA44" s="141"/>
      <c r="AB44" s="141"/>
      <c r="AC44" s="141"/>
      <c r="AD44" s="141"/>
      <c r="AE44" s="141"/>
      <c r="AF44" s="141"/>
      <c r="AG44" s="141"/>
      <c r="AH44" s="141"/>
      <c r="AI44" s="141"/>
      <c r="AJ44" s="141"/>
      <c r="AK44" s="137"/>
      <c r="AL44" s="146">
        <f>SUM(Y44:AK44)</f>
        <v>0</v>
      </c>
      <c r="AM44" s="141"/>
      <c r="AN44" s="141"/>
      <c r="AO44" s="141"/>
      <c r="AP44" s="141"/>
      <c r="AQ44" s="141"/>
      <c r="AR44" s="141"/>
      <c r="AS44" s="141"/>
      <c r="AT44" s="141"/>
      <c r="AU44" s="141"/>
      <c r="AV44" s="141"/>
      <c r="AW44" s="141"/>
      <c r="AX44" s="141"/>
      <c r="AY44" s="137"/>
      <c r="AZ44" s="146">
        <f>SUM(AM44:AY44)</f>
        <v>0</v>
      </c>
      <c r="BA44" s="141"/>
      <c r="BB44" s="141"/>
      <c r="BC44" s="141"/>
      <c r="BD44" s="141"/>
      <c r="BE44" s="141"/>
      <c r="BF44" s="141"/>
      <c r="BG44" s="141"/>
      <c r="BH44" s="141"/>
      <c r="BI44" s="141"/>
      <c r="BJ44" s="141"/>
      <c r="BK44" s="141"/>
      <c r="BL44" s="141"/>
      <c r="BM44" s="137"/>
      <c r="BN44" s="146">
        <f>SUM(BA44:BM44)</f>
        <v>0</v>
      </c>
      <c r="BO44" s="141"/>
      <c r="BP44" s="141"/>
      <c r="BQ44" s="141"/>
      <c r="BR44" s="141"/>
      <c r="BS44" s="141"/>
      <c r="BT44" s="141"/>
      <c r="BU44" s="141"/>
      <c r="BV44" s="141"/>
      <c r="BW44" s="141"/>
      <c r="BX44" s="141"/>
      <c r="BY44" s="141"/>
      <c r="BZ44" s="141"/>
      <c r="CA44" s="137"/>
      <c r="CB44" s="146">
        <f>SUM(BO44:CA44)</f>
        <v>0</v>
      </c>
      <c r="CC44" s="146">
        <f>SUM(BP44:CB44)</f>
        <v>0</v>
      </c>
      <c r="CD44" s="141"/>
      <c r="CE44" s="141"/>
      <c r="CF44" s="141"/>
      <c r="CG44" s="141"/>
      <c r="CH44" s="141"/>
      <c r="CI44" s="141"/>
      <c r="CJ44" s="141"/>
      <c r="CK44" s="141"/>
      <c r="CL44" s="141"/>
      <c r="CM44" s="141"/>
      <c r="CN44" s="141"/>
      <c r="CO44" s="137"/>
      <c r="CP44" s="146"/>
    </row>
    <row r="45" spans="1:94">
      <c r="E45" s="137"/>
      <c r="F45" s="137"/>
      <c r="G45" s="137"/>
      <c r="H45" s="137"/>
      <c r="I45" s="138"/>
      <c r="J45" s="137"/>
      <c r="K45" s="137"/>
      <c r="L45" s="137"/>
      <c r="M45" s="137"/>
      <c r="N45" s="137"/>
      <c r="O45" s="137"/>
      <c r="P45" s="137"/>
      <c r="Q45" s="137"/>
      <c r="R45" s="137"/>
      <c r="S45" s="137"/>
      <c r="T45" s="137"/>
      <c r="U45" s="137"/>
      <c r="V45" s="137"/>
      <c r="W45" s="146"/>
      <c r="X45" s="137"/>
      <c r="Y45" s="137"/>
      <c r="Z45" s="137"/>
      <c r="AA45" s="137"/>
      <c r="AB45" s="137"/>
      <c r="AC45" s="137"/>
      <c r="AD45" s="137"/>
      <c r="AE45" s="137"/>
      <c r="AF45" s="137"/>
      <c r="AG45" s="137"/>
      <c r="AH45" s="137"/>
      <c r="AI45" s="137"/>
      <c r="AJ45" s="137"/>
      <c r="AK45" s="137"/>
      <c r="AL45" s="146"/>
      <c r="AM45" s="137"/>
      <c r="AN45" s="137"/>
      <c r="AO45" s="137"/>
      <c r="AP45" s="137"/>
      <c r="AQ45" s="137"/>
      <c r="AR45" s="137"/>
      <c r="AS45" s="137"/>
      <c r="AT45" s="137"/>
      <c r="AU45" s="137"/>
      <c r="AV45" s="137"/>
      <c r="AW45" s="137"/>
      <c r="AX45" s="137"/>
      <c r="AY45" s="137"/>
      <c r="AZ45" s="146"/>
      <c r="BA45" s="137"/>
      <c r="BB45" s="137"/>
      <c r="BC45" s="137"/>
      <c r="BD45" s="137"/>
      <c r="BE45" s="137"/>
      <c r="BF45" s="137"/>
      <c r="BG45" s="137"/>
      <c r="BH45" s="137"/>
      <c r="BI45" s="137"/>
      <c r="BJ45" s="137"/>
      <c r="BK45" s="137"/>
      <c r="BL45" s="137"/>
      <c r="BM45" s="137"/>
      <c r="BN45" s="146"/>
      <c r="BO45" s="137"/>
      <c r="BP45" s="137"/>
      <c r="BQ45" s="137"/>
      <c r="BR45" s="137"/>
      <c r="BS45" s="137"/>
      <c r="BT45" s="137"/>
      <c r="BU45" s="137"/>
      <c r="BV45" s="137"/>
      <c r="BW45" s="137"/>
      <c r="BX45" s="137"/>
      <c r="BY45" s="137"/>
      <c r="BZ45" s="137"/>
      <c r="CA45" s="137"/>
      <c r="CB45" s="146"/>
      <c r="CC45" s="146"/>
      <c r="CD45" s="137"/>
      <c r="CE45" s="137"/>
      <c r="CF45" s="137"/>
      <c r="CG45" s="137"/>
      <c r="CH45" s="137"/>
      <c r="CI45" s="137"/>
      <c r="CJ45" s="137"/>
      <c r="CK45" s="137"/>
      <c r="CL45" s="137"/>
      <c r="CM45" s="137"/>
      <c r="CN45" s="137"/>
      <c r="CO45" s="137"/>
      <c r="CP45" s="146"/>
    </row>
    <row r="46" spans="1:94">
      <c r="A46" s="120" t="s">
        <v>199</v>
      </c>
      <c r="E46" s="137"/>
      <c r="F46" s="137"/>
      <c r="G46" s="137"/>
      <c r="H46" s="137"/>
      <c r="I46" s="138"/>
      <c r="J46" s="137"/>
      <c r="K46" s="137"/>
      <c r="L46" s="137"/>
      <c r="M46" s="137"/>
      <c r="N46" s="137"/>
      <c r="O46" s="137"/>
      <c r="P46" s="137"/>
      <c r="Q46" s="137"/>
      <c r="R46" s="137"/>
      <c r="S46" s="137"/>
      <c r="T46" s="137"/>
      <c r="U46" s="137"/>
      <c r="V46" s="137"/>
      <c r="W46" s="146"/>
      <c r="X46" s="137"/>
      <c r="Y46" s="137"/>
      <c r="Z46" s="137"/>
      <c r="AA46" s="137"/>
      <c r="AB46" s="137"/>
      <c r="AC46" s="137"/>
      <c r="AD46" s="137"/>
      <c r="AE46" s="137"/>
      <c r="AF46" s="137"/>
      <c r="AG46" s="137"/>
      <c r="AH46" s="137"/>
      <c r="AI46" s="137"/>
      <c r="AJ46" s="137"/>
      <c r="AK46" s="137"/>
      <c r="AL46" s="146"/>
      <c r="AM46" s="137"/>
      <c r="AN46" s="137"/>
      <c r="AO46" s="137"/>
      <c r="AP46" s="137"/>
      <c r="AQ46" s="137"/>
      <c r="AR46" s="137"/>
      <c r="AS46" s="137"/>
      <c r="AT46" s="137"/>
      <c r="AU46" s="137"/>
      <c r="AV46" s="137"/>
      <c r="AW46" s="137"/>
      <c r="AX46" s="137"/>
      <c r="AY46" s="137"/>
      <c r="AZ46" s="146"/>
      <c r="BA46" s="137"/>
      <c r="BB46" s="137"/>
      <c r="BC46" s="137"/>
      <c r="BD46" s="137"/>
      <c r="BE46" s="137"/>
      <c r="BF46" s="137"/>
      <c r="BG46" s="137"/>
      <c r="BH46" s="137"/>
      <c r="BI46" s="137"/>
      <c r="BJ46" s="137"/>
      <c r="BK46" s="137"/>
      <c r="BL46" s="137"/>
      <c r="BM46" s="137"/>
      <c r="BN46" s="146"/>
      <c r="BO46" s="137"/>
      <c r="BP46" s="137"/>
      <c r="BQ46" s="137"/>
      <c r="BR46" s="137"/>
      <c r="BS46" s="137"/>
      <c r="BT46" s="137"/>
      <c r="BU46" s="137"/>
      <c r="BV46" s="137"/>
      <c r="BW46" s="137"/>
      <c r="BX46" s="137"/>
      <c r="BY46" s="137"/>
      <c r="BZ46" s="137"/>
      <c r="CA46" s="137"/>
      <c r="CB46" s="146"/>
      <c r="CC46" s="146"/>
      <c r="CD46" s="137"/>
      <c r="CE46" s="137"/>
      <c r="CF46" s="137"/>
      <c r="CG46" s="137"/>
      <c r="CH46" s="137"/>
      <c r="CI46" s="137"/>
      <c r="CJ46" s="137"/>
      <c r="CK46" s="137"/>
      <c r="CL46" s="137"/>
      <c r="CM46" s="137"/>
      <c r="CN46" s="137"/>
      <c r="CO46" s="137"/>
      <c r="CP46" s="146"/>
    </row>
    <row r="47" spans="1:94">
      <c r="B47" s="120" t="s">
        <v>135</v>
      </c>
      <c r="E47" s="141"/>
      <c r="F47" s="141"/>
      <c r="G47" s="141"/>
      <c r="H47" s="141"/>
      <c r="I47" s="138"/>
      <c r="J47" s="141"/>
      <c r="K47" s="141"/>
      <c r="L47" s="141"/>
      <c r="M47" s="141"/>
      <c r="N47" s="141"/>
      <c r="O47" s="141"/>
      <c r="P47" s="141"/>
      <c r="Q47" s="141"/>
      <c r="R47" s="141"/>
      <c r="S47" s="141"/>
      <c r="T47" s="141"/>
      <c r="U47" s="141"/>
      <c r="V47" s="137"/>
      <c r="W47" s="146">
        <f t="shared" ref="W47:W53" si="67">SUM(J47:V47)</f>
        <v>0</v>
      </c>
      <c r="X47" s="137"/>
      <c r="Y47" s="141"/>
      <c r="Z47" s="141"/>
      <c r="AA47" s="141"/>
      <c r="AB47" s="141"/>
      <c r="AC47" s="141"/>
      <c r="AD47" s="141"/>
      <c r="AE47" s="141"/>
      <c r="AF47" s="141"/>
      <c r="AG47" s="141"/>
      <c r="AH47" s="141"/>
      <c r="AI47" s="141"/>
      <c r="AJ47" s="141"/>
      <c r="AK47" s="137"/>
      <c r="AL47" s="146">
        <f t="shared" ref="AL47:AL53" si="68">SUM(Y47:AK47)</f>
        <v>0</v>
      </c>
      <c r="AM47" s="141"/>
      <c r="AN47" s="141"/>
      <c r="AO47" s="141"/>
      <c r="AP47" s="141"/>
      <c r="AQ47" s="141"/>
      <c r="AR47" s="141"/>
      <c r="AS47" s="141"/>
      <c r="AT47" s="141"/>
      <c r="AU47" s="141"/>
      <c r="AV47" s="141"/>
      <c r="AW47" s="141"/>
      <c r="AX47" s="141"/>
      <c r="AY47" s="137"/>
      <c r="AZ47" s="146">
        <f t="shared" ref="AZ47:AZ53" si="69">SUM(AM47:AY47)</f>
        <v>0</v>
      </c>
      <c r="BA47" s="141"/>
      <c r="BB47" s="141"/>
      <c r="BC47" s="141"/>
      <c r="BD47" s="141"/>
      <c r="BE47" s="141"/>
      <c r="BF47" s="141"/>
      <c r="BG47" s="141"/>
      <c r="BH47" s="141"/>
      <c r="BI47" s="141"/>
      <c r="BJ47" s="141"/>
      <c r="BK47" s="141"/>
      <c r="BL47" s="141"/>
      <c r="BM47" s="137"/>
      <c r="BN47" s="146">
        <f t="shared" ref="BN47:BN53" si="70">SUM(BA47:BM47)</f>
        <v>0</v>
      </c>
      <c r="BO47" s="141"/>
      <c r="BP47" s="141"/>
      <c r="BQ47" s="141"/>
      <c r="BR47" s="141"/>
      <c r="BS47" s="141"/>
      <c r="BT47" s="141"/>
      <c r="BU47" s="141"/>
      <c r="BV47" s="141"/>
      <c r="BW47" s="141"/>
      <c r="BX47" s="141"/>
      <c r="BY47" s="141"/>
      <c r="BZ47" s="141"/>
      <c r="CA47" s="137"/>
      <c r="CB47" s="146">
        <f t="shared" ref="CB47:CC53" si="71">SUM(BO47:CA47)</f>
        <v>0</v>
      </c>
      <c r="CC47" s="146">
        <f t="shared" si="71"/>
        <v>0</v>
      </c>
      <c r="CD47" s="141"/>
      <c r="CE47" s="141"/>
      <c r="CF47" s="141"/>
      <c r="CG47" s="141"/>
      <c r="CH47" s="141"/>
      <c r="CI47" s="141"/>
      <c r="CJ47" s="141"/>
      <c r="CK47" s="141"/>
      <c r="CL47" s="141"/>
      <c r="CM47" s="141"/>
      <c r="CN47" s="141"/>
      <c r="CO47" s="137"/>
      <c r="CP47" s="146"/>
    </row>
    <row r="48" spans="1:94">
      <c r="B48" s="120" t="s">
        <v>136</v>
      </c>
      <c r="E48" s="141"/>
      <c r="F48" s="141"/>
      <c r="G48" s="141"/>
      <c r="H48" s="141"/>
      <c r="I48" s="138"/>
      <c r="J48" s="141"/>
      <c r="K48" s="141"/>
      <c r="L48" s="141"/>
      <c r="M48" s="141"/>
      <c r="N48" s="141"/>
      <c r="O48" s="141"/>
      <c r="P48" s="141"/>
      <c r="Q48" s="141"/>
      <c r="R48" s="141"/>
      <c r="S48" s="141"/>
      <c r="T48" s="141"/>
      <c r="U48" s="141"/>
      <c r="V48" s="137"/>
      <c r="W48" s="146">
        <f t="shared" si="67"/>
        <v>0</v>
      </c>
      <c r="X48" s="137"/>
      <c r="Y48" s="141"/>
      <c r="Z48" s="141"/>
      <c r="AA48" s="141"/>
      <c r="AB48" s="141"/>
      <c r="AC48" s="141"/>
      <c r="AD48" s="141"/>
      <c r="AE48" s="141"/>
      <c r="AF48" s="141"/>
      <c r="AG48" s="141"/>
      <c r="AH48" s="141"/>
      <c r="AI48" s="141"/>
      <c r="AJ48" s="141"/>
      <c r="AK48" s="137"/>
      <c r="AL48" s="146">
        <f t="shared" si="68"/>
        <v>0</v>
      </c>
      <c r="AM48" s="141"/>
      <c r="AN48" s="141"/>
      <c r="AO48" s="141"/>
      <c r="AP48" s="141"/>
      <c r="AQ48" s="141"/>
      <c r="AR48" s="141"/>
      <c r="AS48" s="141"/>
      <c r="AT48" s="141"/>
      <c r="AU48" s="141"/>
      <c r="AV48" s="141"/>
      <c r="AW48" s="141"/>
      <c r="AX48" s="141"/>
      <c r="AY48" s="137"/>
      <c r="AZ48" s="146">
        <f t="shared" si="69"/>
        <v>0</v>
      </c>
      <c r="BA48" s="141"/>
      <c r="BB48" s="141"/>
      <c r="BC48" s="141"/>
      <c r="BD48" s="141"/>
      <c r="BE48" s="141"/>
      <c r="BF48" s="141"/>
      <c r="BG48" s="141"/>
      <c r="BH48" s="141"/>
      <c r="BI48" s="141"/>
      <c r="BJ48" s="141"/>
      <c r="BK48" s="141"/>
      <c r="BL48" s="141"/>
      <c r="BM48" s="137"/>
      <c r="BN48" s="146">
        <f t="shared" si="70"/>
        <v>0</v>
      </c>
      <c r="BO48" s="141"/>
      <c r="BP48" s="141"/>
      <c r="BQ48" s="141"/>
      <c r="BR48" s="141"/>
      <c r="BS48" s="141"/>
      <c r="BT48" s="141"/>
      <c r="BU48" s="141"/>
      <c r="BV48" s="141"/>
      <c r="BW48" s="141"/>
      <c r="BX48" s="141"/>
      <c r="BY48" s="141"/>
      <c r="BZ48" s="141"/>
      <c r="CA48" s="137"/>
      <c r="CB48" s="146">
        <f t="shared" si="71"/>
        <v>0</v>
      </c>
      <c r="CC48" s="146">
        <f t="shared" si="71"/>
        <v>0</v>
      </c>
      <c r="CD48" s="141"/>
      <c r="CE48" s="141"/>
      <c r="CF48" s="141"/>
      <c r="CG48" s="141"/>
      <c r="CH48" s="141"/>
      <c r="CI48" s="141"/>
      <c r="CJ48" s="141"/>
      <c r="CK48" s="141"/>
      <c r="CL48" s="141"/>
      <c r="CM48" s="141"/>
      <c r="CN48" s="141"/>
      <c r="CO48" s="137"/>
      <c r="CP48" s="146"/>
    </row>
    <row r="49" spans="1:94">
      <c r="B49" s="120" t="s">
        <v>68</v>
      </c>
      <c r="E49" s="141"/>
      <c r="F49" s="141"/>
      <c r="G49" s="141"/>
      <c r="H49" s="141"/>
      <c r="I49" s="138"/>
      <c r="J49" s="141"/>
      <c r="K49" s="141"/>
      <c r="L49" s="141"/>
      <c r="M49" s="141"/>
      <c r="N49" s="141"/>
      <c r="O49" s="141"/>
      <c r="P49" s="141"/>
      <c r="Q49" s="141"/>
      <c r="R49" s="141"/>
      <c r="S49" s="141"/>
      <c r="T49" s="141"/>
      <c r="U49" s="141"/>
      <c r="V49" s="137"/>
      <c r="W49" s="146">
        <f t="shared" si="67"/>
        <v>0</v>
      </c>
      <c r="X49" s="137"/>
      <c r="Y49" s="141"/>
      <c r="Z49" s="141"/>
      <c r="AA49" s="141"/>
      <c r="AB49" s="141"/>
      <c r="AC49" s="141"/>
      <c r="AD49" s="141"/>
      <c r="AE49" s="141"/>
      <c r="AF49" s="141"/>
      <c r="AG49" s="141"/>
      <c r="AH49" s="141"/>
      <c r="AI49" s="141"/>
      <c r="AJ49" s="141"/>
      <c r="AK49" s="137"/>
      <c r="AL49" s="146">
        <f t="shared" si="68"/>
        <v>0</v>
      </c>
      <c r="AM49" s="141"/>
      <c r="AN49" s="141"/>
      <c r="AO49" s="141"/>
      <c r="AP49" s="141"/>
      <c r="AQ49" s="141"/>
      <c r="AR49" s="141"/>
      <c r="AS49" s="141"/>
      <c r="AT49" s="141"/>
      <c r="AU49" s="141"/>
      <c r="AV49" s="141"/>
      <c r="AW49" s="141"/>
      <c r="AX49" s="141"/>
      <c r="AY49" s="137"/>
      <c r="AZ49" s="146">
        <f t="shared" si="69"/>
        <v>0</v>
      </c>
      <c r="BA49" s="141"/>
      <c r="BB49" s="141"/>
      <c r="BC49" s="141"/>
      <c r="BD49" s="141"/>
      <c r="BE49" s="141"/>
      <c r="BF49" s="141"/>
      <c r="BG49" s="141"/>
      <c r="BH49" s="141"/>
      <c r="BI49" s="141"/>
      <c r="BJ49" s="141"/>
      <c r="BK49" s="141"/>
      <c r="BL49" s="141"/>
      <c r="BM49" s="137"/>
      <c r="BN49" s="146">
        <f t="shared" si="70"/>
        <v>0</v>
      </c>
      <c r="BO49" s="141"/>
      <c r="BP49" s="141"/>
      <c r="BQ49" s="141"/>
      <c r="BR49" s="141"/>
      <c r="BS49" s="141"/>
      <c r="BT49" s="141"/>
      <c r="BU49" s="141"/>
      <c r="BV49" s="141"/>
      <c r="BW49" s="141"/>
      <c r="BX49" s="141"/>
      <c r="BY49" s="141"/>
      <c r="BZ49" s="141"/>
      <c r="CA49" s="137"/>
      <c r="CB49" s="146">
        <f t="shared" si="71"/>
        <v>0</v>
      </c>
      <c r="CC49" s="146">
        <f t="shared" si="71"/>
        <v>0</v>
      </c>
      <c r="CD49" s="141"/>
      <c r="CE49" s="141"/>
      <c r="CF49" s="141"/>
      <c r="CG49" s="141"/>
      <c r="CH49" s="141"/>
      <c r="CI49" s="141"/>
      <c r="CJ49" s="141"/>
      <c r="CK49" s="141"/>
      <c r="CL49" s="141"/>
      <c r="CM49" s="141"/>
      <c r="CN49" s="141"/>
      <c r="CO49" s="137"/>
      <c r="CP49" s="146"/>
    </row>
    <row r="50" spans="1:94">
      <c r="B50" s="120" t="s">
        <v>137</v>
      </c>
      <c r="E50" s="141"/>
      <c r="F50" s="141"/>
      <c r="G50" s="141"/>
      <c r="H50" s="141"/>
      <c r="I50" s="138"/>
      <c r="J50" s="141"/>
      <c r="K50" s="141"/>
      <c r="L50" s="141"/>
      <c r="M50" s="141"/>
      <c r="N50" s="141"/>
      <c r="O50" s="141"/>
      <c r="P50" s="141"/>
      <c r="Q50" s="141"/>
      <c r="R50" s="141"/>
      <c r="S50" s="141"/>
      <c r="T50" s="141"/>
      <c r="U50" s="141"/>
      <c r="V50" s="137"/>
      <c r="W50" s="146">
        <f t="shared" si="67"/>
        <v>0</v>
      </c>
      <c r="X50" s="137"/>
      <c r="Y50" s="141"/>
      <c r="Z50" s="141"/>
      <c r="AA50" s="141"/>
      <c r="AB50" s="141"/>
      <c r="AC50" s="141"/>
      <c r="AD50" s="141"/>
      <c r="AE50" s="141"/>
      <c r="AF50" s="141"/>
      <c r="AG50" s="141"/>
      <c r="AH50" s="141"/>
      <c r="AI50" s="141"/>
      <c r="AJ50" s="141"/>
      <c r="AK50" s="137"/>
      <c r="AL50" s="146">
        <f t="shared" si="68"/>
        <v>0</v>
      </c>
      <c r="AM50" s="141"/>
      <c r="AN50" s="141"/>
      <c r="AO50" s="141"/>
      <c r="AP50" s="141"/>
      <c r="AQ50" s="141"/>
      <c r="AR50" s="141"/>
      <c r="AS50" s="141"/>
      <c r="AT50" s="141"/>
      <c r="AU50" s="141"/>
      <c r="AV50" s="141"/>
      <c r="AW50" s="141"/>
      <c r="AX50" s="141"/>
      <c r="AY50" s="137"/>
      <c r="AZ50" s="146">
        <f t="shared" si="69"/>
        <v>0</v>
      </c>
      <c r="BA50" s="141"/>
      <c r="BB50" s="141"/>
      <c r="BC50" s="141"/>
      <c r="BD50" s="141"/>
      <c r="BE50" s="141"/>
      <c r="BF50" s="141"/>
      <c r="BG50" s="141"/>
      <c r="BH50" s="141"/>
      <c r="BI50" s="141"/>
      <c r="BJ50" s="141"/>
      <c r="BK50" s="141"/>
      <c r="BL50" s="141"/>
      <c r="BM50" s="137"/>
      <c r="BN50" s="146">
        <f t="shared" si="70"/>
        <v>0</v>
      </c>
      <c r="BO50" s="141"/>
      <c r="BP50" s="141"/>
      <c r="BQ50" s="141"/>
      <c r="BR50" s="141"/>
      <c r="BS50" s="141"/>
      <c r="BT50" s="141"/>
      <c r="BU50" s="141"/>
      <c r="BV50" s="141"/>
      <c r="BW50" s="141"/>
      <c r="BX50" s="141"/>
      <c r="BY50" s="141"/>
      <c r="BZ50" s="141"/>
      <c r="CA50" s="137"/>
      <c r="CB50" s="146">
        <f t="shared" si="71"/>
        <v>0</v>
      </c>
      <c r="CC50" s="146">
        <f t="shared" si="71"/>
        <v>0</v>
      </c>
      <c r="CD50" s="141"/>
      <c r="CE50" s="141"/>
      <c r="CF50" s="141"/>
      <c r="CG50" s="141"/>
      <c r="CH50" s="141"/>
      <c r="CI50" s="141"/>
      <c r="CJ50" s="141"/>
      <c r="CK50" s="141"/>
      <c r="CL50" s="141"/>
      <c r="CM50" s="141"/>
      <c r="CN50" s="141"/>
      <c r="CO50" s="137"/>
      <c r="CP50" s="146"/>
    </row>
    <row r="51" spans="1:94">
      <c r="B51" s="120" t="s">
        <v>138</v>
      </c>
      <c r="E51" s="141"/>
      <c r="F51" s="141"/>
      <c r="G51" s="141"/>
      <c r="H51" s="141"/>
      <c r="I51" s="138"/>
      <c r="J51" s="141"/>
      <c r="K51" s="141"/>
      <c r="L51" s="141"/>
      <c r="M51" s="141"/>
      <c r="N51" s="141"/>
      <c r="O51" s="141"/>
      <c r="P51" s="141"/>
      <c r="Q51" s="141"/>
      <c r="R51" s="141"/>
      <c r="S51" s="141"/>
      <c r="T51" s="141"/>
      <c r="U51" s="141"/>
      <c r="V51" s="137"/>
      <c r="W51" s="146">
        <f t="shared" si="67"/>
        <v>0</v>
      </c>
      <c r="X51" s="137"/>
      <c r="Y51" s="141"/>
      <c r="Z51" s="141"/>
      <c r="AA51" s="141"/>
      <c r="AB51" s="141"/>
      <c r="AC51" s="141"/>
      <c r="AD51" s="141"/>
      <c r="AE51" s="141"/>
      <c r="AF51" s="141"/>
      <c r="AG51" s="141"/>
      <c r="AH51" s="141"/>
      <c r="AI51" s="141"/>
      <c r="AJ51" s="141"/>
      <c r="AK51" s="137"/>
      <c r="AL51" s="146">
        <f t="shared" si="68"/>
        <v>0</v>
      </c>
      <c r="AM51" s="141"/>
      <c r="AN51" s="141"/>
      <c r="AO51" s="141"/>
      <c r="AP51" s="141"/>
      <c r="AQ51" s="141"/>
      <c r="AR51" s="141"/>
      <c r="AS51" s="141"/>
      <c r="AT51" s="141"/>
      <c r="AU51" s="141"/>
      <c r="AV51" s="141"/>
      <c r="AW51" s="141"/>
      <c r="AX51" s="141"/>
      <c r="AY51" s="137"/>
      <c r="AZ51" s="146">
        <f t="shared" si="69"/>
        <v>0</v>
      </c>
      <c r="BA51" s="141"/>
      <c r="BB51" s="141"/>
      <c r="BC51" s="141"/>
      <c r="BD51" s="141"/>
      <c r="BE51" s="141"/>
      <c r="BF51" s="141"/>
      <c r="BG51" s="141"/>
      <c r="BH51" s="141"/>
      <c r="BI51" s="141"/>
      <c r="BJ51" s="141"/>
      <c r="BK51" s="141"/>
      <c r="BL51" s="141"/>
      <c r="BM51" s="137"/>
      <c r="BN51" s="146">
        <f t="shared" si="70"/>
        <v>0</v>
      </c>
      <c r="BO51" s="141"/>
      <c r="BP51" s="141"/>
      <c r="BQ51" s="141"/>
      <c r="BR51" s="141"/>
      <c r="BS51" s="141"/>
      <c r="BT51" s="141"/>
      <c r="BU51" s="141"/>
      <c r="BV51" s="141"/>
      <c r="BW51" s="141"/>
      <c r="BX51" s="141"/>
      <c r="BY51" s="141"/>
      <c r="BZ51" s="141"/>
      <c r="CA51" s="137"/>
      <c r="CB51" s="146">
        <f t="shared" si="71"/>
        <v>0</v>
      </c>
      <c r="CC51" s="146">
        <f t="shared" si="71"/>
        <v>0</v>
      </c>
      <c r="CD51" s="141"/>
      <c r="CE51" s="141"/>
      <c r="CF51" s="141"/>
      <c r="CG51" s="141"/>
      <c r="CH51" s="141"/>
      <c r="CI51" s="141"/>
      <c r="CJ51" s="141"/>
      <c r="CK51" s="141"/>
      <c r="CL51" s="141"/>
      <c r="CM51" s="141"/>
      <c r="CN51" s="141"/>
      <c r="CO51" s="137"/>
      <c r="CP51" s="146"/>
    </row>
    <row r="52" spans="1:94">
      <c r="B52" s="120" t="s">
        <v>71</v>
      </c>
      <c r="E52" s="141"/>
      <c r="F52" s="141"/>
      <c r="G52" s="141"/>
      <c r="H52" s="141"/>
      <c r="I52" s="138"/>
      <c r="J52" s="141"/>
      <c r="K52" s="141"/>
      <c r="L52" s="141"/>
      <c r="M52" s="141"/>
      <c r="N52" s="141"/>
      <c r="O52" s="141"/>
      <c r="P52" s="141"/>
      <c r="Q52" s="141"/>
      <c r="R52" s="141"/>
      <c r="S52" s="141"/>
      <c r="T52" s="141"/>
      <c r="U52" s="141"/>
      <c r="V52" s="137"/>
      <c r="W52" s="146">
        <f t="shared" si="67"/>
        <v>0</v>
      </c>
      <c r="X52" s="137"/>
      <c r="Y52" s="141"/>
      <c r="Z52" s="141"/>
      <c r="AA52" s="141"/>
      <c r="AB52" s="141"/>
      <c r="AC52" s="141"/>
      <c r="AD52" s="141"/>
      <c r="AE52" s="141"/>
      <c r="AF52" s="141"/>
      <c r="AG52" s="141"/>
      <c r="AH52" s="141"/>
      <c r="AI52" s="141"/>
      <c r="AJ52" s="141"/>
      <c r="AK52" s="137"/>
      <c r="AL52" s="146">
        <f t="shared" si="68"/>
        <v>0</v>
      </c>
      <c r="AM52" s="141"/>
      <c r="AN52" s="141"/>
      <c r="AO52" s="141"/>
      <c r="AP52" s="141"/>
      <c r="AQ52" s="141"/>
      <c r="AR52" s="141"/>
      <c r="AS52" s="141"/>
      <c r="AT52" s="141"/>
      <c r="AU52" s="141"/>
      <c r="AV52" s="141"/>
      <c r="AW52" s="141"/>
      <c r="AX52" s="141"/>
      <c r="AY52" s="137"/>
      <c r="AZ52" s="146">
        <f t="shared" si="69"/>
        <v>0</v>
      </c>
      <c r="BA52" s="141"/>
      <c r="BB52" s="141"/>
      <c r="BC52" s="141"/>
      <c r="BD52" s="141"/>
      <c r="BE52" s="141"/>
      <c r="BF52" s="141"/>
      <c r="BG52" s="141"/>
      <c r="BH52" s="141"/>
      <c r="BI52" s="141"/>
      <c r="BJ52" s="141"/>
      <c r="BK52" s="141"/>
      <c r="BL52" s="141"/>
      <c r="BM52" s="137"/>
      <c r="BN52" s="146">
        <f t="shared" si="70"/>
        <v>0</v>
      </c>
      <c r="BO52" s="141"/>
      <c r="BP52" s="141"/>
      <c r="BQ52" s="141"/>
      <c r="BR52" s="141"/>
      <c r="BS52" s="141"/>
      <c r="BT52" s="141"/>
      <c r="BU52" s="141"/>
      <c r="BV52" s="141"/>
      <c r="BW52" s="141"/>
      <c r="BX52" s="141"/>
      <c r="BY52" s="141"/>
      <c r="BZ52" s="141"/>
      <c r="CA52" s="137"/>
      <c r="CB52" s="146">
        <f t="shared" si="71"/>
        <v>0</v>
      </c>
      <c r="CC52" s="146">
        <f t="shared" si="71"/>
        <v>0</v>
      </c>
      <c r="CD52" s="141"/>
      <c r="CE52" s="141"/>
      <c r="CF52" s="141"/>
      <c r="CG52" s="141"/>
      <c r="CH52" s="141"/>
      <c r="CI52" s="141"/>
      <c r="CJ52" s="141"/>
      <c r="CK52" s="141"/>
      <c r="CL52" s="141"/>
      <c r="CM52" s="141"/>
      <c r="CN52" s="141"/>
      <c r="CO52" s="137"/>
      <c r="CP52" s="146"/>
    </row>
    <row r="53" spans="1:94">
      <c r="B53" s="120" t="s">
        <v>72</v>
      </c>
      <c r="E53" s="141"/>
      <c r="F53" s="141"/>
      <c r="G53" s="141"/>
      <c r="H53" s="141"/>
      <c r="I53" s="138"/>
      <c r="J53" s="141"/>
      <c r="K53" s="141"/>
      <c r="L53" s="141"/>
      <c r="M53" s="141"/>
      <c r="N53" s="141"/>
      <c r="O53" s="141"/>
      <c r="P53" s="141"/>
      <c r="Q53" s="141"/>
      <c r="R53" s="141"/>
      <c r="S53" s="141"/>
      <c r="T53" s="141"/>
      <c r="U53" s="141"/>
      <c r="V53" s="137"/>
      <c r="W53" s="146">
        <f t="shared" si="67"/>
        <v>0</v>
      </c>
      <c r="X53" s="137"/>
      <c r="Y53" s="141"/>
      <c r="Z53" s="141"/>
      <c r="AA53" s="141"/>
      <c r="AB53" s="141"/>
      <c r="AC53" s="141"/>
      <c r="AD53" s="141"/>
      <c r="AE53" s="141"/>
      <c r="AF53" s="141"/>
      <c r="AG53" s="141"/>
      <c r="AH53" s="141"/>
      <c r="AI53" s="141"/>
      <c r="AJ53" s="141"/>
      <c r="AK53" s="137"/>
      <c r="AL53" s="146">
        <f t="shared" si="68"/>
        <v>0</v>
      </c>
      <c r="AM53" s="141"/>
      <c r="AN53" s="141"/>
      <c r="AO53" s="141"/>
      <c r="AP53" s="141"/>
      <c r="AQ53" s="141"/>
      <c r="AR53" s="141"/>
      <c r="AS53" s="141"/>
      <c r="AT53" s="141"/>
      <c r="AU53" s="141"/>
      <c r="AV53" s="141"/>
      <c r="AW53" s="141"/>
      <c r="AX53" s="141"/>
      <c r="AY53" s="137"/>
      <c r="AZ53" s="146">
        <f t="shared" si="69"/>
        <v>0</v>
      </c>
      <c r="BA53" s="141"/>
      <c r="BB53" s="141"/>
      <c r="BC53" s="141"/>
      <c r="BD53" s="141"/>
      <c r="BE53" s="141"/>
      <c r="BF53" s="141"/>
      <c r="BG53" s="141"/>
      <c r="BH53" s="141"/>
      <c r="BI53" s="141"/>
      <c r="BJ53" s="141"/>
      <c r="BK53" s="141"/>
      <c r="BL53" s="141"/>
      <c r="BM53" s="137"/>
      <c r="BN53" s="146">
        <f t="shared" si="70"/>
        <v>0</v>
      </c>
      <c r="BO53" s="141"/>
      <c r="BP53" s="141"/>
      <c r="BQ53" s="141"/>
      <c r="BR53" s="141"/>
      <c r="BS53" s="141"/>
      <c r="BT53" s="141"/>
      <c r="BU53" s="141"/>
      <c r="BV53" s="141"/>
      <c r="BW53" s="141"/>
      <c r="BX53" s="141"/>
      <c r="BY53" s="141"/>
      <c r="BZ53" s="141"/>
      <c r="CA53" s="137"/>
      <c r="CB53" s="146">
        <f t="shared" si="71"/>
        <v>0</v>
      </c>
      <c r="CC53" s="146">
        <f t="shared" si="71"/>
        <v>0</v>
      </c>
      <c r="CD53" s="141"/>
      <c r="CE53" s="141"/>
      <c r="CF53" s="141"/>
      <c r="CG53" s="141"/>
      <c r="CH53" s="141"/>
      <c r="CI53" s="141"/>
      <c r="CJ53" s="141"/>
      <c r="CK53" s="141"/>
      <c r="CL53" s="141"/>
      <c r="CM53" s="141"/>
      <c r="CN53" s="141"/>
      <c r="CO53" s="137"/>
      <c r="CP53" s="146"/>
    </row>
    <row r="54" spans="1:94">
      <c r="E54" s="137"/>
      <c r="F54" s="137"/>
      <c r="G54" s="137"/>
      <c r="H54" s="137"/>
      <c r="I54" s="138"/>
      <c r="J54" s="137"/>
      <c r="K54" s="137"/>
      <c r="L54" s="137"/>
      <c r="M54" s="137"/>
      <c r="N54" s="137"/>
      <c r="O54" s="137"/>
      <c r="P54" s="137"/>
      <c r="Q54" s="137"/>
      <c r="R54" s="137"/>
      <c r="S54" s="137"/>
      <c r="T54" s="137"/>
      <c r="U54" s="137"/>
      <c r="V54" s="137"/>
      <c r="W54" s="146"/>
      <c r="X54" s="137"/>
      <c r="Y54" s="137"/>
      <c r="Z54" s="137"/>
      <c r="AA54" s="137"/>
      <c r="AB54" s="137"/>
      <c r="AC54" s="137"/>
      <c r="AD54" s="137"/>
      <c r="AE54" s="137"/>
      <c r="AF54" s="137"/>
      <c r="AG54" s="137"/>
      <c r="AH54" s="137"/>
      <c r="AI54" s="137"/>
      <c r="AJ54" s="137"/>
      <c r="AK54" s="137"/>
      <c r="AL54" s="146"/>
      <c r="AM54" s="137"/>
      <c r="AN54" s="137"/>
      <c r="AO54" s="137"/>
      <c r="AP54" s="137"/>
      <c r="AQ54" s="137"/>
      <c r="AR54" s="137"/>
      <c r="AS54" s="137"/>
      <c r="AT54" s="137"/>
      <c r="AU54" s="137"/>
      <c r="AV54" s="137"/>
      <c r="AW54" s="137"/>
      <c r="AX54" s="137"/>
      <c r="AY54" s="137"/>
      <c r="AZ54" s="146"/>
      <c r="BA54" s="137"/>
      <c r="BB54" s="137"/>
      <c r="BC54" s="137"/>
      <c r="BD54" s="137"/>
      <c r="BE54" s="137"/>
      <c r="BF54" s="137"/>
      <c r="BG54" s="137"/>
      <c r="BH54" s="137"/>
      <c r="BI54" s="137"/>
      <c r="BJ54" s="137"/>
      <c r="BK54" s="137"/>
      <c r="BL54" s="137"/>
      <c r="BM54" s="137"/>
      <c r="BN54" s="146"/>
      <c r="BO54" s="137"/>
      <c r="BP54" s="137"/>
      <c r="BQ54" s="137"/>
      <c r="BR54" s="137"/>
      <c r="BS54" s="137"/>
      <c r="BT54" s="137"/>
      <c r="BU54" s="137"/>
      <c r="BV54" s="137"/>
      <c r="BW54" s="137"/>
      <c r="BX54" s="137"/>
      <c r="BY54" s="137"/>
      <c r="BZ54" s="137"/>
      <c r="CA54" s="137"/>
      <c r="CB54" s="146"/>
      <c r="CC54" s="146"/>
      <c r="CD54" s="137"/>
      <c r="CE54" s="137"/>
      <c r="CF54" s="137"/>
      <c r="CG54" s="137"/>
      <c r="CH54" s="137"/>
      <c r="CI54" s="137"/>
      <c r="CJ54" s="137"/>
      <c r="CK54" s="137"/>
      <c r="CL54" s="137"/>
      <c r="CM54" s="137"/>
      <c r="CN54" s="137"/>
      <c r="CO54" s="137"/>
      <c r="CP54" s="146"/>
    </row>
    <row r="55" spans="1:94">
      <c r="A55" s="120" t="s">
        <v>200</v>
      </c>
      <c r="E55" s="137"/>
      <c r="F55" s="137"/>
      <c r="G55" s="137"/>
      <c r="H55" s="137"/>
      <c r="I55" s="138"/>
      <c r="J55" s="137"/>
      <c r="K55" s="137"/>
      <c r="L55" s="137"/>
      <c r="M55" s="137"/>
      <c r="N55" s="137"/>
      <c r="O55" s="137"/>
      <c r="P55" s="137"/>
      <c r="Q55" s="137"/>
      <c r="R55" s="137"/>
      <c r="S55" s="137"/>
      <c r="T55" s="137"/>
      <c r="U55" s="137"/>
      <c r="V55" s="137"/>
      <c r="W55" s="146"/>
      <c r="X55" s="137"/>
      <c r="Y55" s="137"/>
      <c r="Z55" s="137"/>
      <c r="AA55" s="137"/>
      <c r="AB55" s="137"/>
      <c r="AC55" s="137"/>
      <c r="AD55" s="137"/>
      <c r="AE55" s="137"/>
      <c r="AF55" s="137"/>
      <c r="AG55" s="137"/>
      <c r="AH55" s="137"/>
      <c r="AI55" s="137"/>
      <c r="AJ55" s="137"/>
      <c r="AK55" s="137"/>
      <c r="AL55" s="146"/>
      <c r="AM55" s="137"/>
      <c r="AN55" s="137"/>
      <c r="AO55" s="137"/>
      <c r="AP55" s="137"/>
      <c r="AQ55" s="137"/>
      <c r="AR55" s="137"/>
      <c r="AS55" s="137"/>
      <c r="AT55" s="137"/>
      <c r="AU55" s="137"/>
      <c r="AV55" s="137"/>
      <c r="AW55" s="137"/>
      <c r="AX55" s="137"/>
      <c r="AY55" s="137"/>
      <c r="AZ55" s="146"/>
      <c r="BA55" s="137"/>
      <c r="BB55" s="137"/>
      <c r="BC55" s="137"/>
      <c r="BD55" s="137"/>
      <c r="BE55" s="137"/>
      <c r="BF55" s="137"/>
      <c r="BG55" s="137"/>
      <c r="BH55" s="137"/>
      <c r="BI55" s="137"/>
      <c r="BJ55" s="137"/>
      <c r="BK55" s="137"/>
      <c r="BL55" s="137"/>
      <c r="BM55" s="137"/>
      <c r="BN55" s="146"/>
      <c r="BO55" s="137"/>
      <c r="BP55" s="137"/>
      <c r="BQ55" s="137"/>
      <c r="BR55" s="137"/>
      <c r="BS55" s="137"/>
      <c r="BT55" s="137"/>
      <c r="BU55" s="137"/>
      <c r="BV55" s="137"/>
      <c r="BW55" s="137"/>
      <c r="BX55" s="137"/>
      <c r="BY55" s="137"/>
      <c r="BZ55" s="137"/>
      <c r="CA55" s="137"/>
      <c r="CB55" s="146"/>
      <c r="CC55" s="146"/>
      <c r="CD55" s="137"/>
      <c r="CE55" s="137"/>
      <c r="CF55" s="137"/>
      <c r="CG55" s="137"/>
      <c r="CH55" s="137"/>
      <c r="CI55" s="137"/>
      <c r="CJ55" s="137"/>
      <c r="CK55" s="137"/>
      <c r="CL55" s="137"/>
      <c r="CM55" s="137"/>
      <c r="CN55" s="137"/>
      <c r="CO55" s="137"/>
      <c r="CP55" s="146"/>
    </row>
    <row r="56" spans="1:94">
      <c r="B56" s="120" t="s">
        <v>139</v>
      </c>
      <c r="E56" s="141"/>
      <c r="F56" s="141"/>
      <c r="G56" s="141"/>
      <c r="H56" s="141"/>
      <c r="I56" s="138"/>
      <c r="J56" s="141"/>
      <c r="K56" s="141"/>
      <c r="L56" s="141"/>
      <c r="M56" s="141"/>
      <c r="N56" s="141"/>
      <c r="O56" s="141"/>
      <c r="P56" s="141"/>
      <c r="Q56" s="141"/>
      <c r="R56" s="141"/>
      <c r="S56" s="141"/>
      <c r="T56" s="141"/>
      <c r="U56" s="141"/>
      <c r="V56" s="137"/>
      <c r="W56" s="146">
        <f>SUM(J56:V56)</f>
        <v>0</v>
      </c>
      <c r="X56" s="146"/>
      <c r="Y56" s="141"/>
      <c r="Z56" s="141"/>
      <c r="AA56" s="141"/>
      <c r="AB56" s="141"/>
      <c r="AC56" s="141"/>
      <c r="AD56" s="141"/>
      <c r="AE56" s="141"/>
      <c r="AF56" s="141"/>
      <c r="AG56" s="141"/>
      <c r="AH56" s="141"/>
      <c r="AI56" s="141"/>
      <c r="AJ56" s="141"/>
      <c r="AK56" s="137"/>
      <c r="AL56" s="146">
        <f>SUM(Y56:AK56)</f>
        <v>0</v>
      </c>
      <c r="AM56" s="141"/>
      <c r="AN56" s="141"/>
      <c r="AO56" s="141"/>
      <c r="AP56" s="141"/>
      <c r="AQ56" s="141"/>
      <c r="AR56" s="141"/>
      <c r="AS56" s="141"/>
      <c r="AT56" s="141"/>
      <c r="AU56" s="141"/>
      <c r="AV56" s="141"/>
      <c r="AW56" s="141"/>
      <c r="AX56" s="141"/>
      <c r="AY56" s="137"/>
      <c r="AZ56" s="146">
        <f>SUM(AM56:AY56)</f>
        <v>0</v>
      </c>
      <c r="BA56" s="141"/>
      <c r="BB56" s="141"/>
      <c r="BC56" s="141"/>
      <c r="BD56" s="141"/>
      <c r="BE56" s="141"/>
      <c r="BF56" s="141"/>
      <c r="BG56" s="141"/>
      <c r="BH56" s="141"/>
      <c r="BI56" s="141"/>
      <c r="BJ56" s="141"/>
      <c r="BK56" s="141"/>
      <c r="BL56" s="141"/>
      <c r="BM56" s="137"/>
      <c r="BN56" s="146">
        <f>SUM(BA56:BM56)</f>
        <v>0</v>
      </c>
      <c r="BO56" s="141"/>
      <c r="BP56" s="141"/>
      <c r="BQ56" s="141"/>
      <c r="BR56" s="141"/>
      <c r="BS56" s="141"/>
      <c r="BT56" s="141"/>
      <c r="BU56" s="141"/>
      <c r="BV56" s="141"/>
      <c r="BW56" s="141"/>
      <c r="BX56" s="141"/>
      <c r="BY56" s="141"/>
      <c r="BZ56" s="141"/>
      <c r="CA56" s="137"/>
      <c r="CB56" s="146">
        <f t="shared" ref="CB56:CC59" si="72">SUM(BO56:CA56)</f>
        <v>0</v>
      </c>
      <c r="CC56" s="146">
        <f t="shared" si="72"/>
        <v>0</v>
      </c>
      <c r="CD56" s="141"/>
      <c r="CE56" s="141"/>
      <c r="CF56" s="141"/>
      <c r="CG56" s="141"/>
      <c r="CH56" s="141"/>
      <c r="CI56" s="141"/>
      <c r="CJ56" s="141"/>
      <c r="CK56" s="141"/>
      <c r="CL56" s="141"/>
      <c r="CM56" s="141"/>
      <c r="CN56" s="141"/>
      <c r="CO56" s="137"/>
      <c r="CP56" s="146"/>
    </row>
    <row r="57" spans="1:94">
      <c r="B57" s="120" t="s">
        <v>140</v>
      </c>
      <c r="E57" s="141"/>
      <c r="F57" s="141"/>
      <c r="G57" s="141"/>
      <c r="H57" s="141"/>
      <c r="I57" s="138"/>
      <c r="J57" s="141"/>
      <c r="K57" s="141"/>
      <c r="L57" s="141"/>
      <c r="M57" s="141"/>
      <c r="N57" s="141"/>
      <c r="O57" s="141"/>
      <c r="P57" s="141"/>
      <c r="Q57" s="141"/>
      <c r="R57" s="141"/>
      <c r="S57" s="141"/>
      <c r="T57" s="141"/>
      <c r="U57" s="141"/>
      <c r="V57" s="137"/>
      <c r="W57" s="146">
        <f>SUM(J57:V57)</f>
        <v>0</v>
      </c>
      <c r="X57" s="146"/>
      <c r="Y57" s="141"/>
      <c r="Z57" s="141"/>
      <c r="AA57" s="141"/>
      <c r="AB57" s="141"/>
      <c r="AC57" s="141"/>
      <c r="AD57" s="141"/>
      <c r="AE57" s="141"/>
      <c r="AF57" s="141"/>
      <c r="AG57" s="141"/>
      <c r="AH57" s="141"/>
      <c r="AI57" s="141"/>
      <c r="AJ57" s="141"/>
      <c r="AK57" s="137"/>
      <c r="AL57" s="146">
        <f>SUM(Y57:AK57)</f>
        <v>0</v>
      </c>
      <c r="AM57" s="141"/>
      <c r="AN57" s="141"/>
      <c r="AO57" s="141"/>
      <c r="AP57" s="141"/>
      <c r="AQ57" s="141"/>
      <c r="AR57" s="141"/>
      <c r="AS57" s="141"/>
      <c r="AT57" s="141"/>
      <c r="AU57" s="141"/>
      <c r="AV57" s="141"/>
      <c r="AW57" s="141"/>
      <c r="AX57" s="141"/>
      <c r="AY57" s="137"/>
      <c r="AZ57" s="146">
        <f>SUM(AM57:AY57)</f>
        <v>0</v>
      </c>
      <c r="BA57" s="141"/>
      <c r="BB57" s="141"/>
      <c r="BC57" s="141"/>
      <c r="BD57" s="141"/>
      <c r="BE57" s="141"/>
      <c r="BF57" s="141"/>
      <c r="BG57" s="141"/>
      <c r="BH57" s="141"/>
      <c r="BI57" s="141"/>
      <c r="BJ57" s="141"/>
      <c r="BK57" s="141"/>
      <c r="BL57" s="141"/>
      <c r="BM57" s="137"/>
      <c r="BN57" s="146">
        <f>SUM(BA57:BM57)</f>
        <v>0</v>
      </c>
      <c r="BO57" s="141"/>
      <c r="BP57" s="141"/>
      <c r="BQ57" s="141"/>
      <c r="BR57" s="141"/>
      <c r="BS57" s="141"/>
      <c r="BT57" s="141"/>
      <c r="BU57" s="141"/>
      <c r="BV57" s="141"/>
      <c r="BW57" s="141"/>
      <c r="BX57" s="141"/>
      <c r="BY57" s="141"/>
      <c r="BZ57" s="141"/>
      <c r="CA57" s="137"/>
      <c r="CB57" s="146">
        <f t="shared" si="72"/>
        <v>0</v>
      </c>
      <c r="CC57" s="146">
        <f t="shared" si="72"/>
        <v>0</v>
      </c>
      <c r="CD57" s="141"/>
      <c r="CE57" s="141"/>
      <c r="CF57" s="141"/>
      <c r="CG57" s="141"/>
      <c r="CH57" s="141"/>
      <c r="CI57" s="141"/>
      <c r="CJ57" s="141"/>
      <c r="CK57" s="141"/>
      <c r="CL57" s="141"/>
      <c r="CM57" s="141"/>
      <c r="CN57" s="141"/>
      <c r="CO57" s="137"/>
      <c r="CP57" s="146"/>
    </row>
    <row r="58" spans="1:94">
      <c r="B58" s="120" t="s">
        <v>141</v>
      </c>
      <c r="E58" s="141"/>
      <c r="F58" s="141"/>
      <c r="G58" s="141"/>
      <c r="H58" s="141"/>
      <c r="I58" s="138"/>
      <c r="J58" s="141"/>
      <c r="K58" s="141"/>
      <c r="L58" s="141"/>
      <c r="M58" s="141"/>
      <c r="N58" s="141"/>
      <c r="O58" s="141"/>
      <c r="P58" s="141"/>
      <c r="Q58" s="141"/>
      <c r="R58" s="141"/>
      <c r="S58" s="141"/>
      <c r="T58" s="141"/>
      <c r="U58" s="141"/>
      <c r="V58" s="137"/>
      <c r="W58" s="146">
        <f>SUM(J58:V58)</f>
        <v>0</v>
      </c>
      <c r="X58" s="146"/>
      <c r="Y58" s="141"/>
      <c r="Z58" s="141"/>
      <c r="AA58" s="141"/>
      <c r="AB58" s="141"/>
      <c r="AC58" s="141"/>
      <c r="AD58" s="141"/>
      <c r="AE58" s="141"/>
      <c r="AF58" s="141"/>
      <c r="AG58" s="141"/>
      <c r="AH58" s="141"/>
      <c r="AI58" s="141"/>
      <c r="AJ58" s="141"/>
      <c r="AK58" s="137"/>
      <c r="AL58" s="146">
        <f>SUM(Y58:AK58)</f>
        <v>0</v>
      </c>
      <c r="AM58" s="141"/>
      <c r="AN58" s="141"/>
      <c r="AO58" s="141"/>
      <c r="AP58" s="141"/>
      <c r="AQ58" s="141"/>
      <c r="AR58" s="141"/>
      <c r="AS58" s="141"/>
      <c r="AT58" s="141"/>
      <c r="AU58" s="141"/>
      <c r="AV58" s="141"/>
      <c r="AW58" s="141"/>
      <c r="AX58" s="141"/>
      <c r="AY58" s="137"/>
      <c r="AZ58" s="146">
        <f>SUM(AM58:AY58)</f>
        <v>0</v>
      </c>
      <c r="BA58" s="141"/>
      <c r="BB58" s="141"/>
      <c r="BC58" s="141"/>
      <c r="BD58" s="141"/>
      <c r="BE58" s="141"/>
      <c r="BF58" s="141"/>
      <c r="BG58" s="141"/>
      <c r="BH58" s="141"/>
      <c r="BI58" s="141"/>
      <c r="BJ58" s="141"/>
      <c r="BK58" s="141"/>
      <c r="BL58" s="141"/>
      <c r="BM58" s="137"/>
      <c r="BN58" s="146">
        <f>SUM(BA58:BM58)</f>
        <v>0</v>
      </c>
      <c r="BO58" s="141"/>
      <c r="BP58" s="141"/>
      <c r="BQ58" s="141"/>
      <c r="BR58" s="141"/>
      <c r="BS58" s="141"/>
      <c r="BT58" s="141"/>
      <c r="BU58" s="141"/>
      <c r="BV58" s="141"/>
      <c r="BW58" s="141"/>
      <c r="BX58" s="141"/>
      <c r="BY58" s="141"/>
      <c r="BZ58" s="141"/>
      <c r="CA58" s="137"/>
      <c r="CB58" s="146">
        <f t="shared" si="72"/>
        <v>0</v>
      </c>
      <c r="CC58" s="146">
        <f t="shared" si="72"/>
        <v>0</v>
      </c>
      <c r="CD58" s="141"/>
      <c r="CE58" s="141"/>
      <c r="CF58" s="141"/>
      <c r="CG58" s="141"/>
      <c r="CH58" s="141"/>
      <c r="CI58" s="141"/>
      <c r="CJ58" s="141"/>
      <c r="CK58" s="141"/>
      <c r="CL58" s="141"/>
      <c r="CM58" s="141"/>
      <c r="CN58" s="141"/>
      <c r="CO58" s="137"/>
      <c r="CP58" s="146"/>
    </row>
    <row r="59" spans="1:94">
      <c r="B59" s="120" t="s">
        <v>142</v>
      </c>
      <c r="E59" s="141"/>
      <c r="F59" s="141"/>
      <c r="G59" s="141"/>
      <c r="H59" s="141"/>
      <c r="I59" s="138"/>
      <c r="J59" s="141"/>
      <c r="K59" s="141"/>
      <c r="L59" s="141"/>
      <c r="M59" s="141"/>
      <c r="N59" s="141"/>
      <c r="O59" s="141"/>
      <c r="P59" s="141"/>
      <c r="Q59" s="141"/>
      <c r="R59" s="141"/>
      <c r="S59" s="141"/>
      <c r="T59" s="141"/>
      <c r="U59" s="141"/>
      <c r="V59" s="137"/>
      <c r="W59" s="146">
        <f>SUM(J59:V59)</f>
        <v>0</v>
      </c>
      <c r="X59" s="146"/>
      <c r="Y59" s="141"/>
      <c r="Z59" s="141"/>
      <c r="AA59" s="141"/>
      <c r="AB59" s="141"/>
      <c r="AC59" s="141"/>
      <c r="AD59" s="141"/>
      <c r="AE59" s="141"/>
      <c r="AF59" s="141"/>
      <c r="AG59" s="141"/>
      <c r="AH59" s="141"/>
      <c r="AI59" s="141"/>
      <c r="AJ59" s="141"/>
      <c r="AK59" s="137"/>
      <c r="AL59" s="146">
        <f>SUM(Y59:AK59)</f>
        <v>0</v>
      </c>
      <c r="AM59" s="141"/>
      <c r="AN59" s="141"/>
      <c r="AO59" s="141"/>
      <c r="AP59" s="141"/>
      <c r="AQ59" s="141"/>
      <c r="AR59" s="141"/>
      <c r="AS59" s="141"/>
      <c r="AT59" s="141"/>
      <c r="AU59" s="141"/>
      <c r="AV59" s="141"/>
      <c r="AW59" s="141"/>
      <c r="AX59" s="141"/>
      <c r="AY59" s="137"/>
      <c r="AZ59" s="146">
        <f>SUM(AM59:AY59)</f>
        <v>0</v>
      </c>
      <c r="BA59" s="141"/>
      <c r="BB59" s="141"/>
      <c r="BC59" s="141"/>
      <c r="BD59" s="141"/>
      <c r="BE59" s="141"/>
      <c r="BF59" s="141"/>
      <c r="BG59" s="141"/>
      <c r="BH59" s="141"/>
      <c r="BI59" s="141"/>
      <c r="BJ59" s="141"/>
      <c r="BK59" s="141"/>
      <c r="BL59" s="141"/>
      <c r="BM59" s="137"/>
      <c r="BN59" s="146">
        <f>SUM(BA59:BM59)</f>
        <v>0</v>
      </c>
      <c r="BO59" s="141"/>
      <c r="BP59" s="141"/>
      <c r="BQ59" s="141"/>
      <c r="BR59" s="141"/>
      <c r="BS59" s="141"/>
      <c r="BT59" s="141"/>
      <c r="BU59" s="141"/>
      <c r="BV59" s="141"/>
      <c r="BW59" s="141"/>
      <c r="BX59" s="141"/>
      <c r="BY59" s="141"/>
      <c r="BZ59" s="141"/>
      <c r="CA59" s="137"/>
      <c r="CB59" s="146">
        <f t="shared" si="72"/>
        <v>0</v>
      </c>
      <c r="CC59" s="146">
        <f t="shared" si="72"/>
        <v>0</v>
      </c>
      <c r="CD59" s="141"/>
      <c r="CE59" s="141"/>
      <c r="CF59" s="141"/>
      <c r="CG59" s="141"/>
      <c r="CH59" s="141"/>
      <c r="CI59" s="141"/>
      <c r="CJ59" s="141"/>
      <c r="CK59" s="141"/>
      <c r="CL59" s="141"/>
      <c r="CM59" s="141"/>
      <c r="CN59" s="141"/>
      <c r="CO59" s="137"/>
      <c r="CP59" s="146"/>
    </row>
    <row r="60" spans="1:94">
      <c r="E60" s="137"/>
      <c r="F60" s="137"/>
      <c r="G60" s="137"/>
      <c r="H60" s="137"/>
      <c r="I60" s="138"/>
      <c r="J60" s="137"/>
      <c r="K60" s="137"/>
      <c r="L60" s="137"/>
      <c r="M60" s="137"/>
      <c r="N60" s="137"/>
      <c r="O60" s="137"/>
      <c r="P60" s="137"/>
      <c r="Q60" s="137"/>
      <c r="R60" s="137"/>
      <c r="S60" s="137"/>
      <c r="T60" s="137"/>
      <c r="U60" s="137"/>
      <c r="V60" s="137"/>
      <c r="W60" s="146"/>
      <c r="X60" s="137"/>
      <c r="Y60" s="137"/>
      <c r="Z60" s="137"/>
      <c r="AA60" s="137"/>
      <c r="AB60" s="137"/>
      <c r="AC60" s="137"/>
      <c r="AD60" s="137"/>
      <c r="AE60" s="137"/>
      <c r="AF60" s="137"/>
      <c r="AG60" s="137"/>
      <c r="AH60" s="137"/>
      <c r="AI60" s="137"/>
      <c r="AJ60" s="137"/>
      <c r="AK60" s="137"/>
      <c r="AL60" s="146"/>
      <c r="AM60" s="137"/>
      <c r="AN60" s="137"/>
      <c r="AO60" s="137"/>
      <c r="AP60" s="137"/>
      <c r="AQ60" s="137"/>
      <c r="AR60" s="137"/>
      <c r="AS60" s="137"/>
      <c r="AT60" s="137"/>
      <c r="AU60" s="137"/>
      <c r="AV60" s="137"/>
      <c r="AW60" s="137"/>
      <c r="AX60" s="137"/>
      <c r="AY60" s="137"/>
      <c r="AZ60" s="146"/>
      <c r="BA60" s="137"/>
      <c r="BB60" s="137"/>
      <c r="BC60" s="137"/>
      <c r="BD60" s="137"/>
      <c r="BE60" s="137"/>
      <c r="BF60" s="137"/>
      <c r="BG60" s="137"/>
      <c r="BH60" s="137"/>
      <c r="BI60" s="137"/>
      <c r="BJ60" s="137"/>
      <c r="BK60" s="137"/>
      <c r="BL60" s="137"/>
      <c r="BM60" s="137"/>
      <c r="BN60" s="146"/>
      <c r="BO60" s="137"/>
      <c r="BP60" s="137"/>
      <c r="BQ60" s="137"/>
      <c r="BR60" s="137"/>
      <c r="BS60" s="137"/>
      <c r="BT60" s="137"/>
      <c r="BU60" s="137"/>
      <c r="BV60" s="137"/>
      <c r="BW60" s="137"/>
      <c r="BX60" s="137"/>
      <c r="BY60" s="137"/>
      <c r="BZ60" s="137"/>
      <c r="CA60" s="137"/>
      <c r="CB60" s="146"/>
      <c r="CC60" s="146"/>
      <c r="CD60" s="137"/>
      <c r="CE60" s="137"/>
      <c r="CF60" s="137"/>
      <c r="CG60" s="137"/>
      <c r="CH60" s="137"/>
      <c r="CI60" s="137"/>
      <c r="CJ60" s="137"/>
      <c r="CK60" s="137"/>
      <c r="CL60" s="137"/>
      <c r="CM60" s="137"/>
      <c r="CN60" s="137"/>
      <c r="CO60" s="137"/>
      <c r="CP60" s="146"/>
    </row>
    <row r="61" spans="1:94">
      <c r="A61" s="120" t="s">
        <v>201</v>
      </c>
      <c r="E61" s="137"/>
      <c r="F61" s="137"/>
      <c r="G61" s="137"/>
      <c r="H61" s="137"/>
      <c r="I61" s="138"/>
      <c r="J61" s="137"/>
      <c r="K61" s="137"/>
      <c r="L61" s="137"/>
      <c r="M61" s="137"/>
      <c r="N61" s="137"/>
      <c r="O61" s="137"/>
      <c r="P61" s="137"/>
      <c r="Q61" s="137"/>
      <c r="R61" s="137"/>
      <c r="S61" s="137"/>
      <c r="T61" s="137"/>
      <c r="U61" s="137"/>
      <c r="V61" s="137"/>
      <c r="W61" s="146"/>
      <c r="X61" s="137"/>
      <c r="Y61" s="137"/>
      <c r="Z61" s="137"/>
      <c r="AA61" s="137"/>
      <c r="AB61" s="137"/>
      <c r="AC61" s="137"/>
      <c r="AD61" s="137"/>
      <c r="AE61" s="137"/>
      <c r="AF61" s="137"/>
      <c r="AG61" s="137"/>
      <c r="AH61" s="137"/>
      <c r="AI61" s="137"/>
      <c r="AJ61" s="137"/>
      <c r="AK61" s="137"/>
      <c r="AL61" s="146"/>
      <c r="AM61" s="137"/>
      <c r="AN61" s="137"/>
      <c r="AO61" s="137"/>
      <c r="AP61" s="137"/>
      <c r="AQ61" s="137"/>
      <c r="AR61" s="137"/>
      <c r="AS61" s="137"/>
      <c r="AT61" s="137"/>
      <c r="AU61" s="137"/>
      <c r="AV61" s="137"/>
      <c r="AW61" s="137"/>
      <c r="AX61" s="137"/>
      <c r="AY61" s="137"/>
      <c r="AZ61" s="146"/>
      <c r="BA61" s="137"/>
      <c r="BB61" s="137"/>
      <c r="BC61" s="137"/>
      <c r="BD61" s="137"/>
      <c r="BE61" s="137"/>
      <c r="BF61" s="137"/>
      <c r="BG61" s="137"/>
      <c r="BH61" s="137"/>
      <c r="BI61" s="137"/>
      <c r="BJ61" s="137"/>
      <c r="BK61" s="137"/>
      <c r="BL61" s="137"/>
      <c r="BM61" s="137"/>
      <c r="BN61" s="146"/>
      <c r="BO61" s="137"/>
      <c r="BP61" s="137"/>
      <c r="BQ61" s="137"/>
      <c r="BR61" s="137"/>
      <c r="BS61" s="137"/>
      <c r="BT61" s="137"/>
      <c r="BU61" s="137"/>
      <c r="BV61" s="137"/>
      <c r="BW61" s="137"/>
      <c r="BX61" s="137"/>
      <c r="BY61" s="137"/>
      <c r="BZ61" s="137"/>
      <c r="CA61" s="137"/>
      <c r="CB61" s="146"/>
      <c r="CC61" s="146"/>
      <c r="CD61" s="137"/>
      <c r="CE61" s="137"/>
      <c r="CF61" s="137"/>
      <c r="CG61" s="137"/>
      <c r="CH61" s="137"/>
      <c r="CI61" s="137"/>
      <c r="CJ61" s="137"/>
      <c r="CK61" s="137"/>
      <c r="CL61" s="137"/>
      <c r="CM61" s="137"/>
      <c r="CN61" s="137"/>
      <c r="CO61" s="137"/>
      <c r="CP61" s="146"/>
    </row>
    <row r="62" spans="1:94">
      <c r="B62" s="120" t="s">
        <v>143</v>
      </c>
      <c r="E62" s="141"/>
      <c r="F62" s="141"/>
      <c r="G62" s="141"/>
      <c r="H62" s="141"/>
      <c r="I62" s="138"/>
      <c r="J62" s="141"/>
      <c r="K62" s="141"/>
      <c r="L62" s="141"/>
      <c r="M62" s="141"/>
      <c r="N62" s="141"/>
      <c r="O62" s="141"/>
      <c r="P62" s="141"/>
      <c r="Q62" s="141"/>
      <c r="R62" s="141"/>
      <c r="S62" s="141"/>
      <c r="T62" s="141"/>
      <c r="U62" s="141"/>
      <c r="V62" s="137"/>
      <c r="W62" s="146">
        <f>SUM(J62:V62)</f>
        <v>0</v>
      </c>
      <c r="X62" s="137"/>
      <c r="Y62" s="141"/>
      <c r="Z62" s="141"/>
      <c r="AA62" s="141"/>
      <c r="AB62" s="141"/>
      <c r="AC62" s="141"/>
      <c r="AD62" s="141"/>
      <c r="AE62" s="141"/>
      <c r="AF62" s="141"/>
      <c r="AG62" s="141"/>
      <c r="AH62" s="141"/>
      <c r="AI62" s="141"/>
      <c r="AJ62" s="141"/>
      <c r="AK62" s="137"/>
      <c r="AL62" s="146">
        <f>SUM(Y62:AK62)</f>
        <v>0</v>
      </c>
      <c r="AM62" s="141"/>
      <c r="AN62" s="141"/>
      <c r="AO62" s="141"/>
      <c r="AP62" s="141"/>
      <c r="AQ62" s="141"/>
      <c r="AR62" s="141"/>
      <c r="AS62" s="141"/>
      <c r="AT62" s="141"/>
      <c r="AU62" s="141"/>
      <c r="AV62" s="141"/>
      <c r="AW62" s="141"/>
      <c r="AX62" s="141"/>
      <c r="AY62" s="137"/>
      <c r="AZ62" s="146">
        <f>SUM(AM62:AY62)</f>
        <v>0</v>
      </c>
      <c r="BA62" s="141"/>
      <c r="BB62" s="141"/>
      <c r="BC62" s="141"/>
      <c r="BD62" s="141"/>
      <c r="BE62" s="141"/>
      <c r="BF62" s="141"/>
      <c r="BG62" s="141"/>
      <c r="BH62" s="141"/>
      <c r="BI62" s="141"/>
      <c r="BJ62" s="141"/>
      <c r="BK62" s="141"/>
      <c r="BL62" s="141"/>
      <c r="BM62" s="137"/>
      <c r="BN62" s="146">
        <f>SUM(BA62:BM62)</f>
        <v>0</v>
      </c>
      <c r="BO62" s="141"/>
      <c r="BP62" s="141"/>
      <c r="BQ62" s="141"/>
      <c r="BR62" s="141"/>
      <c r="BS62" s="141"/>
      <c r="BT62" s="141"/>
      <c r="BU62" s="141"/>
      <c r="BV62" s="141"/>
      <c r="BW62" s="141"/>
      <c r="BX62" s="141"/>
      <c r="BY62" s="141"/>
      <c r="BZ62" s="141"/>
      <c r="CA62" s="137"/>
      <c r="CB62" s="146">
        <f t="shared" ref="CB62:CC66" si="73">SUM(BO62:CA62)</f>
        <v>0</v>
      </c>
      <c r="CC62" s="146">
        <f t="shared" si="73"/>
        <v>0</v>
      </c>
      <c r="CD62" s="141"/>
      <c r="CE62" s="141"/>
      <c r="CF62" s="141"/>
      <c r="CG62" s="141"/>
      <c r="CH62" s="141"/>
      <c r="CI62" s="141"/>
      <c r="CJ62" s="141"/>
      <c r="CK62" s="141"/>
      <c r="CL62" s="141"/>
      <c r="CM62" s="141"/>
      <c r="CN62" s="141"/>
      <c r="CO62" s="137"/>
      <c r="CP62" s="146"/>
    </row>
    <row r="63" spans="1:94">
      <c r="B63" s="120" t="s">
        <v>144</v>
      </c>
      <c r="E63" s="141"/>
      <c r="F63" s="141"/>
      <c r="G63" s="141"/>
      <c r="H63" s="141"/>
      <c r="I63" s="138"/>
      <c r="J63" s="141"/>
      <c r="K63" s="141"/>
      <c r="L63" s="141"/>
      <c r="M63" s="141"/>
      <c r="N63" s="141"/>
      <c r="O63" s="141"/>
      <c r="P63" s="141"/>
      <c r="Q63" s="141"/>
      <c r="R63" s="141"/>
      <c r="S63" s="141"/>
      <c r="T63" s="141"/>
      <c r="U63" s="141"/>
      <c r="V63" s="137"/>
      <c r="W63" s="146">
        <f>SUM(J63:V63)</f>
        <v>0</v>
      </c>
      <c r="X63" s="137"/>
      <c r="Y63" s="141"/>
      <c r="Z63" s="141"/>
      <c r="AA63" s="141"/>
      <c r="AB63" s="141"/>
      <c r="AC63" s="141"/>
      <c r="AD63" s="141"/>
      <c r="AE63" s="141"/>
      <c r="AF63" s="141"/>
      <c r="AG63" s="141"/>
      <c r="AH63" s="141"/>
      <c r="AI63" s="141"/>
      <c r="AJ63" s="141"/>
      <c r="AK63" s="137"/>
      <c r="AL63" s="146">
        <f>SUM(Y63:AK63)</f>
        <v>0</v>
      </c>
      <c r="AM63" s="141"/>
      <c r="AN63" s="141"/>
      <c r="AO63" s="141"/>
      <c r="AP63" s="141"/>
      <c r="AQ63" s="141"/>
      <c r="AR63" s="141"/>
      <c r="AS63" s="141"/>
      <c r="AT63" s="141"/>
      <c r="AU63" s="141"/>
      <c r="AV63" s="141"/>
      <c r="AW63" s="141"/>
      <c r="AX63" s="141"/>
      <c r="AY63" s="137"/>
      <c r="AZ63" s="146">
        <f>SUM(AM63:AY63)</f>
        <v>0</v>
      </c>
      <c r="BA63" s="141"/>
      <c r="BB63" s="141"/>
      <c r="BC63" s="141"/>
      <c r="BD63" s="141"/>
      <c r="BE63" s="141"/>
      <c r="BF63" s="141"/>
      <c r="BG63" s="141"/>
      <c r="BH63" s="141"/>
      <c r="BI63" s="141"/>
      <c r="BJ63" s="141"/>
      <c r="BK63" s="141"/>
      <c r="BL63" s="141"/>
      <c r="BM63" s="137"/>
      <c r="BN63" s="146">
        <f>SUM(BA63:BM63)</f>
        <v>0</v>
      </c>
      <c r="BO63" s="141"/>
      <c r="BP63" s="141"/>
      <c r="BQ63" s="141"/>
      <c r="BR63" s="141"/>
      <c r="BS63" s="141"/>
      <c r="BT63" s="141"/>
      <c r="BU63" s="141"/>
      <c r="BV63" s="141"/>
      <c r="BW63" s="141"/>
      <c r="BX63" s="141"/>
      <c r="BY63" s="141"/>
      <c r="BZ63" s="141"/>
      <c r="CA63" s="137"/>
      <c r="CB63" s="146">
        <f t="shared" si="73"/>
        <v>0</v>
      </c>
      <c r="CC63" s="146">
        <f t="shared" si="73"/>
        <v>0</v>
      </c>
      <c r="CD63" s="141"/>
      <c r="CE63" s="141"/>
      <c r="CF63" s="141"/>
      <c r="CG63" s="141"/>
      <c r="CH63" s="141"/>
      <c r="CI63" s="141"/>
      <c r="CJ63" s="141"/>
      <c r="CK63" s="141"/>
      <c r="CL63" s="141"/>
      <c r="CM63" s="141"/>
      <c r="CN63" s="141"/>
      <c r="CO63" s="137"/>
      <c r="CP63" s="146"/>
    </row>
    <row r="64" spans="1:94">
      <c r="B64" s="120" t="s">
        <v>145</v>
      </c>
      <c r="E64" s="141"/>
      <c r="F64" s="141"/>
      <c r="G64" s="141"/>
      <c r="H64" s="141"/>
      <c r="I64" s="138"/>
      <c r="J64" s="141"/>
      <c r="K64" s="141"/>
      <c r="L64" s="141"/>
      <c r="M64" s="141"/>
      <c r="N64" s="141"/>
      <c r="O64" s="141"/>
      <c r="P64" s="141"/>
      <c r="Q64" s="141"/>
      <c r="R64" s="141"/>
      <c r="S64" s="141"/>
      <c r="T64" s="141"/>
      <c r="U64" s="141"/>
      <c r="V64" s="137"/>
      <c r="W64" s="146">
        <f>SUM(J64:V64)</f>
        <v>0</v>
      </c>
      <c r="X64" s="137"/>
      <c r="Y64" s="141"/>
      <c r="Z64" s="141"/>
      <c r="AA64" s="141"/>
      <c r="AB64" s="141"/>
      <c r="AC64" s="141"/>
      <c r="AD64" s="141"/>
      <c r="AE64" s="141"/>
      <c r="AF64" s="141"/>
      <c r="AG64" s="141"/>
      <c r="AH64" s="141"/>
      <c r="AI64" s="141"/>
      <c r="AJ64" s="141"/>
      <c r="AK64" s="137"/>
      <c r="AL64" s="146">
        <f>SUM(Y64:AK64)</f>
        <v>0</v>
      </c>
      <c r="AM64" s="141"/>
      <c r="AN64" s="141"/>
      <c r="AO64" s="141"/>
      <c r="AP64" s="141"/>
      <c r="AQ64" s="141"/>
      <c r="AR64" s="141"/>
      <c r="AS64" s="141"/>
      <c r="AT64" s="141"/>
      <c r="AU64" s="141"/>
      <c r="AV64" s="141"/>
      <c r="AW64" s="141"/>
      <c r="AX64" s="141"/>
      <c r="AY64" s="137"/>
      <c r="AZ64" s="146">
        <f>SUM(AM64:AY64)</f>
        <v>0</v>
      </c>
      <c r="BA64" s="141"/>
      <c r="BB64" s="141"/>
      <c r="BC64" s="141"/>
      <c r="BD64" s="141"/>
      <c r="BE64" s="141"/>
      <c r="BF64" s="141"/>
      <c r="BG64" s="141"/>
      <c r="BH64" s="141"/>
      <c r="BI64" s="141"/>
      <c r="BJ64" s="141"/>
      <c r="BK64" s="141"/>
      <c r="BL64" s="141"/>
      <c r="BM64" s="137"/>
      <c r="BN64" s="146">
        <f>SUM(BA64:BM64)</f>
        <v>0</v>
      </c>
      <c r="BO64" s="141"/>
      <c r="BP64" s="141"/>
      <c r="BQ64" s="141"/>
      <c r="BR64" s="141"/>
      <c r="BS64" s="141"/>
      <c r="BT64" s="141"/>
      <c r="BU64" s="141"/>
      <c r="BV64" s="141"/>
      <c r="BW64" s="141"/>
      <c r="BX64" s="141"/>
      <c r="BY64" s="141"/>
      <c r="BZ64" s="141"/>
      <c r="CA64" s="137"/>
      <c r="CB64" s="146">
        <f t="shared" si="73"/>
        <v>0</v>
      </c>
      <c r="CC64" s="146">
        <f t="shared" si="73"/>
        <v>0</v>
      </c>
      <c r="CD64" s="141"/>
      <c r="CE64" s="141"/>
      <c r="CF64" s="141"/>
      <c r="CG64" s="141"/>
      <c r="CH64" s="141"/>
      <c r="CI64" s="141"/>
      <c r="CJ64" s="141"/>
      <c r="CK64" s="141"/>
      <c r="CL64" s="141"/>
      <c r="CM64" s="141"/>
      <c r="CN64" s="141"/>
      <c r="CO64" s="137"/>
      <c r="CP64" s="146"/>
    </row>
    <row r="65" spans="1:94">
      <c r="B65" s="120" t="s">
        <v>146</v>
      </c>
      <c r="E65" s="141"/>
      <c r="F65" s="141"/>
      <c r="G65" s="141"/>
      <c r="H65" s="141"/>
      <c r="I65" s="138"/>
      <c r="J65" s="141"/>
      <c r="K65" s="141"/>
      <c r="L65" s="141"/>
      <c r="M65" s="141"/>
      <c r="N65" s="141"/>
      <c r="O65" s="141"/>
      <c r="P65" s="141"/>
      <c r="Q65" s="141"/>
      <c r="R65" s="141"/>
      <c r="S65" s="141"/>
      <c r="T65" s="141"/>
      <c r="U65" s="141"/>
      <c r="V65" s="137"/>
      <c r="W65" s="146">
        <f>SUM(J65:V65)</f>
        <v>0</v>
      </c>
      <c r="X65" s="137"/>
      <c r="Y65" s="141"/>
      <c r="Z65" s="141"/>
      <c r="AA65" s="141"/>
      <c r="AB65" s="141"/>
      <c r="AC65" s="141"/>
      <c r="AD65" s="141"/>
      <c r="AE65" s="141"/>
      <c r="AF65" s="141"/>
      <c r="AG65" s="141"/>
      <c r="AH65" s="141"/>
      <c r="AI65" s="141"/>
      <c r="AJ65" s="141"/>
      <c r="AK65" s="137"/>
      <c r="AL65" s="146">
        <f>SUM(Y65:AK65)</f>
        <v>0</v>
      </c>
      <c r="AM65" s="141"/>
      <c r="AN65" s="141"/>
      <c r="AO65" s="141"/>
      <c r="AP65" s="141"/>
      <c r="AQ65" s="141"/>
      <c r="AR65" s="141"/>
      <c r="AS65" s="141"/>
      <c r="AT65" s="141"/>
      <c r="AU65" s="141"/>
      <c r="AV65" s="141"/>
      <c r="AW65" s="141"/>
      <c r="AX65" s="141"/>
      <c r="AY65" s="137"/>
      <c r="AZ65" s="146">
        <f>SUM(AM65:AY65)</f>
        <v>0</v>
      </c>
      <c r="BA65" s="141"/>
      <c r="BB65" s="141"/>
      <c r="BC65" s="141"/>
      <c r="BD65" s="141"/>
      <c r="BE65" s="141"/>
      <c r="BF65" s="141"/>
      <c r="BG65" s="141"/>
      <c r="BH65" s="141"/>
      <c r="BI65" s="141"/>
      <c r="BJ65" s="141"/>
      <c r="BK65" s="141"/>
      <c r="BL65" s="141"/>
      <c r="BM65" s="137"/>
      <c r="BN65" s="146">
        <f>SUM(BA65:BM65)</f>
        <v>0</v>
      </c>
      <c r="BO65" s="141"/>
      <c r="BP65" s="141"/>
      <c r="BQ65" s="141"/>
      <c r="BR65" s="141"/>
      <c r="BS65" s="141"/>
      <c r="BT65" s="141"/>
      <c r="BU65" s="141"/>
      <c r="BV65" s="141"/>
      <c r="BW65" s="141"/>
      <c r="BX65" s="141"/>
      <c r="BY65" s="141"/>
      <c r="BZ65" s="141"/>
      <c r="CA65" s="137"/>
      <c r="CB65" s="146">
        <f t="shared" si="73"/>
        <v>0</v>
      </c>
      <c r="CC65" s="146">
        <f t="shared" si="73"/>
        <v>0</v>
      </c>
      <c r="CD65" s="141"/>
      <c r="CE65" s="141"/>
      <c r="CF65" s="141"/>
      <c r="CG65" s="141"/>
      <c r="CH65" s="141"/>
      <c r="CI65" s="141"/>
      <c r="CJ65" s="141"/>
      <c r="CK65" s="141"/>
      <c r="CL65" s="141"/>
      <c r="CM65" s="141"/>
      <c r="CN65" s="141"/>
      <c r="CO65" s="137"/>
      <c r="CP65" s="146"/>
    </row>
    <row r="66" spans="1:94">
      <c r="B66" s="120" t="s">
        <v>147</v>
      </c>
      <c r="E66" s="141"/>
      <c r="F66" s="141"/>
      <c r="G66" s="141"/>
      <c r="H66" s="141"/>
      <c r="I66" s="138"/>
      <c r="J66" s="141"/>
      <c r="K66" s="141"/>
      <c r="L66" s="141"/>
      <c r="M66" s="141"/>
      <c r="N66" s="141"/>
      <c r="O66" s="141"/>
      <c r="P66" s="141"/>
      <c r="Q66" s="141"/>
      <c r="R66" s="141"/>
      <c r="S66" s="141"/>
      <c r="T66" s="141"/>
      <c r="U66" s="141"/>
      <c r="V66" s="137"/>
      <c r="W66" s="146">
        <f>SUM(J66:V66)</f>
        <v>0</v>
      </c>
      <c r="X66" s="137"/>
      <c r="Y66" s="141"/>
      <c r="Z66" s="141"/>
      <c r="AA66" s="141"/>
      <c r="AB66" s="141"/>
      <c r="AC66" s="141"/>
      <c r="AD66" s="141"/>
      <c r="AE66" s="141"/>
      <c r="AF66" s="141"/>
      <c r="AG66" s="141"/>
      <c r="AH66" s="141"/>
      <c r="AI66" s="141"/>
      <c r="AJ66" s="141"/>
      <c r="AK66" s="137"/>
      <c r="AL66" s="146">
        <f>SUM(Y66:AK66)</f>
        <v>0</v>
      </c>
      <c r="AM66" s="141"/>
      <c r="AN66" s="141"/>
      <c r="AO66" s="141"/>
      <c r="AP66" s="141"/>
      <c r="AQ66" s="141"/>
      <c r="AR66" s="141"/>
      <c r="AS66" s="141"/>
      <c r="AT66" s="141"/>
      <c r="AU66" s="141"/>
      <c r="AV66" s="141"/>
      <c r="AW66" s="141"/>
      <c r="AX66" s="141"/>
      <c r="AY66" s="137"/>
      <c r="AZ66" s="146">
        <f>SUM(AM66:AY66)</f>
        <v>0</v>
      </c>
      <c r="BA66" s="141"/>
      <c r="BB66" s="141"/>
      <c r="BC66" s="141"/>
      <c r="BD66" s="141"/>
      <c r="BE66" s="141"/>
      <c r="BF66" s="141"/>
      <c r="BG66" s="141"/>
      <c r="BH66" s="141"/>
      <c r="BI66" s="141"/>
      <c r="BJ66" s="141"/>
      <c r="BK66" s="141"/>
      <c r="BL66" s="141"/>
      <c r="BM66" s="137"/>
      <c r="BN66" s="146">
        <f>SUM(BA66:BM66)</f>
        <v>0</v>
      </c>
      <c r="BO66" s="141"/>
      <c r="BP66" s="141"/>
      <c r="BQ66" s="141"/>
      <c r="BR66" s="141"/>
      <c r="BS66" s="141"/>
      <c r="BT66" s="141"/>
      <c r="BU66" s="141"/>
      <c r="BV66" s="141"/>
      <c r="BW66" s="141"/>
      <c r="BX66" s="141"/>
      <c r="BY66" s="141"/>
      <c r="BZ66" s="141"/>
      <c r="CA66" s="137"/>
      <c r="CB66" s="146">
        <f t="shared" si="73"/>
        <v>0</v>
      </c>
      <c r="CC66" s="146">
        <f t="shared" si="73"/>
        <v>0</v>
      </c>
      <c r="CD66" s="141"/>
      <c r="CE66" s="141"/>
      <c r="CF66" s="141"/>
      <c r="CG66" s="141"/>
      <c r="CH66" s="141"/>
      <c r="CI66" s="141"/>
      <c r="CJ66" s="141"/>
      <c r="CK66" s="141"/>
      <c r="CL66" s="141"/>
      <c r="CM66" s="141"/>
      <c r="CN66" s="141"/>
      <c r="CO66" s="137"/>
      <c r="CP66" s="146"/>
    </row>
    <row r="67" spans="1:94">
      <c r="C67" s="150"/>
      <c r="E67" s="151"/>
      <c r="F67" s="151"/>
      <c r="G67" s="151"/>
      <c r="H67" s="151"/>
      <c r="I67" s="138"/>
      <c r="J67" s="151"/>
      <c r="K67" s="151"/>
      <c r="L67" s="151"/>
      <c r="M67" s="151"/>
      <c r="N67" s="151"/>
      <c r="O67" s="151"/>
      <c r="P67" s="151"/>
      <c r="Q67" s="151"/>
      <c r="R67" s="151"/>
      <c r="S67" s="151"/>
      <c r="T67" s="151"/>
      <c r="U67" s="151"/>
      <c r="V67" s="137"/>
      <c r="W67" s="146"/>
      <c r="X67" s="137"/>
      <c r="Y67" s="151"/>
      <c r="Z67" s="151"/>
      <c r="AA67" s="151"/>
      <c r="AB67" s="151"/>
      <c r="AC67" s="151"/>
      <c r="AD67" s="151"/>
      <c r="AE67" s="151"/>
      <c r="AF67" s="151"/>
      <c r="AG67" s="151"/>
      <c r="AH67" s="151"/>
      <c r="AI67" s="151"/>
      <c r="AJ67" s="151"/>
      <c r="AK67" s="137"/>
      <c r="AL67" s="146"/>
      <c r="AM67" s="151"/>
      <c r="AN67" s="151"/>
      <c r="AO67" s="151"/>
      <c r="AP67" s="151"/>
      <c r="AQ67" s="151"/>
      <c r="AR67" s="151"/>
      <c r="AS67" s="151"/>
      <c r="AT67" s="151"/>
      <c r="AU67" s="151"/>
      <c r="AV67" s="151"/>
      <c r="AW67" s="151"/>
      <c r="AX67" s="151"/>
      <c r="AY67" s="137"/>
      <c r="AZ67" s="146"/>
      <c r="BA67" s="151"/>
      <c r="BB67" s="151"/>
      <c r="BC67" s="151"/>
      <c r="BD67" s="151"/>
      <c r="BE67" s="151"/>
      <c r="BF67" s="151"/>
      <c r="BG67" s="151"/>
      <c r="BH67" s="151"/>
      <c r="BI67" s="151"/>
      <c r="BJ67" s="151"/>
      <c r="BK67" s="151"/>
      <c r="BL67" s="151"/>
      <c r="BM67" s="137"/>
      <c r="BN67" s="146"/>
      <c r="BO67" s="151"/>
      <c r="BP67" s="151"/>
      <c r="BQ67" s="151"/>
      <c r="BR67" s="151"/>
      <c r="BS67" s="151"/>
      <c r="BT67" s="151"/>
      <c r="BU67" s="151"/>
      <c r="BV67" s="151"/>
      <c r="BW67" s="151"/>
      <c r="BX67" s="151"/>
      <c r="BY67" s="151"/>
      <c r="BZ67" s="151"/>
      <c r="CA67" s="137"/>
      <c r="CB67" s="146"/>
      <c r="CC67" s="146"/>
      <c r="CD67" s="151"/>
      <c r="CE67" s="151"/>
      <c r="CF67" s="151"/>
      <c r="CG67" s="151"/>
      <c r="CH67" s="151"/>
      <c r="CI67" s="151"/>
      <c r="CJ67" s="151"/>
      <c r="CK67" s="151"/>
      <c r="CL67" s="151"/>
      <c r="CM67" s="151"/>
      <c r="CN67" s="151"/>
      <c r="CO67" s="137"/>
      <c r="CP67" s="146"/>
    </row>
    <row r="68" spans="1:94">
      <c r="E68" s="137"/>
      <c r="F68" s="137"/>
      <c r="G68" s="137"/>
      <c r="H68" s="137"/>
      <c r="I68" s="138"/>
      <c r="J68" s="151"/>
      <c r="K68" s="151"/>
      <c r="L68" s="151"/>
      <c r="M68" s="151"/>
      <c r="N68" s="151"/>
      <c r="O68" s="151"/>
      <c r="P68" s="151"/>
      <c r="Q68" s="151"/>
      <c r="R68" s="151"/>
      <c r="S68" s="151"/>
      <c r="T68" s="151"/>
      <c r="U68" s="151"/>
      <c r="V68" s="137"/>
      <c r="W68" s="146"/>
      <c r="X68" s="137"/>
      <c r="Y68" s="151"/>
      <c r="Z68" s="151"/>
      <c r="AA68" s="151"/>
      <c r="AB68" s="151"/>
      <c r="AC68" s="151"/>
      <c r="AD68" s="151"/>
      <c r="AE68" s="151"/>
      <c r="AF68" s="151"/>
      <c r="AG68" s="151"/>
      <c r="AH68" s="151"/>
      <c r="AI68" s="151"/>
      <c r="AJ68" s="151"/>
      <c r="AK68" s="137"/>
      <c r="AL68" s="146"/>
      <c r="AM68" s="151"/>
      <c r="AN68" s="151"/>
      <c r="AO68" s="151"/>
      <c r="AP68" s="151"/>
      <c r="AQ68" s="151"/>
      <c r="AR68" s="151"/>
      <c r="AS68" s="151"/>
      <c r="AT68" s="151"/>
      <c r="AU68" s="151"/>
      <c r="AV68" s="151"/>
      <c r="AW68" s="151"/>
      <c r="AX68" s="151"/>
      <c r="AY68" s="137"/>
      <c r="AZ68" s="146"/>
      <c r="BA68" s="151"/>
      <c r="BB68" s="151"/>
      <c r="BC68" s="151"/>
      <c r="BD68" s="151"/>
      <c r="BE68" s="151"/>
      <c r="BF68" s="151"/>
      <c r="BG68" s="151"/>
      <c r="BH68" s="151"/>
      <c r="BI68" s="151"/>
      <c r="BJ68" s="151"/>
      <c r="BK68" s="151"/>
      <c r="BL68" s="151"/>
      <c r="BM68" s="137"/>
      <c r="BN68" s="146"/>
      <c r="BO68" s="151"/>
      <c r="BP68" s="151"/>
      <c r="BQ68" s="151"/>
      <c r="BR68" s="151"/>
      <c r="BS68" s="151"/>
      <c r="BT68" s="151"/>
      <c r="BU68" s="151"/>
      <c r="BV68" s="151"/>
      <c r="BW68" s="151"/>
      <c r="BX68" s="151"/>
      <c r="BY68" s="151"/>
      <c r="BZ68" s="151"/>
      <c r="CA68" s="137"/>
      <c r="CB68" s="146"/>
      <c r="CC68" s="146"/>
      <c r="CD68" s="151"/>
      <c r="CE68" s="151"/>
      <c r="CF68" s="151"/>
      <c r="CG68" s="151"/>
      <c r="CH68" s="151"/>
      <c r="CI68" s="151"/>
      <c r="CJ68" s="151"/>
      <c r="CK68" s="151"/>
      <c r="CL68" s="151"/>
      <c r="CM68" s="151"/>
      <c r="CN68" s="151"/>
      <c r="CO68" s="137"/>
      <c r="CP68" s="146"/>
    </row>
    <row r="69" spans="1:94">
      <c r="A69" s="120" t="s">
        <v>202</v>
      </c>
      <c r="E69" s="137"/>
      <c r="F69" s="137"/>
      <c r="G69" s="137"/>
      <c r="H69" s="137"/>
      <c r="I69" s="138"/>
      <c r="J69" s="137"/>
      <c r="K69" s="137"/>
      <c r="L69" s="137"/>
      <c r="M69" s="137"/>
      <c r="N69" s="137"/>
      <c r="O69" s="137"/>
      <c r="P69" s="137"/>
      <c r="Q69" s="137"/>
      <c r="R69" s="137"/>
      <c r="S69" s="137"/>
      <c r="T69" s="137"/>
      <c r="U69" s="137"/>
      <c r="V69" s="137"/>
      <c r="W69" s="146"/>
      <c r="X69" s="137"/>
      <c r="Y69" s="137"/>
      <c r="Z69" s="137"/>
      <c r="AA69" s="137"/>
      <c r="AB69" s="137"/>
      <c r="AC69" s="137"/>
      <c r="AD69" s="137"/>
      <c r="AE69" s="137"/>
      <c r="AF69" s="137"/>
      <c r="AG69" s="137"/>
      <c r="AH69" s="137"/>
      <c r="AI69" s="137"/>
      <c r="AJ69" s="137"/>
      <c r="AK69" s="137"/>
      <c r="AL69" s="146"/>
      <c r="AM69" s="137"/>
      <c r="AN69" s="137"/>
      <c r="AO69" s="137"/>
      <c r="AP69" s="137"/>
      <c r="AQ69" s="137"/>
      <c r="AR69" s="137"/>
      <c r="AS69" s="137"/>
      <c r="AT69" s="137"/>
      <c r="AU69" s="137"/>
      <c r="AV69" s="137"/>
      <c r="AW69" s="137"/>
      <c r="AX69" s="137"/>
      <c r="AY69" s="137"/>
      <c r="AZ69" s="146"/>
      <c r="BA69" s="137"/>
      <c r="BB69" s="137"/>
      <c r="BC69" s="137"/>
      <c r="BD69" s="137"/>
      <c r="BE69" s="137"/>
      <c r="BF69" s="137"/>
      <c r="BG69" s="137"/>
      <c r="BH69" s="137"/>
      <c r="BI69" s="137"/>
      <c r="BJ69" s="137"/>
      <c r="BK69" s="137"/>
      <c r="BL69" s="137"/>
      <c r="BM69" s="137"/>
      <c r="BN69" s="146"/>
      <c r="BO69" s="137"/>
      <c r="BP69" s="137"/>
      <c r="BQ69" s="137"/>
      <c r="BR69" s="137"/>
      <c r="BS69" s="137"/>
      <c r="BT69" s="137"/>
      <c r="BU69" s="137"/>
      <c r="BV69" s="137"/>
      <c r="BW69" s="137"/>
      <c r="BX69" s="137"/>
      <c r="BY69" s="137"/>
      <c r="BZ69" s="137"/>
      <c r="CA69" s="137"/>
      <c r="CB69" s="146"/>
      <c r="CC69" s="146"/>
      <c r="CD69" s="137"/>
      <c r="CE69" s="137"/>
      <c r="CF69" s="137"/>
      <c r="CG69" s="137"/>
      <c r="CH69" s="137"/>
      <c r="CI69" s="137"/>
      <c r="CJ69" s="137"/>
      <c r="CK69" s="137"/>
      <c r="CL69" s="137"/>
      <c r="CM69" s="137"/>
      <c r="CN69" s="137"/>
      <c r="CO69" s="137"/>
      <c r="CP69" s="146"/>
    </row>
    <row r="70" spans="1:94">
      <c r="B70" s="120" t="s">
        <v>121</v>
      </c>
      <c r="E70" s="141"/>
      <c r="F70" s="141"/>
      <c r="G70" s="141"/>
      <c r="H70" s="141"/>
      <c r="I70" s="138"/>
      <c r="J70" s="141"/>
      <c r="K70" s="141"/>
      <c r="L70" s="141"/>
      <c r="M70" s="141"/>
      <c r="N70" s="141"/>
      <c r="O70" s="141"/>
      <c r="P70" s="141"/>
      <c r="Q70" s="141"/>
      <c r="R70" s="141"/>
      <c r="S70" s="141"/>
      <c r="T70" s="141"/>
      <c r="U70" s="141"/>
      <c r="V70" s="137"/>
      <c r="W70" s="146">
        <f t="shared" ref="W70:W75" si="74">SUM(J70:V70)</f>
        <v>0</v>
      </c>
      <c r="X70" s="137"/>
      <c r="Y70" s="141"/>
      <c r="Z70" s="141"/>
      <c r="AA70" s="141"/>
      <c r="AB70" s="141"/>
      <c r="AC70" s="141"/>
      <c r="AD70" s="141"/>
      <c r="AE70" s="141"/>
      <c r="AF70" s="141"/>
      <c r="AG70" s="141"/>
      <c r="AH70" s="141"/>
      <c r="AI70" s="141"/>
      <c r="AJ70" s="141"/>
      <c r="AK70" s="137"/>
      <c r="AL70" s="146">
        <f t="shared" ref="AL70:AL75" si="75">SUM(Y70:AK70)</f>
        <v>0</v>
      </c>
      <c r="AM70" s="141"/>
      <c r="AN70" s="141"/>
      <c r="AO70" s="141"/>
      <c r="AP70" s="141"/>
      <c r="AQ70" s="141"/>
      <c r="AR70" s="141"/>
      <c r="AS70" s="141"/>
      <c r="AT70" s="141"/>
      <c r="AU70" s="141"/>
      <c r="AV70" s="141"/>
      <c r="AW70" s="141"/>
      <c r="AX70" s="141"/>
      <c r="AY70" s="137"/>
      <c r="AZ70" s="146">
        <f t="shared" ref="AZ70:AZ75" si="76">SUM(AM70:AY70)</f>
        <v>0</v>
      </c>
      <c r="BA70" s="141"/>
      <c r="BB70" s="141"/>
      <c r="BC70" s="141"/>
      <c r="BD70" s="141"/>
      <c r="BE70" s="141"/>
      <c r="BF70" s="141"/>
      <c r="BG70" s="141"/>
      <c r="BH70" s="141"/>
      <c r="BI70" s="141"/>
      <c r="BJ70" s="141"/>
      <c r="BK70" s="141"/>
      <c r="BL70" s="141"/>
      <c r="BM70" s="137"/>
      <c r="BN70" s="146">
        <f t="shared" ref="BN70:BN75" si="77">SUM(BA70:BM70)</f>
        <v>0</v>
      </c>
      <c r="BO70" s="141"/>
      <c r="BP70" s="141"/>
      <c r="BQ70" s="141"/>
      <c r="BR70" s="141"/>
      <c r="BS70" s="141"/>
      <c r="BT70" s="141"/>
      <c r="BU70" s="141"/>
      <c r="BV70" s="141"/>
      <c r="BW70" s="141"/>
      <c r="BX70" s="141"/>
      <c r="BY70" s="141"/>
      <c r="BZ70" s="141"/>
      <c r="CA70" s="137"/>
      <c r="CB70" s="146">
        <f t="shared" ref="CB70:CC75" si="78">SUM(BO70:CA70)</f>
        <v>0</v>
      </c>
      <c r="CC70" s="146">
        <f t="shared" si="78"/>
        <v>0</v>
      </c>
      <c r="CD70" s="141"/>
      <c r="CE70" s="141"/>
      <c r="CF70" s="141"/>
      <c r="CG70" s="141"/>
      <c r="CH70" s="141"/>
      <c r="CI70" s="141"/>
      <c r="CJ70" s="141"/>
      <c r="CK70" s="141"/>
      <c r="CL70" s="141"/>
      <c r="CM70" s="141"/>
      <c r="CN70" s="141"/>
      <c r="CO70" s="137"/>
      <c r="CP70" s="146"/>
    </row>
    <row r="71" spans="1:94">
      <c r="B71" s="120" t="s">
        <v>122</v>
      </c>
      <c r="E71" s="141"/>
      <c r="F71" s="141"/>
      <c r="G71" s="141"/>
      <c r="H71" s="141"/>
      <c r="I71" s="138"/>
      <c r="J71" s="141"/>
      <c r="K71" s="141"/>
      <c r="L71" s="141"/>
      <c r="M71" s="141"/>
      <c r="N71" s="141"/>
      <c r="O71" s="141"/>
      <c r="P71" s="141"/>
      <c r="Q71" s="141"/>
      <c r="R71" s="141"/>
      <c r="S71" s="141"/>
      <c r="T71" s="141"/>
      <c r="U71" s="141"/>
      <c r="V71" s="137"/>
      <c r="W71" s="146">
        <f t="shared" si="74"/>
        <v>0</v>
      </c>
      <c r="X71" s="137"/>
      <c r="Y71" s="141"/>
      <c r="Z71" s="141"/>
      <c r="AA71" s="141"/>
      <c r="AB71" s="141"/>
      <c r="AC71" s="141"/>
      <c r="AD71" s="141"/>
      <c r="AE71" s="141"/>
      <c r="AF71" s="141"/>
      <c r="AG71" s="141"/>
      <c r="AH71" s="141"/>
      <c r="AI71" s="141"/>
      <c r="AJ71" s="141"/>
      <c r="AK71" s="137"/>
      <c r="AL71" s="146">
        <f t="shared" si="75"/>
        <v>0</v>
      </c>
      <c r="AM71" s="141"/>
      <c r="AN71" s="141"/>
      <c r="AO71" s="141"/>
      <c r="AP71" s="141"/>
      <c r="AQ71" s="141"/>
      <c r="AR71" s="141"/>
      <c r="AS71" s="141"/>
      <c r="AT71" s="141"/>
      <c r="AU71" s="141"/>
      <c r="AV71" s="141"/>
      <c r="AW71" s="141"/>
      <c r="AX71" s="141"/>
      <c r="AY71" s="137"/>
      <c r="AZ71" s="146">
        <f t="shared" si="76"/>
        <v>0</v>
      </c>
      <c r="BA71" s="141"/>
      <c r="BB71" s="141"/>
      <c r="BC71" s="141"/>
      <c r="BD71" s="141"/>
      <c r="BE71" s="141"/>
      <c r="BF71" s="141"/>
      <c r="BG71" s="141"/>
      <c r="BH71" s="141"/>
      <c r="BI71" s="141"/>
      <c r="BJ71" s="141"/>
      <c r="BK71" s="141"/>
      <c r="BL71" s="141"/>
      <c r="BM71" s="137"/>
      <c r="BN71" s="146">
        <f t="shared" si="77"/>
        <v>0</v>
      </c>
      <c r="BO71" s="141"/>
      <c r="BP71" s="141"/>
      <c r="BQ71" s="141"/>
      <c r="BR71" s="141"/>
      <c r="BS71" s="141"/>
      <c r="BT71" s="141"/>
      <c r="BU71" s="141"/>
      <c r="BV71" s="141"/>
      <c r="BW71" s="141"/>
      <c r="BX71" s="141"/>
      <c r="BY71" s="141"/>
      <c r="BZ71" s="141"/>
      <c r="CA71" s="137"/>
      <c r="CB71" s="146">
        <f t="shared" si="78"/>
        <v>0</v>
      </c>
      <c r="CC71" s="146">
        <f t="shared" si="78"/>
        <v>0</v>
      </c>
      <c r="CD71" s="141"/>
      <c r="CE71" s="141"/>
      <c r="CF71" s="141"/>
      <c r="CG71" s="141"/>
      <c r="CH71" s="141"/>
      <c r="CI71" s="141"/>
      <c r="CJ71" s="141"/>
      <c r="CK71" s="141"/>
      <c r="CL71" s="141"/>
      <c r="CM71" s="141"/>
      <c r="CN71" s="141"/>
      <c r="CO71" s="137"/>
      <c r="CP71" s="146"/>
    </row>
    <row r="72" spans="1:94">
      <c r="B72" s="120" t="s">
        <v>148</v>
      </c>
      <c r="E72" s="141"/>
      <c r="F72" s="141"/>
      <c r="G72" s="141"/>
      <c r="H72" s="141"/>
      <c r="I72" s="138"/>
      <c r="J72" s="141"/>
      <c r="K72" s="141"/>
      <c r="L72" s="141"/>
      <c r="M72" s="141"/>
      <c r="N72" s="141"/>
      <c r="O72" s="141"/>
      <c r="P72" s="141"/>
      <c r="Q72" s="141"/>
      <c r="R72" s="141"/>
      <c r="S72" s="141"/>
      <c r="T72" s="141"/>
      <c r="U72" s="141"/>
      <c r="V72" s="137"/>
      <c r="W72" s="146">
        <f t="shared" si="74"/>
        <v>0</v>
      </c>
      <c r="X72" s="137"/>
      <c r="Y72" s="141"/>
      <c r="Z72" s="141"/>
      <c r="AA72" s="141"/>
      <c r="AB72" s="141"/>
      <c r="AC72" s="141"/>
      <c r="AD72" s="141"/>
      <c r="AE72" s="141"/>
      <c r="AF72" s="141"/>
      <c r="AG72" s="141"/>
      <c r="AH72" s="141"/>
      <c r="AI72" s="141"/>
      <c r="AJ72" s="141"/>
      <c r="AK72" s="137"/>
      <c r="AL72" s="146">
        <f t="shared" si="75"/>
        <v>0</v>
      </c>
      <c r="AM72" s="141"/>
      <c r="AN72" s="141"/>
      <c r="AO72" s="141"/>
      <c r="AP72" s="141"/>
      <c r="AQ72" s="141"/>
      <c r="AR72" s="141"/>
      <c r="AS72" s="141"/>
      <c r="AT72" s="141"/>
      <c r="AU72" s="141"/>
      <c r="AV72" s="141"/>
      <c r="AW72" s="141"/>
      <c r="AX72" s="141"/>
      <c r="AY72" s="137"/>
      <c r="AZ72" s="146">
        <f t="shared" si="76"/>
        <v>0</v>
      </c>
      <c r="BA72" s="141"/>
      <c r="BB72" s="141"/>
      <c r="BC72" s="141"/>
      <c r="BD72" s="141"/>
      <c r="BE72" s="141"/>
      <c r="BF72" s="141"/>
      <c r="BG72" s="141"/>
      <c r="BH72" s="141"/>
      <c r="BI72" s="141"/>
      <c r="BJ72" s="141"/>
      <c r="BK72" s="141"/>
      <c r="BL72" s="141"/>
      <c r="BM72" s="137"/>
      <c r="BN72" s="146">
        <f t="shared" si="77"/>
        <v>0</v>
      </c>
      <c r="BO72" s="141"/>
      <c r="BP72" s="141"/>
      <c r="BQ72" s="141"/>
      <c r="BR72" s="141"/>
      <c r="BS72" s="141"/>
      <c r="BT72" s="141"/>
      <c r="BU72" s="141"/>
      <c r="BV72" s="141"/>
      <c r="BW72" s="141"/>
      <c r="BX72" s="141"/>
      <c r="BY72" s="141"/>
      <c r="BZ72" s="141"/>
      <c r="CA72" s="137"/>
      <c r="CB72" s="146">
        <f t="shared" si="78"/>
        <v>0</v>
      </c>
      <c r="CC72" s="146">
        <f t="shared" si="78"/>
        <v>0</v>
      </c>
      <c r="CD72" s="141"/>
      <c r="CE72" s="141"/>
      <c r="CF72" s="141"/>
      <c r="CG72" s="141"/>
      <c r="CH72" s="141"/>
      <c r="CI72" s="141"/>
      <c r="CJ72" s="141"/>
      <c r="CK72" s="141"/>
      <c r="CL72" s="141"/>
      <c r="CM72" s="141"/>
      <c r="CN72" s="141"/>
      <c r="CO72" s="137"/>
      <c r="CP72" s="146"/>
    </row>
    <row r="73" spans="1:94">
      <c r="B73" s="120" t="s">
        <v>149</v>
      </c>
      <c r="E73" s="141"/>
      <c r="F73" s="141"/>
      <c r="G73" s="141"/>
      <c r="H73" s="141"/>
      <c r="I73" s="138"/>
      <c r="J73" s="141"/>
      <c r="K73" s="141"/>
      <c r="L73" s="141"/>
      <c r="M73" s="141"/>
      <c r="N73" s="141"/>
      <c r="O73" s="141"/>
      <c r="P73" s="141"/>
      <c r="Q73" s="141"/>
      <c r="R73" s="141"/>
      <c r="S73" s="141"/>
      <c r="T73" s="141"/>
      <c r="U73" s="141"/>
      <c r="V73" s="137"/>
      <c r="W73" s="146">
        <f t="shared" si="74"/>
        <v>0</v>
      </c>
      <c r="X73" s="137"/>
      <c r="Y73" s="141"/>
      <c r="Z73" s="141"/>
      <c r="AA73" s="141"/>
      <c r="AB73" s="141"/>
      <c r="AC73" s="141"/>
      <c r="AD73" s="141"/>
      <c r="AE73" s="141"/>
      <c r="AF73" s="141"/>
      <c r="AG73" s="141"/>
      <c r="AH73" s="141"/>
      <c r="AI73" s="141"/>
      <c r="AJ73" s="141"/>
      <c r="AK73" s="137"/>
      <c r="AL73" s="146">
        <f t="shared" si="75"/>
        <v>0</v>
      </c>
      <c r="AM73" s="141"/>
      <c r="AN73" s="141"/>
      <c r="AO73" s="141"/>
      <c r="AP73" s="141"/>
      <c r="AQ73" s="141"/>
      <c r="AR73" s="141"/>
      <c r="AS73" s="141"/>
      <c r="AT73" s="141"/>
      <c r="AU73" s="141"/>
      <c r="AV73" s="141"/>
      <c r="AW73" s="141"/>
      <c r="AX73" s="141"/>
      <c r="AY73" s="137"/>
      <c r="AZ73" s="146">
        <f t="shared" si="76"/>
        <v>0</v>
      </c>
      <c r="BA73" s="141"/>
      <c r="BB73" s="141"/>
      <c r="BC73" s="141"/>
      <c r="BD73" s="141"/>
      <c r="BE73" s="141"/>
      <c r="BF73" s="141"/>
      <c r="BG73" s="141"/>
      <c r="BH73" s="141"/>
      <c r="BI73" s="141"/>
      <c r="BJ73" s="141"/>
      <c r="BK73" s="141"/>
      <c r="BL73" s="141"/>
      <c r="BM73" s="137"/>
      <c r="BN73" s="146">
        <f t="shared" si="77"/>
        <v>0</v>
      </c>
      <c r="BO73" s="141"/>
      <c r="BP73" s="141"/>
      <c r="BQ73" s="141"/>
      <c r="BR73" s="141"/>
      <c r="BS73" s="141"/>
      <c r="BT73" s="141"/>
      <c r="BU73" s="141"/>
      <c r="BV73" s="141"/>
      <c r="BW73" s="141"/>
      <c r="BX73" s="141"/>
      <c r="BY73" s="141"/>
      <c r="BZ73" s="141"/>
      <c r="CA73" s="137"/>
      <c r="CB73" s="146">
        <f t="shared" si="78"/>
        <v>0</v>
      </c>
      <c r="CC73" s="146">
        <f t="shared" si="78"/>
        <v>0</v>
      </c>
      <c r="CD73" s="141"/>
      <c r="CE73" s="141"/>
      <c r="CF73" s="141"/>
      <c r="CG73" s="141"/>
      <c r="CH73" s="141"/>
      <c r="CI73" s="141"/>
      <c r="CJ73" s="141"/>
      <c r="CK73" s="141"/>
      <c r="CL73" s="141"/>
      <c r="CM73" s="141"/>
      <c r="CN73" s="141"/>
      <c r="CO73" s="137"/>
      <c r="CP73" s="146"/>
    </row>
    <row r="74" spans="1:94">
      <c r="B74" s="120" t="s">
        <v>150</v>
      </c>
      <c r="E74" s="141"/>
      <c r="F74" s="141"/>
      <c r="G74" s="141"/>
      <c r="H74" s="141"/>
      <c r="I74" s="138"/>
      <c r="J74" s="141"/>
      <c r="K74" s="141"/>
      <c r="L74" s="141"/>
      <c r="M74" s="141"/>
      <c r="N74" s="141"/>
      <c r="O74" s="141"/>
      <c r="P74" s="141"/>
      <c r="Q74" s="141"/>
      <c r="R74" s="141"/>
      <c r="S74" s="141"/>
      <c r="T74" s="141"/>
      <c r="U74" s="141"/>
      <c r="V74" s="137"/>
      <c r="W74" s="146">
        <f t="shared" si="74"/>
        <v>0</v>
      </c>
      <c r="X74" s="137"/>
      <c r="Y74" s="141"/>
      <c r="Z74" s="141"/>
      <c r="AA74" s="141"/>
      <c r="AB74" s="141"/>
      <c r="AC74" s="141"/>
      <c r="AD74" s="141"/>
      <c r="AE74" s="141"/>
      <c r="AF74" s="141"/>
      <c r="AG74" s="141"/>
      <c r="AH74" s="141"/>
      <c r="AI74" s="141"/>
      <c r="AJ74" s="141"/>
      <c r="AK74" s="137"/>
      <c r="AL74" s="146">
        <f t="shared" si="75"/>
        <v>0</v>
      </c>
      <c r="AM74" s="141"/>
      <c r="AN74" s="141"/>
      <c r="AO74" s="141"/>
      <c r="AP74" s="141"/>
      <c r="AQ74" s="141"/>
      <c r="AR74" s="141"/>
      <c r="AS74" s="141"/>
      <c r="AT74" s="141"/>
      <c r="AU74" s="141"/>
      <c r="AV74" s="141"/>
      <c r="AW74" s="141"/>
      <c r="AX74" s="141"/>
      <c r="AY74" s="137"/>
      <c r="AZ74" s="146">
        <f t="shared" si="76"/>
        <v>0</v>
      </c>
      <c r="BA74" s="141"/>
      <c r="BB74" s="141"/>
      <c r="BC74" s="141"/>
      <c r="BD74" s="141"/>
      <c r="BE74" s="141"/>
      <c r="BF74" s="141"/>
      <c r="BG74" s="141"/>
      <c r="BH74" s="141"/>
      <c r="BI74" s="141"/>
      <c r="BJ74" s="141"/>
      <c r="BK74" s="141"/>
      <c r="BL74" s="141"/>
      <c r="BM74" s="137"/>
      <c r="BN74" s="146">
        <f t="shared" si="77"/>
        <v>0</v>
      </c>
      <c r="BO74" s="141"/>
      <c r="BP74" s="141"/>
      <c r="BQ74" s="141"/>
      <c r="BR74" s="141"/>
      <c r="BS74" s="141"/>
      <c r="BT74" s="141"/>
      <c r="BU74" s="141"/>
      <c r="BV74" s="141"/>
      <c r="BW74" s="141"/>
      <c r="BX74" s="141"/>
      <c r="BY74" s="141"/>
      <c r="BZ74" s="141"/>
      <c r="CA74" s="137"/>
      <c r="CB74" s="146">
        <f t="shared" si="78"/>
        <v>0</v>
      </c>
      <c r="CC74" s="146">
        <f t="shared" si="78"/>
        <v>0</v>
      </c>
      <c r="CD74" s="141"/>
      <c r="CE74" s="141"/>
      <c r="CF74" s="141"/>
      <c r="CG74" s="141"/>
      <c r="CH74" s="141"/>
      <c r="CI74" s="141"/>
      <c r="CJ74" s="141"/>
      <c r="CK74" s="141"/>
      <c r="CL74" s="141"/>
      <c r="CM74" s="141"/>
      <c r="CN74" s="141"/>
      <c r="CO74" s="137"/>
      <c r="CP74" s="146"/>
    </row>
    <row r="75" spans="1:94">
      <c r="B75" s="120" t="s">
        <v>151</v>
      </c>
      <c r="E75" s="141"/>
      <c r="F75" s="141"/>
      <c r="G75" s="141"/>
      <c r="H75" s="141"/>
      <c r="I75" s="138"/>
      <c r="J75" s="141"/>
      <c r="K75" s="141"/>
      <c r="L75" s="141"/>
      <c r="M75" s="141"/>
      <c r="N75" s="141"/>
      <c r="O75" s="141"/>
      <c r="P75" s="141"/>
      <c r="Q75" s="141"/>
      <c r="R75" s="141"/>
      <c r="S75" s="141"/>
      <c r="T75" s="141"/>
      <c r="U75" s="141"/>
      <c r="V75" s="137"/>
      <c r="W75" s="146">
        <f t="shared" si="74"/>
        <v>0</v>
      </c>
      <c r="X75" s="137"/>
      <c r="Y75" s="141"/>
      <c r="Z75" s="141"/>
      <c r="AA75" s="141"/>
      <c r="AB75" s="141"/>
      <c r="AC75" s="141"/>
      <c r="AD75" s="141"/>
      <c r="AE75" s="141"/>
      <c r="AF75" s="141"/>
      <c r="AG75" s="141"/>
      <c r="AH75" s="141"/>
      <c r="AI75" s="141"/>
      <c r="AJ75" s="141"/>
      <c r="AK75" s="137"/>
      <c r="AL75" s="146">
        <f t="shared" si="75"/>
        <v>0</v>
      </c>
      <c r="AM75" s="141"/>
      <c r="AN75" s="141"/>
      <c r="AO75" s="141"/>
      <c r="AP75" s="141"/>
      <c r="AQ75" s="141"/>
      <c r="AR75" s="141"/>
      <c r="AS75" s="141"/>
      <c r="AT75" s="141"/>
      <c r="AU75" s="141"/>
      <c r="AV75" s="141"/>
      <c r="AW75" s="141"/>
      <c r="AX75" s="141"/>
      <c r="AY75" s="137"/>
      <c r="AZ75" s="146">
        <f t="shared" si="76"/>
        <v>0</v>
      </c>
      <c r="BA75" s="141"/>
      <c r="BB75" s="141"/>
      <c r="BC75" s="141"/>
      <c r="BD75" s="141"/>
      <c r="BE75" s="141"/>
      <c r="BF75" s="141"/>
      <c r="BG75" s="141"/>
      <c r="BH75" s="141"/>
      <c r="BI75" s="141"/>
      <c r="BJ75" s="141"/>
      <c r="BK75" s="141"/>
      <c r="BL75" s="141"/>
      <c r="BM75" s="137"/>
      <c r="BN75" s="146">
        <f t="shared" si="77"/>
        <v>0</v>
      </c>
      <c r="BO75" s="141"/>
      <c r="BP75" s="141"/>
      <c r="BQ75" s="141"/>
      <c r="BR75" s="141"/>
      <c r="BS75" s="141"/>
      <c r="BT75" s="141"/>
      <c r="BU75" s="141"/>
      <c r="BV75" s="141"/>
      <c r="BW75" s="141"/>
      <c r="BX75" s="141"/>
      <c r="BY75" s="141"/>
      <c r="BZ75" s="141"/>
      <c r="CA75" s="137"/>
      <c r="CB75" s="146">
        <f t="shared" si="78"/>
        <v>0</v>
      </c>
      <c r="CC75" s="146">
        <f t="shared" si="78"/>
        <v>0</v>
      </c>
      <c r="CD75" s="141"/>
      <c r="CE75" s="141"/>
      <c r="CF75" s="141"/>
      <c r="CG75" s="141"/>
      <c r="CH75" s="141"/>
      <c r="CI75" s="141"/>
      <c r="CJ75" s="141"/>
      <c r="CK75" s="141"/>
      <c r="CL75" s="141"/>
      <c r="CM75" s="141"/>
      <c r="CN75" s="141"/>
      <c r="CO75" s="137"/>
      <c r="CP75" s="146"/>
    </row>
    <row r="76" spans="1:94">
      <c r="E76" s="137"/>
      <c r="F76" s="137"/>
      <c r="G76" s="137"/>
      <c r="H76" s="137"/>
      <c r="I76" s="138"/>
      <c r="J76" s="137"/>
      <c r="K76" s="137"/>
      <c r="L76" s="137"/>
      <c r="M76" s="137"/>
      <c r="N76" s="137"/>
      <c r="O76" s="137"/>
      <c r="P76" s="137"/>
      <c r="Q76" s="137"/>
      <c r="R76" s="137"/>
      <c r="S76" s="137"/>
      <c r="T76" s="137"/>
      <c r="U76" s="137"/>
      <c r="V76" s="137"/>
      <c r="W76" s="146"/>
      <c r="X76" s="137"/>
      <c r="Y76" s="137"/>
      <c r="Z76" s="137"/>
      <c r="AA76" s="137"/>
      <c r="AB76" s="137"/>
      <c r="AC76" s="137"/>
      <c r="AD76" s="137"/>
      <c r="AE76" s="137"/>
      <c r="AF76" s="137"/>
      <c r="AG76" s="137"/>
      <c r="AH76" s="137"/>
      <c r="AI76" s="137"/>
      <c r="AJ76" s="137"/>
      <c r="AK76" s="137"/>
      <c r="AL76" s="146"/>
      <c r="AM76" s="137"/>
      <c r="AN76" s="137"/>
      <c r="AO76" s="137"/>
      <c r="AP76" s="137"/>
      <c r="AQ76" s="137"/>
      <c r="AR76" s="137"/>
      <c r="AS76" s="137"/>
      <c r="AT76" s="137"/>
      <c r="AU76" s="137"/>
      <c r="AV76" s="137"/>
      <c r="AW76" s="137"/>
      <c r="AX76" s="137"/>
      <c r="AY76" s="137"/>
      <c r="AZ76" s="146"/>
      <c r="BA76" s="137"/>
      <c r="BB76" s="137"/>
      <c r="BC76" s="137"/>
      <c r="BD76" s="137"/>
      <c r="BE76" s="137"/>
      <c r="BF76" s="137"/>
      <c r="BG76" s="137"/>
      <c r="BH76" s="137"/>
      <c r="BI76" s="137"/>
      <c r="BJ76" s="137"/>
      <c r="BK76" s="137"/>
      <c r="BL76" s="137"/>
      <c r="BM76" s="137"/>
      <c r="BN76" s="146"/>
      <c r="BO76" s="137"/>
      <c r="BP76" s="137"/>
      <c r="BQ76" s="137"/>
      <c r="BR76" s="137"/>
      <c r="BS76" s="137"/>
      <c r="BT76" s="137"/>
      <c r="BU76" s="137"/>
      <c r="BV76" s="137"/>
      <c r="BW76" s="137"/>
      <c r="BX76" s="137"/>
      <c r="BY76" s="137"/>
      <c r="BZ76" s="137"/>
      <c r="CA76" s="137"/>
      <c r="CB76" s="146"/>
      <c r="CC76" s="146"/>
      <c r="CD76" s="137"/>
      <c r="CE76" s="137"/>
      <c r="CF76" s="137"/>
      <c r="CG76" s="137"/>
      <c r="CH76" s="137"/>
      <c r="CI76" s="137"/>
      <c r="CJ76" s="137"/>
      <c r="CK76" s="137"/>
      <c r="CL76" s="137"/>
      <c r="CM76" s="137"/>
      <c r="CN76" s="137"/>
      <c r="CO76" s="137"/>
      <c r="CP76" s="146"/>
    </row>
    <row r="77" spans="1:94">
      <c r="A77" s="120" t="s">
        <v>203</v>
      </c>
      <c r="E77" s="137"/>
      <c r="F77" s="137"/>
      <c r="G77" s="137"/>
      <c r="H77" s="137"/>
      <c r="I77" s="138"/>
      <c r="J77" s="137"/>
      <c r="K77" s="137"/>
      <c r="L77" s="137"/>
      <c r="M77" s="137"/>
      <c r="N77" s="137"/>
      <c r="O77" s="137"/>
      <c r="P77" s="137"/>
      <c r="Q77" s="137"/>
      <c r="R77" s="137"/>
      <c r="S77" s="137"/>
      <c r="T77" s="137"/>
      <c r="U77" s="137"/>
      <c r="V77" s="137"/>
      <c r="W77" s="146"/>
      <c r="X77" s="137"/>
      <c r="Y77" s="137"/>
      <c r="Z77" s="137"/>
      <c r="AA77" s="137"/>
      <c r="AB77" s="137"/>
      <c r="AC77" s="137"/>
      <c r="AD77" s="137"/>
      <c r="AE77" s="137"/>
      <c r="AF77" s="137"/>
      <c r="AG77" s="137"/>
      <c r="AH77" s="137"/>
      <c r="AI77" s="137"/>
      <c r="AJ77" s="137"/>
      <c r="AK77" s="137"/>
      <c r="AL77" s="146"/>
      <c r="AM77" s="137"/>
      <c r="AN77" s="137"/>
      <c r="AO77" s="137"/>
      <c r="AP77" s="137"/>
      <c r="AQ77" s="137"/>
      <c r="AR77" s="137"/>
      <c r="AS77" s="137"/>
      <c r="AT77" s="137"/>
      <c r="AU77" s="137"/>
      <c r="AV77" s="137"/>
      <c r="AW77" s="137"/>
      <c r="AX77" s="137"/>
      <c r="AY77" s="137"/>
      <c r="AZ77" s="146"/>
      <c r="BA77" s="137"/>
      <c r="BB77" s="137"/>
      <c r="BC77" s="137"/>
      <c r="BD77" s="137"/>
      <c r="BE77" s="137"/>
      <c r="BF77" s="137"/>
      <c r="BG77" s="137"/>
      <c r="BH77" s="137"/>
      <c r="BI77" s="137"/>
      <c r="BJ77" s="137"/>
      <c r="BK77" s="137"/>
      <c r="BL77" s="137"/>
      <c r="BM77" s="137"/>
      <c r="BN77" s="146"/>
      <c r="BO77" s="137"/>
      <c r="BP77" s="137"/>
      <c r="BQ77" s="137"/>
      <c r="BR77" s="137"/>
      <c r="BS77" s="137"/>
      <c r="BT77" s="137"/>
      <c r="BU77" s="137"/>
      <c r="BV77" s="137"/>
      <c r="BW77" s="137"/>
      <c r="BX77" s="137"/>
      <c r="BY77" s="137"/>
      <c r="BZ77" s="137"/>
      <c r="CA77" s="137"/>
      <c r="CB77" s="146"/>
      <c r="CC77" s="146"/>
      <c r="CD77" s="137"/>
      <c r="CE77" s="137"/>
      <c r="CF77" s="137"/>
      <c r="CG77" s="137"/>
      <c r="CH77" s="137"/>
      <c r="CI77" s="137"/>
      <c r="CJ77" s="137"/>
      <c r="CK77" s="137"/>
      <c r="CL77" s="137"/>
      <c r="CM77" s="137"/>
      <c r="CN77" s="137"/>
      <c r="CO77" s="137"/>
      <c r="CP77" s="146"/>
    </row>
    <row r="78" spans="1:94">
      <c r="B78" s="120" t="s">
        <v>121</v>
      </c>
      <c r="E78" s="141"/>
      <c r="F78" s="141"/>
      <c r="G78" s="141"/>
      <c r="H78" s="141"/>
      <c r="I78" s="138"/>
      <c r="J78" s="141"/>
      <c r="K78" s="141"/>
      <c r="L78" s="141"/>
      <c r="M78" s="141"/>
      <c r="N78" s="141"/>
      <c r="O78" s="141"/>
      <c r="P78" s="141"/>
      <c r="Q78" s="141"/>
      <c r="R78" s="141"/>
      <c r="S78" s="141"/>
      <c r="T78" s="141"/>
      <c r="U78" s="141"/>
      <c r="V78" s="137"/>
      <c r="W78" s="146">
        <f t="shared" ref="W78:W86" si="79">SUM(J78:V78)</f>
        <v>0</v>
      </c>
      <c r="X78" s="146"/>
      <c r="Y78" s="141"/>
      <c r="Z78" s="141"/>
      <c r="AA78" s="141"/>
      <c r="AB78" s="141"/>
      <c r="AC78" s="141"/>
      <c r="AD78" s="141"/>
      <c r="AE78" s="141"/>
      <c r="AF78" s="141"/>
      <c r="AG78" s="141"/>
      <c r="AH78" s="141"/>
      <c r="AI78" s="141"/>
      <c r="AJ78" s="141"/>
      <c r="AK78" s="137"/>
      <c r="AL78" s="146">
        <f t="shared" ref="AL78:AL86" si="80">SUM(Y78:AK78)</f>
        <v>0</v>
      </c>
      <c r="AM78" s="141"/>
      <c r="AN78" s="141"/>
      <c r="AO78" s="141"/>
      <c r="AP78" s="141"/>
      <c r="AQ78" s="141"/>
      <c r="AR78" s="141"/>
      <c r="AS78" s="141"/>
      <c r="AT78" s="141"/>
      <c r="AU78" s="141"/>
      <c r="AV78" s="141"/>
      <c r="AW78" s="141"/>
      <c r="AX78" s="141"/>
      <c r="AY78" s="137"/>
      <c r="AZ78" s="146">
        <f t="shared" ref="AZ78:AZ86" si="81">SUM(AM78:AY78)</f>
        <v>0</v>
      </c>
      <c r="BA78" s="141"/>
      <c r="BB78" s="141"/>
      <c r="BC78" s="141"/>
      <c r="BD78" s="141"/>
      <c r="BE78" s="141"/>
      <c r="BF78" s="141"/>
      <c r="BG78" s="141"/>
      <c r="BH78" s="141"/>
      <c r="BI78" s="141"/>
      <c r="BJ78" s="141"/>
      <c r="BK78" s="141"/>
      <c r="BL78" s="141"/>
      <c r="BM78" s="137"/>
      <c r="BN78" s="146">
        <f t="shared" ref="BN78:BN86" si="82">SUM(BA78:BM78)</f>
        <v>0</v>
      </c>
      <c r="BO78" s="141"/>
      <c r="BP78" s="141"/>
      <c r="BQ78" s="141"/>
      <c r="BR78" s="141"/>
      <c r="BS78" s="141"/>
      <c r="BT78" s="141"/>
      <c r="BU78" s="141"/>
      <c r="BV78" s="141"/>
      <c r="BW78" s="141"/>
      <c r="BX78" s="141"/>
      <c r="BY78" s="141"/>
      <c r="BZ78" s="141"/>
      <c r="CA78" s="137"/>
      <c r="CB78" s="146">
        <f t="shared" ref="CB78:CC86" si="83">SUM(BO78:CA78)</f>
        <v>0</v>
      </c>
      <c r="CC78" s="146">
        <f t="shared" si="83"/>
        <v>0</v>
      </c>
      <c r="CD78" s="141"/>
      <c r="CE78" s="141"/>
      <c r="CF78" s="141"/>
      <c r="CG78" s="141"/>
      <c r="CH78" s="141"/>
      <c r="CI78" s="141"/>
      <c r="CJ78" s="141"/>
      <c r="CK78" s="141"/>
      <c r="CL78" s="141"/>
      <c r="CM78" s="141"/>
      <c r="CN78" s="141"/>
      <c r="CO78" s="137"/>
      <c r="CP78" s="146"/>
    </row>
    <row r="79" spans="1:94">
      <c r="B79" s="120" t="s">
        <v>122</v>
      </c>
      <c r="E79" s="141"/>
      <c r="F79" s="141"/>
      <c r="G79" s="141"/>
      <c r="H79" s="141"/>
      <c r="I79" s="138"/>
      <c r="J79" s="141"/>
      <c r="K79" s="141"/>
      <c r="L79" s="141"/>
      <c r="M79" s="141"/>
      <c r="N79" s="141"/>
      <c r="O79" s="141"/>
      <c r="P79" s="141"/>
      <c r="Q79" s="141"/>
      <c r="R79" s="141"/>
      <c r="S79" s="141"/>
      <c r="T79" s="141"/>
      <c r="U79" s="141"/>
      <c r="V79" s="137"/>
      <c r="W79" s="146">
        <f t="shared" si="79"/>
        <v>0</v>
      </c>
      <c r="X79" s="146"/>
      <c r="Y79" s="141"/>
      <c r="Z79" s="141"/>
      <c r="AA79" s="141"/>
      <c r="AB79" s="141"/>
      <c r="AC79" s="141"/>
      <c r="AD79" s="141"/>
      <c r="AE79" s="141"/>
      <c r="AF79" s="141"/>
      <c r="AG79" s="141"/>
      <c r="AH79" s="141"/>
      <c r="AI79" s="141"/>
      <c r="AJ79" s="141"/>
      <c r="AK79" s="137"/>
      <c r="AL79" s="146">
        <f t="shared" si="80"/>
        <v>0</v>
      </c>
      <c r="AM79" s="141"/>
      <c r="AN79" s="141"/>
      <c r="AO79" s="141"/>
      <c r="AP79" s="141"/>
      <c r="AQ79" s="141"/>
      <c r="AR79" s="141"/>
      <c r="AS79" s="141"/>
      <c r="AT79" s="141"/>
      <c r="AU79" s="141"/>
      <c r="AV79" s="141"/>
      <c r="AW79" s="141"/>
      <c r="AX79" s="141"/>
      <c r="AY79" s="137"/>
      <c r="AZ79" s="146">
        <f t="shared" si="81"/>
        <v>0</v>
      </c>
      <c r="BA79" s="141"/>
      <c r="BB79" s="141"/>
      <c r="BC79" s="141"/>
      <c r="BD79" s="141"/>
      <c r="BE79" s="141"/>
      <c r="BF79" s="141"/>
      <c r="BG79" s="141"/>
      <c r="BH79" s="141"/>
      <c r="BI79" s="141"/>
      <c r="BJ79" s="141"/>
      <c r="BK79" s="141"/>
      <c r="BL79" s="141"/>
      <c r="BM79" s="137"/>
      <c r="BN79" s="146">
        <f t="shared" si="82"/>
        <v>0</v>
      </c>
      <c r="BO79" s="141"/>
      <c r="BP79" s="141"/>
      <c r="BQ79" s="141"/>
      <c r="BR79" s="141"/>
      <c r="BS79" s="141"/>
      <c r="BT79" s="141"/>
      <c r="BU79" s="141"/>
      <c r="BV79" s="141"/>
      <c r="BW79" s="141"/>
      <c r="BX79" s="141"/>
      <c r="BY79" s="141"/>
      <c r="BZ79" s="141"/>
      <c r="CA79" s="137"/>
      <c r="CB79" s="146">
        <f t="shared" si="83"/>
        <v>0</v>
      </c>
      <c r="CC79" s="146">
        <f t="shared" si="83"/>
        <v>0</v>
      </c>
      <c r="CD79" s="141"/>
      <c r="CE79" s="141"/>
      <c r="CF79" s="141"/>
      <c r="CG79" s="141"/>
      <c r="CH79" s="141"/>
      <c r="CI79" s="141"/>
      <c r="CJ79" s="141"/>
      <c r="CK79" s="141"/>
      <c r="CL79" s="141"/>
      <c r="CM79" s="141"/>
      <c r="CN79" s="141"/>
      <c r="CO79" s="137"/>
      <c r="CP79" s="146"/>
    </row>
    <row r="80" spans="1:94">
      <c r="B80" s="120" t="s">
        <v>152</v>
      </c>
      <c r="E80" s="141"/>
      <c r="F80" s="141"/>
      <c r="G80" s="141"/>
      <c r="H80" s="141"/>
      <c r="I80" s="138"/>
      <c r="J80" s="141"/>
      <c r="K80" s="141"/>
      <c r="L80" s="141"/>
      <c r="M80" s="141"/>
      <c r="N80" s="141"/>
      <c r="O80" s="141"/>
      <c r="P80" s="141"/>
      <c r="Q80" s="141"/>
      <c r="R80" s="141"/>
      <c r="S80" s="141"/>
      <c r="T80" s="141"/>
      <c r="U80" s="141"/>
      <c r="V80" s="137"/>
      <c r="W80" s="146">
        <f t="shared" si="79"/>
        <v>0</v>
      </c>
      <c r="X80" s="146"/>
      <c r="Y80" s="141"/>
      <c r="Z80" s="141"/>
      <c r="AA80" s="141"/>
      <c r="AB80" s="141"/>
      <c r="AC80" s="141"/>
      <c r="AD80" s="141"/>
      <c r="AE80" s="141"/>
      <c r="AF80" s="141"/>
      <c r="AG80" s="141"/>
      <c r="AH80" s="141"/>
      <c r="AI80" s="141"/>
      <c r="AJ80" s="141"/>
      <c r="AK80" s="137"/>
      <c r="AL80" s="146">
        <f t="shared" si="80"/>
        <v>0</v>
      </c>
      <c r="AM80" s="141"/>
      <c r="AN80" s="141"/>
      <c r="AO80" s="141"/>
      <c r="AP80" s="141"/>
      <c r="AQ80" s="141"/>
      <c r="AR80" s="141"/>
      <c r="AS80" s="141"/>
      <c r="AT80" s="141"/>
      <c r="AU80" s="141"/>
      <c r="AV80" s="141"/>
      <c r="AW80" s="141"/>
      <c r="AX80" s="141"/>
      <c r="AY80" s="137"/>
      <c r="AZ80" s="146">
        <f t="shared" si="81"/>
        <v>0</v>
      </c>
      <c r="BA80" s="141"/>
      <c r="BB80" s="141"/>
      <c r="BC80" s="141"/>
      <c r="BD80" s="141"/>
      <c r="BE80" s="141"/>
      <c r="BF80" s="141"/>
      <c r="BG80" s="141"/>
      <c r="BH80" s="141"/>
      <c r="BI80" s="141"/>
      <c r="BJ80" s="141"/>
      <c r="BK80" s="141"/>
      <c r="BL80" s="141"/>
      <c r="BM80" s="137"/>
      <c r="BN80" s="146">
        <f t="shared" si="82"/>
        <v>0</v>
      </c>
      <c r="BO80" s="141"/>
      <c r="BP80" s="141"/>
      <c r="BQ80" s="141"/>
      <c r="BR80" s="141"/>
      <c r="BS80" s="141"/>
      <c r="BT80" s="141"/>
      <c r="BU80" s="141"/>
      <c r="BV80" s="141"/>
      <c r="BW80" s="141"/>
      <c r="BX80" s="141"/>
      <c r="BY80" s="141"/>
      <c r="BZ80" s="141"/>
      <c r="CA80" s="137"/>
      <c r="CB80" s="146">
        <f t="shared" si="83"/>
        <v>0</v>
      </c>
      <c r="CC80" s="146">
        <f t="shared" si="83"/>
        <v>0</v>
      </c>
      <c r="CD80" s="141"/>
      <c r="CE80" s="141"/>
      <c r="CF80" s="141"/>
      <c r="CG80" s="141"/>
      <c r="CH80" s="141"/>
      <c r="CI80" s="141"/>
      <c r="CJ80" s="141"/>
      <c r="CK80" s="141"/>
      <c r="CL80" s="141"/>
      <c r="CM80" s="141"/>
      <c r="CN80" s="141"/>
      <c r="CO80" s="137"/>
      <c r="CP80" s="146"/>
    </row>
    <row r="81" spans="1:94">
      <c r="B81" s="120" t="s">
        <v>153</v>
      </c>
      <c r="E81" s="141"/>
      <c r="F81" s="141"/>
      <c r="G81" s="141"/>
      <c r="H81" s="141"/>
      <c r="I81" s="138"/>
      <c r="J81" s="141"/>
      <c r="K81" s="141"/>
      <c r="L81" s="141"/>
      <c r="M81" s="141"/>
      <c r="N81" s="141"/>
      <c r="O81" s="141"/>
      <c r="P81" s="141"/>
      <c r="Q81" s="141"/>
      <c r="R81" s="141"/>
      <c r="S81" s="141"/>
      <c r="T81" s="141"/>
      <c r="U81" s="141"/>
      <c r="V81" s="137"/>
      <c r="W81" s="146">
        <f t="shared" si="79"/>
        <v>0</v>
      </c>
      <c r="X81" s="146"/>
      <c r="Y81" s="141"/>
      <c r="Z81" s="141"/>
      <c r="AA81" s="141"/>
      <c r="AB81" s="141"/>
      <c r="AC81" s="141"/>
      <c r="AD81" s="141"/>
      <c r="AE81" s="141"/>
      <c r="AF81" s="141"/>
      <c r="AG81" s="141"/>
      <c r="AH81" s="141"/>
      <c r="AI81" s="141"/>
      <c r="AJ81" s="141"/>
      <c r="AK81" s="137"/>
      <c r="AL81" s="146">
        <f t="shared" si="80"/>
        <v>0</v>
      </c>
      <c r="AM81" s="141"/>
      <c r="AN81" s="141"/>
      <c r="AO81" s="141"/>
      <c r="AP81" s="141"/>
      <c r="AQ81" s="141"/>
      <c r="AR81" s="141"/>
      <c r="AS81" s="141"/>
      <c r="AT81" s="141"/>
      <c r="AU81" s="141"/>
      <c r="AV81" s="141"/>
      <c r="AW81" s="141"/>
      <c r="AX81" s="141"/>
      <c r="AY81" s="137"/>
      <c r="AZ81" s="146">
        <f t="shared" si="81"/>
        <v>0</v>
      </c>
      <c r="BA81" s="141"/>
      <c r="BB81" s="141"/>
      <c r="BC81" s="141"/>
      <c r="BD81" s="141"/>
      <c r="BE81" s="141"/>
      <c r="BF81" s="141"/>
      <c r="BG81" s="141"/>
      <c r="BH81" s="141"/>
      <c r="BI81" s="141"/>
      <c r="BJ81" s="141"/>
      <c r="BK81" s="141"/>
      <c r="BL81" s="141"/>
      <c r="BM81" s="137"/>
      <c r="BN81" s="146">
        <f t="shared" si="82"/>
        <v>0</v>
      </c>
      <c r="BO81" s="141"/>
      <c r="BP81" s="141"/>
      <c r="BQ81" s="141"/>
      <c r="BR81" s="141"/>
      <c r="BS81" s="141"/>
      <c r="BT81" s="141"/>
      <c r="BU81" s="141"/>
      <c r="BV81" s="141"/>
      <c r="BW81" s="141"/>
      <c r="BX81" s="141"/>
      <c r="BY81" s="141"/>
      <c r="BZ81" s="141"/>
      <c r="CA81" s="137"/>
      <c r="CB81" s="146">
        <f t="shared" si="83"/>
        <v>0</v>
      </c>
      <c r="CC81" s="146">
        <f t="shared" si="83"/>
        <v>0</v>
      </c>
      <c r="CD81" s="141"/>
      <c r="CE81" s="141"/>
      <c r="CF81" s="141"/>
      <c r="CG81" s="141"/>
      <c r="CH81" s="141"/>
      <c r="CI81" s="141"/>
      <c r="CJ81" s="141"/>
      <c r="CK81" s="141"/>
      <c r="CL81" s="141"/>
      <c r="CM81" s="141"/>
      <c r="CN81" s="141"/>
      <c r="CO81" s="137"/>
      <c r="CP81" s="146"/>
    </row>
    <row r="82" spans="1:94">
      <c r="B82" s="120" t="s">
        <v>154</v>
      </c>
      <c r="E82" s="141"/>
      <c r="F82" s="141"/>
      <c r="G82" s="141"/>
      <c r="H82" s="141"/>
      <c r="I82" s="138"/>
      <c r="J82" s="141"/>
      <c r="K82" s="141"/>
      <c r="L82" s="141"/>
      <c r="M82" s="141"/>
      <c r="N82" s="141"/>
      <c r="O82" s="141"/>
      <c r="P82" s="141"/>
      <c r="Q82" s="141"/>
      <c r="R82" s="141"/>
      <c r="S82" s="141"/>
      <c r="T82" s="141"/>
      <c r="U82" s="141"/>
      <c r="V82" s="137"/>
      <c r="W82" s="146">
        <f t="shared" si="79"/>
        <v>0</v>
      </c>
      <c r="X82" s="146"/>
      <c r="Y82" s="141"/>
      <c r="Z82" s="141"/>
      <c r="AA82" s="141"/>
      <c r="AB82" s="141"/>
      <c r="AC82" s="141"/>
      <c r="AD82" s="141"/>
      <c r="AE82" s="141"/>
      <c r="AF82" s="141"/>
      <c r="AG82" s="141"/>
      <c r="AH82" s="141"/>
      <c r="AI82" s="141"/>
      <c r="AJ82" s="141"/>
      <c r="AK82" s="137"/>
      <c r="AL82" s="146">
        <f t="shared" si="80"/>
        <v>0</v>
      </c>
      <c r="AM82" s="141"/>
      <c r="AN82" s="141"/>
      <c r="AO82" s="141"/>
      <c r="AP82" s="141"/>
      <c r="AQ82" s="141"/>
      <c r="AR82" s="141"/>
      <c r="AS82" s="141"/>
      <c r="AT82" s="141"/>
      <c r="AU82" s="141"/>
      <c r="AV82" s="141"/>
      <c r="AW82" s="141"/>
      <c r="AX82" s="141"/>
      <c r="AY82" s="137"/>
      <c r="AZ82" s="146">
        <f t="shared" si="81"/>
        <v>0</v>
      </c>
      <c r="BA82" s="141"/>
      <c r="BB82" s="141"/>
      <c r="BC82" s="141"/>
      <c r="BD82" s="141"/>
      <c r="BE82" s="141"/>
      <c r="BF82" s="141"/>
      <c r="BG82" s="141"/>
      <c r="BH82" s="141"/>
      <c r="BI82" s="141"/>
      <c r="BJ82" s="141"/>
      <c r="BK82" s="141"/>
      <c r="BL82" s="141"/>
      <c r="BM82" s="137"/>
      <c r="BN82" s="146">
        <f t="shared" si="82"/>
        <v>0</v>
      </c>
      <c r="BO82" s="141"/>
      <c r="BP82" s="141"/>
      <c r="BQ82" s="141"/>
      <c r="BR82" s="141"/>
      <c r="BS82" s="141"/>
      <c r="BT82" s="141"/>
      <c r="BU82" s="141"/>
      <c r="BV82" s="141"/>
      <c r="BW82" s="141"/>
      <c r="BX82" s="141"/>
      <c r="BY82" s="141"/>
      <c r="BZ82" s="141"/>
      <c r="CA82" s="137"/>
      <c r="CB82" s="146">
        <f t="shared" si="83"/>
        <v>0</v>
      </c>
      <c r="CC82" s="146">
        <f t="shared" si="83"/>
        <v>0</v>
      </c>
      <c r="CD82" s="141"/>
      <c r="CE82" s="141"/>
      <c r="CF82" s="141"/>
      <c r="CG82" s="141"/>
      <c r="CH82" s="141"/>
      <c r="CI82" s="141"/>
      <c r="CJ82" s="141"/>
      <c r="CK82" s="141"/>
      <c r="CL82" s="141"/>
      <c r="CM82" s="141"/>
      <c r="CN82" s="141"/>
      <c r="CO82" s="137"/>
      <c r="CP82" s="146"/>
    </row>
    <row r="83" spans="1:94">
      <c r="B83" s="120" t="s">
        <v>137</v>
      </c>
      <c r="E83" s="141"/>
      <c r="F83" s="141"/>
      <c r="G83" s="141"/>
      <c r="H83" s="141"/>
      <c r="I83" s="138"/>
      <c r="J83" s="141"/>
      <c r="K83" s="141"/>
      <c r="L83" s="141"/>
      <c r="M83" s="141"/>
      <c r="N83" s="141"/>
      <c r="O83" s="141"/>
      <c r="P83" s="141"/>
      <c r="Q83" s="141"/>
      <c r="R83" s="141"/>
      <c r="S83" s="141"/>
      <c r="T83" s="141"/>
      <c r="U83" s="141"/>
      <c r="V83" s="137"/>
      <c r="W83" s="146">
        <f t="shared" si="79"/>
        <v>0</v>
      </c>
      <c r="X83" s="146"/>
      <c r="Y83" s="141"/>
      <c r="Z83" s="141"/>
      <c r="AA83" s="141"/>
      <c r="AB83" s="141"/>
      <c r="AC83" s="141"/>
      <c r="AD83" s="141"/>
      <c r="AE83" s="141"/>
      <c r="AF83" s="141"/>
      <c r="AG83" s="141"/>
      <c r="AH83" s="141"/>
      <c r="AI83" s="141"/>
      <c r="AJ83" s="141"/>
      <c r="AK83" s="137"/>
      <c r="AL83" s="146">
        <f t="shared" si="80"/>
        <v>0</v>
      </c>
      <c r="AM83" s="141"/>
      <c r="AN83" s="141"/>
      <c r="AO83" s="141"/>
      <c r="AP83" s="141"/>
      <c r="AQ83" s="141"/>
      <c r="AR83" s="141"/>
      <c r="AS83" s="141"/>
      <c r="AT83" s="141"/>
      <c r="AU83" s="141"/>
      <c r="AV83" s="141"/>
      <c r="AW83" s="141"/>
      <c r="AX83" s="141"/>
      <c r="AY83" s="137"/>
      <c r="AZ83" s="146">
        <f t="shared" si="81"/>
        <v>0</v>
      </c>
      <c r="BA83" s="141"/>
      <c r="BB83" s="141"/>
      <c r="BC83" s="141"/>
      <c r="BD83" s="141"/>
      <c r="BE83" s="141"/>
      <c r="BF83" s="141"/>
      <c r="BG83" s="141"/>
      <c r="BH83" s="141"/>
      <c r="BI83" s="141"/>
      <c r="BJ83" s="141"/>
      <c r="BK83" s="141"/>
      <c r="BL83" s="141"/>
      <c r="BM83" s="137"/>
      <c r="BN83" s="146">
        <f t="shared" si="82"/>
        <v>0</v>
      </c>
      <c r="BO83" s="141"/>
      <c r="BP83" s="141"/>
      <c r="BQ83" s="141"/>
      <c r="BR83" s="141"/>
      <c r="BS83" s="141"/>
      <c r="BT83" s="141"/>
      <c r="BU83" s="141"/>
      <c r="BV83" s="141"/>
      <c r="BW83" s="141"/>
      <c r="BX83" s="141"/>
      <c r="BY83" s="141"/>
      <c r="BZ83" s="141"/>
      <c r="CA83" s="137"/>
      <c r="CB83" s="146">
        <f t="shared" si="83"/>
        <v>0</v>
      </c>
      <c r="CC83" s="146">
        <f t="shared" si="83"/>
        <v>0</v>
      </c>
      <c r="CD83" s="141"/>
      <c r="CE83" s="141"/>
      <c r="CF83" s="141"/>
      <c r="CG83" s="141"/>
      <c r="CH83" s="141"/>
      <c r="CI83" s="141"/>
      <c r="CJ83" s="141"/>
      <c r="CK83" s="141"/>
      <c r="CL83" s="141"/>
      <c r="CM83" s="141"/>
      <c r="CN83" s="141"/>
      <c r="CO83" s="137"/>
      <c r="CP83" s="146"/>
    </row>
    <row r="84" spans="1:94">
      <c r="B84" s="120" t="s">
        <v>155</v>
      </c>
      <c r="E84" s="141"/>
      <c r="F84" s="141"/>
      <c r="G84" s="141"/>
      <c r="H84" s="141"/>
      <c r="I84" s="138"/>
      <c r="J84" s="141"/>
      <c r="K84" s="141"/>
      <c r="L84" s="141"/>
      <c r="M84" s="141"/>
      <c r="N84" s="141"/>
      <c r="O84" s="141"/>
      <c r="P84" s="141"/>
      <c r="Q84" s="141"/>
      <c r="R84" s="141"/>
      <c r="S84" s="141"/>
      <c r="T84" s="141"/>
      <c r="U84" s="141"/>
      <c r="V84" s="137"/>
      <c r="W84" s="146">
        <f t="shared" si="79"/>
        <v>0</v>
      </c>
      <c r="X84" s="146"/>
      <c r="Y84" s="141"/>
      <c r="Z84" s="141"/>
      <c r="AA84" s="141"/>
      <c r="AB84" s="141"/>
      <c r="AC84" s="141"/>
      <c r="AD84" s="141"/>
      <c r="AE84" s="141"/>
      <c r="AF84" s="141"/>
      <c r="AG84" s="141"/>
      <c r="AH84" s="141"/>
      <c r="AI84" s="141"/>
      <c r="AJ84" s="141"/>
      <c r="AK84" s="137"/>
      <c r="AL84" s="146">
        <f t="shared" si="80"/>
        <v>0</v>
      </c>
      <c r="AM84" s="141"/>
      <c r="AN84" s="141"/>
      <c r="AO84" s="141"/>
      <c r="AP84" s="141"/>
      <c r="AQ84" s="141"/>
      <c r="AR84" s="141"/>
      <c r="AS84" s="141"/>
      <c r="AT84" s="141"/>
      <c r="AU84" s="141"/>
      <c r="AV84" s="141"/>
      <c r="AW84" s="141"/>
      <c r="AX84" s="141"/>
      <c r="AY84" s="137"/>
      <c r="AZ84" s="146">
        <f t="shared" si="81"/>
        <v>0</v>
      </c>
      <c r="BA84" s="141"/>
      <c r="BB84" s="141"/>
      <c r="BC84" s="141"/>
      <c r="BD84" s="141"/>
      <c r="BE84" s="141"/>
      <c r="BF84" s="141"/>
      <c r="BG84" s="141"/>
      <c r="BH84" s="141"/>
      <c r="BI84" s="141"/>
      <c r="BJ84" s="141"/>
      <c r="BK84" s="141"/>
      <c r="BL84" s="141"/>
      <c r="BM84" s="137"/>
      <c r="BN84" s="146">
        <f t="shared" si="82"/>
        <v>0</v>
      </c>
      <c r="BO84" s="141"/>
      <c r="BP84" s="141"/>
      <c r="BQ84" s="141"/>
      <c r="BR84" s="141"/>
      <c r="BS84" s="141"/>
      <c r="BT84" s="141"/>
      <c r="BU84" s="141"/>
      <c r="BV84" s="141"/>
      <c r="BW84" s="141"/>
      <c r="BX84" s="141"/>
      <c r="BY84" s="141"/>
      <c r="BZ84" s="141"/>
      <c r="CA84" s="137"/>
      <c r="CB84" s="146">
        <f t="shared" si="83"/>
        <v>0</v>
      </c>
      <c r="CC84" s="146">
        <f t="shared" si="83"/>
        <v>0</v>
      </c>
      <c r="CD84" s="141"/>
      <c r="CE84" s="141"/>
      <c r="CF84" s="141"/>
      <c r="CG84" s="141"/>
      <c r="CH84" s="141"/>
      <c r="CI84" s="141"/>
      <c r="CJ84" s="141"/>
      <c r="CK84" s="141"/>
      <c r="CL84" s="141"/>
      <c r="CM84" s="141"/>
      <c r="CN84" s="141"/>
      <c r="CO84" s="137"/>
      <c r="CP84" s="146"/>
    </row>
    <row r="85" spans="1:94">
      <c r="B85" s="120" t="s">
        <v>156</v>
      </c>
      <c r="E85" s="141"/>
      <c r="F85" s="141"/>
      <c r="G85" s="141"/>
      <c r="H85" s="141"/>
      <c r="I85" s="138"/>
      <c r="J85" s="141"/>
      <c r="K85" s="141"/>
      <c r="L85" s="141"/>
      <c r="M85" s="141"/>
      <c r="N85" s="141"/>
      <c r="O85" s="141"/>
      <c r="P85" s="141"/>
      <c r="Q85" s="141"/>
      <c r="R85" s="141"/>
      <c r="S85" s="141"/>
      <c r="T85" s="141"/>
      <c r="U85" s="141"/>
      <c r="V85" s="137"/>
      <c r="W85" s="146">
        <f t="shared" si="79"/>
        <v>0</v>
      </c>
      <c r="X85" s="146"/>
      <c r="Y85" s="141"/>
      <c r="Z85" s="141"/>
      <c r="AA85" s="141"/>
      <c r="AB85" s="141"/>
      <c r="AC85" s="141"/>
      <c r="AD85" s="141"/>
      <c r="AE85" s="141"/>
      <c r="AF85" s="141"/>
      <c r="AG85" s="141"/>
      <c r="AH85" s="141"/>
      <c r="AI85" s="141"/>
      <c r="AJ85" s="141"/>
      <c r="AK85" s="137"/>
      <c r="AL85" s="146">
        <f t="shared" si="80"/>
        <v>0</v>
      </c>
      <c r="AM85" s="141"/>
      <c r="AN85" s="141"/>
      <c r="AO85" s="141"/>
      <c r="AP85" s="141"/>
      <c r="AQ85" s="141"/>
      <c r="AR85" s="141"/>
      <c r="AS85" s="141"/>
      <c r="AT85" s="141"/>
      <c r="AU85" s="141"/>
      <c r="AV85" s="141"/>
      <c r="AW85" s="141"/>
      <c r="AX85" s="141"/>
      <c r="AY85" s="137"/>
      <c r="AZ85" s="146">
        <f t="shared" si="81"/>
        <v>0</v>
      </c>
      <c r="BA85" s="141"/>
      <c r="BB85" s="141"/>
      <c r="BC85" s="141"/>
      <c r="BD85" s="141"/>
      <c r="BE85" s="141"/>
      <c r="BF85" s="141"/>
      <c r="BG85" s="141"/>
      <c r="BH85" s="141"/>
      <c r="BI85" s="141"/>
      <c r="BJ85" s="141"/>
      <c r="BK85" s="141"/>
      <c r="BL85" s="141"/>
      <c r="BM85" s="137"/>
      <c r="BN85" s="146">
        <f t="shared" si="82"/>
        <v>0</v>
      </c>
      <c r="BO85" s="141"/>
      <c r="BP85" s="141"/>
      <c r="BQ85" s="141"/>
      <c r="BR85" s="141"/>
      <c r="BS85" s="141"/>
      <c r="BT85" s="141"/>
      <c r="BU85" s="141"/>
      <c r="BV85" s="141"/>
      <c r="BW85" s="141"/>
      <c r="BX85" s="141"/>
      <c r="BY85" s="141"/>
      <c r="BZ85" s="141"/>
      <c r="CA85" s="137"/>
      <c r="CB85" s="146">
        <f t="shared" si="83"/>
        <v>0</v>
      </c>
      <c r="CC85" s="146">
        <f t="shared" si="83"/>
        <v>0</v>
      </c>
      <c r="CD85" s="141"/>
      <c r="CE85" s="141"/>
      <c r="CF85" s="141"/>
      <c r="CG85" s="141"/>
      <c r="CH85" s="141"/>
      <c r="CI85" s="141"/>
      <c r="CJ85" s="141"/>
      <c r="CK85" s="141"/>
      <c r="CL85" s="141"/>
      <c r="CM85" s="141"/>
      <c r="CN85" s="141"/>
      <c r="CO85" s="137"/>
      <c r="CP85" s="146"/>
    </row>
    <row r="86" spans="1:94">
      <c r="B86" s="120" t="s">
        <v>157</v>
      </c>
      <c r="E86" s="141"/>
      <c r="F86" s="141"/>
      <c r="G86" s="141"/>
      <c r="H86" s="141"/>
      <c r="I86" s="138"/>
      <c r="J86" s="141"/>
      <c r="K86" s="141"/>
      <c r="L86" s="141"/>
      <c r="M86" s="141"/>
      <c r="N86" s="141"/>
      <c r="O86" s="141"/>
      <c r="P86" s="141"/>
      <c r="Q86" s="141"/>
      <c r="R86" s="141"/>
      <c r="S86" s="141"/>
      <c r="T86" s="141"/>
      <c r="U86" s="141"/>
      <c r="V86" s="137"/>
      <c r="W86" s="146">
        <f t="shared" si="79"/>
        <v>0</v>
      </c>
      <c r="X86" s="146"/>
      <c r="Y86" s="141"/>
      <c r="Z86" s="141"/>
      <c r="AA86" s="141"/>
      <c r="AB86" s="141"/>
      <c r="AC86" s="141"/>
      <c r="AD86" s="141"/>
      <c r="AE86" s="141"/>
      <c r="AF86" s="141"/>
      <c r="AG86" s="141"/>
      <c r="AH86" s="141"/>
      <c r="AI86" s="141"/>
      <c r="AJ86" s="141"/>
      <c r="AK86" s="137"/>
      <c r="AL86" s="146">
        <f t="shared" si="80"/>
        <v>0</v>
      </c>
      <c r="AM86" s="141"/>
      <c r="AN86" s="141"/>
      <c r="AO86" s="141"/>
      <c r="AP86" s="141"/>
      <c r="AQ86" s="141"/>
      <c r="AR86" s="141"/>
      <c r="AS86" s="141"/>
      <c r="AT86" s="141"/>
      <c r="AU86" s="141"/>
      <c r="AV86" s="141"/>
      <c r="AW86" s="141"/>
      <c r="AX86" s="141"/>
      <c r="AY86" s="137"/>
      <c r="AZ86" s="146">
        <f t="shared" si="81"/>
        <v>0</v>
      </c>
      <c r="BA86" s="141"/>
      <c r="BB86" s="141"/>
      <c r="BC86" s="141"/>
      <c r="BD86" s="141"/>
      <c r="BE86" s="141"/>
      <c r="BF86" s="141"/>
      <c r="BG86" s="141"/>
      <c r="BH86" s="141"/>
      <c r="BI86" s="141"/>
      <c r="BJ86" s="141"/>
      <c r="BK86" s="141"/>
      <c r="BL86" s="141"/>
      <c r="BM86" s="137"/>
      <c r="BN86" s="146">
        <f t="shared" si="82"/>
        <v>0</v>
      </c>
      <c r="BO86" s="141"/>
      <c r="BP86" s="141"/>
      <c r="BQ86" s="141"/>
      <c r="BR86" s="141"/>
      <c r="BS86" s="141"/>
      <c r="BT86" s="141"/>
      <c r="BU86" s="141"/>
      <c r="BV86" s="141"/>
      <c r="BW86" s="141"/>
      <c r="BX86" s="141"/>
      <c r="BY86" s="141"/>
      <c r="BZ86" s="141"/>
      <c r="CA86" s="137"/>
      <c r="CB86" s="146">
        <f t="shared" si="83"/>
        <v>0</v>
      </c>
      <c r="CC86" s="146">
        <f t="shared" si="83"/>
        <v>0</v>
      </c>
      <c r="CD86" s="141"/>
      <c r="CE86" s="141"/>
      <c r="CF86" s="141"/>
      <c r="CG86" s="141"/>
      <c r="CH86" s="141"/>
      <c r="CI86" s="141"/>
      <c r="CJ86" s="141"/>
      <c r="CK86" s="141"/>
      <c r="CL86" s="141"/>
      <c r="CM86" s="141"/>
      <c r="CN86" s="141"/>
      <c r="CO86" s="137"/>
      <c r="CP86" s="146"/>
    </row>
    <row r="87" spans="1:94">
      <c r="E87" s="137"/>
      <c r="F87" s="137"/>
      <c r="G87" s="137"/>
      <c r="H87" s="137"/>
      <c r="I87" s="138"/>
      <c r="J87" s="151"/>
      <c r="K87" s="151"/>
      <c r="L87" s="151"/>
      <c r="M87" s="151"/>
      <c r="N87" s="151"/>
      <c r="O87" s="151"/>
      <c r="P87" s="151"/>
      <c r="Q87" s="151"/>
      <c r="R87" s="151"/>
      <c r="S87" s="151"/>
      <c r="T87" s="151"/>
      <c r="U87" s="151"/>
      <c r="V87" s="137"/>
      <c r="W87" s="146"/>
      <c r="X87" s="137"/>
      <c r="Y87" s="151"/>
      <c r="Z87" s="151"/>
      <c r="AA87" s="151"/>
      <c r="AB87" s="151"/>
      <c r="AC87" s="151"/>
      <c r="AD87" s="151"/>
      <c r="AE87" s="151"/>
      <c r="AF87" s="151"/>
      <c r="AG87" s="151"/>
      <c r="AH87" s="151"/>
      <c r="AI87" s="151"/>
      <c r="AJ87" s="151"/>
      <c r="AK87" s="137"/>
      <c r="AL87" s="146"/>
      <c r="AM87" s="151"/>
      <c r="AN87" s="151"/>
      <c r="AO87" s="151"/>
      <c r="AP87" s="151"/>
      <c r="AQ87" s="151"/>
      <c r="AR87" s="151"/>
      <c r="AS87" s="151"/>
      <c r="AT87" s="151"/>
      <c r="AU87" s="151"/>
      <c r="AV87" s="151"/>
      <c r="AW87" s="151"/>
      <c r="AX87" s="151"/>
      <c r="AY87" s="137"/>
      <c r="AZ87" s="146"/>
      <c r="BA87" s="151"/>
      <c r="BB87" s="151"/>
      <c r="BC87" s="151"/>
      <c r="BD87" s="151"/>
      <c r="BE87" s="151"/>
      <c r="BF87" s="151"/>
      <c r="BG87" s="151"/>
      <c r="BH87" s="151"/>
      <c r="BI87" s="151"/>
      <c r="BJ87" s="151"/>
      <c r="BK87" s="151"/>
      <c r="BL87" s="151"/>
      <c r="BM87" s="137"/>
      <c r="BN87" s="146"/>
      <c r="BO87" s="151"/>
      <c r="BP87" s="151"/>
      <c r="BQ87" s="151"/>
      <c r="BR87" s="151"/>
      <c r="BS87" s="151"/>
      <c r="BT87" s="151"/>
      <c r="BU87" s="151"/>
      <c r="BV87" s="151"/>
      <c r="BW87" s="151"/>
      <c r="BX87" s="151"/>
      <c r="BY87" s="151"/>
      <c r="BZ87" s="151"/>
      <c r="CA87" s="137"/>
      <c r="CB87" s="146"/>
      <c r="CC87" s="146"/>
      <c r="CD87" s="151"/>
      <c r="CE87" s="151"/>
      <c r="CF87" s="151"/>
      <c r="CG87" s="151"/>
      <c r="CH87" s="151"/>
      <c r="CI87" s="151"/>
      <c r="CJ87" s="151"/>
      <c r="CK87" s="151"/>
      <c r="CL87" s="151"/>
      <c r="CM87" s="151"/>
      <c r="CN87" s="151"/>
      <c r="CO87" s="137"/>
      <c r="CP87" s="146"/>
    </row>
    <row r="88" spans="1:94">
      <c r="A88" s="120" t="s">
        <v>204</v>
      </c>
      <c r="E88" s="137"/>
      <c r="F88" s="137"/>
      <c r="G88" s="137"/>
      <c r="H88" s="137"/>
      <c r="I88" s="138"/>
      <c r="J88" s="137"/>
      <c r="K88" s="137"/>
      <c r="L88" s="137"/>
      <c r="M88" s="137"/>
      <c r="N88" s="137"/>
      <c r="O88" s="137"/>
      <c r="P88" s="137"/>
      <c r="Q88" s="137"/>
      <c r="R88" s="137"/>
      <c r="S88" s="137"/>
      <c r="T88" s="137"/>
      <c r="U88" s="137"/>
      <c r="V88" s="137"/>
      <c r="W88" s="146"/>
      <c r="X88" s="137"/>
      <c r="Y88" s="137"/>
      <c r="Z88" s="137"/>
      <c r="AA88" s="137"/>
      <c r="AB88" s="137"/>
      <c r="AC88" s="137"/>
      <c r="AD88" s="137"/>
      <c r="AE88" s="137"/>
      <c r="AF88" s="137"/>
      <c r="AG88" s="137"/>
      <c r="AH88" s="137"/>
      <c r="AI88" s="137"/>
      <c r="AJ88" s="137"/>
      <c r="AK88" s="137"/>
      <c r="AL88" s="146"/>
      <c r="AM88" s="137"/>
      <c r="AN88" s="137"/>
      <c r="AO88" s="137"/>
      <c r="AP88" s="137"/>
      <c r="AQ88" s="137"/>
      <c r="AR88" s="137"/>
      <c r="AS88" s="137"/>
      <c r="AT88" s="137"/>
      <c r="AU88" s="137"/>
      <c r="AV88" s="137"/>
      <c r="AW88" s="137"/>
      <c r="AX88" s="137"/>
      <c r="AY88" s="137"/>
      <c r="AZ88" s="146"/>
      <c r="BA88" s="137"/>
      <c r="BB88" s="137"/>
      <c r="BC88" s="137"/>
      <c r="BD88" s="137"/>
      <c r="BE88" s="137"/>
      <c r="BF88" s="137"/>
      <c r="BG88" s="137"/>
      <c r="BH88" s="137"/>
      <c r="BI88" s="137"/>
      <c r="BJ88" s="137"/>
      <c r="BK88" s="137"/>
      <c r="BL88" s="137"/>
      <c r="BM88" s="137"/>
      <c r="BN88" s="146"/>
      <c r="BO88" s="137"/>
      <c r="BP88" s="137"/>
      <c r="BQ88" s="137"/>
      <c r="BR88" s="137"/>
      <c r="BS88" s="137"/>
      <c r="BT88" s="137"/>
      <c r="BU88" s="137"/>
      <c r="BV88" s="137"/>
      <c r="BW88" s="137"/>
      <c r="BX88" s="137"/>
      <c r="BY88" s="137"/>
      <c r="BZ88" s="137"/>
      <c r="CA88" s="137"/>
      <c r="CB88" s="146"/>
      <c r="CC88" s="146"/>
      <c r="CD88" s="137"/>
      <c r="CE88" s="137"/>
      <c r="CF88" s="137"/>
      <c r="CG88" s="137"/>
      <c r="CH88" s="137"/>
      <c r="CI88" s="137"/>
      <c r="CJ88" s="137"/>
      <c r="CK88" s="137"/>
      <c r="CL88" s="137"/>
      <c r="CM88" s="137"/>
      <c r="CN88" s="137"/>
      <c r="CO88" s="137"/>
      <c r="CP88" s="146"/>
    </row>
    <row r="89" spans="1:94">
      <c r="B89" s="120" t="s">
        <v>158</v>
      </c>
      <c r="E89" s="141"/>
      <c r="F89" s="141"/>
      <c r="G89" s="141"/>
      <c r="H89" s="141"/>
      <c r="I89" s="138"/>
      <c r="J89" s="141"/>
      <c r="K89" s="141"/>
      <c r="L89" s="141"/>
      <c r="M89" s="141"/>
      <c r="N89" s="141"/>
      <c r="O89" s="141"/>
      <c r="P89" s="141"/>
      <c r="Q89" s="141"/>
      <c r="R89" s="141"/>
      <c r="S89" s="141"/>
      <c r="T89" s="141"/>
      <c r="U89" s="141"/>
      <c r="V89" s="137"/>
      <c r="W89" s="146">
        <f t="shared" ref="W89:W94" si="84">SUM(J89:V89)</f>
        <v>0</v>
      </c>
      <c r="X89" s="146"/>
      <c r="Y89" s="141"/>
      <c r="Z89" s="141"/>
      <c r="AA89" s="141"/>
      <c r="AB89" s="141"/>
      <c r="AC89" s="141"/>
      <c r="AD89" s="141"/>
      <c r="AE89" s="141"/>
      <c r="AF89" s="141"/>
      <c r="AG89" s="141"/>
      <c r="AH89" s="141"/>
      <c r="AI89" s="141"/>
      <c r="AJ89" s="141"/>
      <c r="AK89" s="137"/>
      <c r="AL89" s="146">
        <f t="shared" ref="AL89:AL94" si="85">SUM(Y89:AK89)</f>
        <v>0</v>
      </c>
      <c r="AM89" s="141"/>
      <c r="AN89" s="141"/>
      <c r="AO89" s="141"/>
      <c r="AP89" s="141"/>
      <c r="AQ89" s="141"/>
      <c r="AR89" s="141"/>
      <c r="AS89" s="141"/>
      <c r="AT89" s="141"/>
      <c r="AU89" s="141"/>
      <c r="AV89" s="141"/>
      <c r="AW89" s="141"/>
      <c r="AX89" s="141"/>
      <c r="AY89" s="137"/>
      <c r="AZ89" s="146">
        <f t="shared" ref="AZ89:AZ94" si="86">SUM(AM89:AY89)</f>
        <v>0</v>
      </c>
      <c r="BA89" s="141"/>
      <c r="BB89" s="141"/>
      <c r="BC89" s="141"/>
      <c r="BD89" s="141"/>
      <c r="BE89" s="141"/>
      <c r="BF89" s="141"/>
      <c r="BG89" s="141"/>
      <c r="BH89" s="141"/>
      <c r="BI89" s="141"/>
      <c r="BJ89" s="141"/>
      <c r="BK89" s="141"/>
      <c r="BL89" s="141"/>
      <c r="BM89" s="137"/>
      <c r="BN89" s="146">
        <f t="shared" ref="BN89:BN94" si="87">SUM(BA89:BM89)</f>
        <v>0</v>
      </c>
      <c r="BO89" s="141"/>
      <c r="BP89" s="141"/>
      <c r="BQ89" s="141"/>
      <c r="BR89" s="141"/>
      <c r="BS89" s="141"/>
      <c r="BT89" s="141"/>
      <c r="BU89" s="141"/>
      <c r="BV89" s="141"/>
      <c r="BW89" s="141"/>
      <c r="BX89" s="141"/>
      <c r="BY89" s="141"/>
      <c r="BZ89" s="141"/>
      <c r="CA89" s="137"/>
      <c r="CB89" s="146">
        <f t="shared" ref="CB89:CC94" si="88">SUM(BO89:CA89)</f>
        <v>0</v>
      </c>
      <c r="CC89" s="146">
        <f t="shared" si="88"/>
        <v>0</v>
      </c>
      <c r="CD89" s="141"/>
      <c r="CE89" s="141"/>
      <c r="CF89" s="141"/>
      <c r="CG89" s="141"/>
      <c r="CH89" s="141"/>
      <c r="CI89" s="141"/>
      <c r="CJ89" s="141"/>
      <c r="CK89" s="141"/>
      <c r="CL89" s="141"/>
      <c r="CM89" s="141"/>
      <c r="CN89" s="141"/>
      <c r="CO89" s="137"/>
      <c r="CP89" s="146"/>
    </row>
    <row r="90" spans="1:94">
      <c r="B90" s="120" t="s">
        <v>159</v>
      </c>
      <c r="E90" s="141"/>
      <c r="F90" s="141"/>
      <c r="G90" s="141"/>
      <c r="H90" s="141"/>
      <c r="I90" s="138"/>
      <c r="J90" s="141"/>
      <c r="K90" s="141"/>
      <c r="L90" s="141"/>
      <c r="M90" s="141"/>
      <c r="N90" s="141"/>
      <c r="O90" s="141"/>
      <c r="P90" s="141"/>
      <c r="Q90" s="141"/>
      <c r="R90" s="141"/>
      <c r="S90" s="141"/>
      <c r="T90" s="141"/>
      <c r="U90" s="141"/>
      <c r="V90" s="137"/>
      <c r="W90" s="146">
        <f t="shared" si="84"/>
        <v>0</v>
      </c>
      <c r="X90" s="146"/>
      <c r="Y90" s="141"/>
      <c r="Z90" s="141"/>
      <c r="AA90" s="141"/>
      <c r="AB90" s="141"/>
      <c r="AC90" s="141"/>
      <c r="AD90" s="141"/>
      <c r="AE90" s="141"/>
      <c r="AF90" s="141"/>
      <c r="AG90" s="141"/>
      <c r="AH90" s="141"/>
      <c r="AI90" s="141"/>
      <c r="AJ90" s="141"/>
      <c r="AK90" s="137"/>
      <c r="AL90" s="146">
        <f t="shared" si="85"/>
        <v>0</v>
      </c>
      <c r="AM90" s="141"/>
      <c r="AN90" s="141"/>
      <c r="AO90" s="141"/>
      <c r="AP90" s="141"/>
      <c r="AQ90" s="141"/>
      <c r="AR90" s="141"/>
      <c r="AS90" s="141"/>
      <c r="AT90" s="141"/>
      <c r="AU90" s="141"/>
      <c r="AV90" s="141"/>
      <c r="AW90" s="141"/>
      <c r="AX90" s="141"/>
      <c r="AY90" s="137"/>
      <c r="AZ90" s="146">
        <f t="shared" si="86"/>
        <v>0</v>
      </c>
      <c r="BA90" s="141"/>
      <c r="BB90" s="141"/>
      <c r="BC90" s="141"/>
      <c r="BD90" s="141"/>
      <c r="BE90" s="141"/>
      <c r="BF90" s="141"/>
      <c r="BG90" s="141"/>
      <c r="BH90" s="141"/>
      <c r="BI90" s="141"/>
      <c r="BJ90" s="141"/>
      <c r="BK90" s="141"/>
      <c r="BL90" s="141"/>
      <c r="BM90" s="137"/>
      <c r="BN90" s="146">
        <f t="shared" si="87"/>
        <v>0</v>
      </c>
      <c r="BO90" s="141"/>
      <c r="BP90" s="141"/>
      <c r="BQ90" s="141"/>
      <c r="BR90" s="141"/>
      <c r="BS90" s="141"/>
      <c r="BT90" s="141"/>
      <c r="BU90" s="141"/>
      <c r="BV90" s="141"/>
      <c r="BW90" s="141"/>
      <c r="BX90" s="141"/>
      <c r="BY90" s="141"/>
      <c r="BZ90" s="141"/>
      <c r="CA90" s="137"/>
      <c r="CB90" s="146">
        <f t="shared" si="88"/>
        <v>0</v>
      </c>
      <c r="CC90" s="146">
        <f t="shared" si="88"/>
        <v>0</v>
      </c>
      <c r="CD90" s="141"/>
      <c r="CE90" s="141"/>
      <c r="CF90" s="141"/>
      <c r="CG90" s="141"/>
      <c r="CH90" s="141"/>
      <c r="CI90" s="141"/>
      <c r="CJ90" s="141"/>
      <c r="CK90" s="141"/>
      <c r="CL90" s="141"/>
      <c r="CM90" s="141"/>
      <c r="CN90" s="141"/>
      <c r="CO90" s="137"/>
      <c r="CP90" s="146"/>
    </row>
    <row r="91" spans="1:94">
      <c r="B91" s="120" t="s">
        <v>160</v>
      </c>
      <c r="E91" s="141"/>
      <c r="F91" s="141"/>
      <c r="G91" s="141"/>
      <c r="H91" s="141"/>
      <c r="I91" s="138"/>
      <c r="J91" s="141"/>
      <c r="K91" s="141"/>
      <c r="L91" s="141"/>
      <c r="M91" s="141"/>
      <c r="N91" s="141"/>
      <c r="O91" s="141"/>
      <c r="P91" s="141"/>
      <c r="Q91" s="141"/>
      <c r="R91" s="141"/>
      <c r="S91" s="141"/>
      <c r="T91" s="141"/>
      <c r="U91" s="141"/>
      <c r="V91" s="137"/>
      <c r="W91" s="146">
        <f t="shared" si="84"/>
        <v>0</v>
      </c>
      <c r="X91" s="146"/>
      <c r="Y91" s="141"/>
      <c r="Z91" s="141"/>
      <c r="AA91" s="141"/>
      <c r="AB91" s="141"/>
      <c r="AC91" s="141"/>
      <c r="AD91" s="141"/>
      <c r="AE91" s="141"/>
      <c r="AF91" s="141"/>
      <c r="AG91" s="141"/>
      <c r="AH91" s="141"/>
      <c r="AI91" s="141"/>
      <c r="AJ91" s="141"/>
      <c r="AK91" s="137"/>
      <c r="AL91" s="146">
        <f t="shared" si="85"/>
        <v>0</v>
      </c>
      <c r="AM91" s="141"/>
      <c r="AN91" s="141"/>
      <c r="AO91" s="141"/>
      <c r="AP91" s="141"/>
      <c r="AQ91" s="141"/>
      <c r="AR91" s="141"/>
      <c r="AS91" s="141"/>
      <c r="AT91" s="141"/>
      <c r="AU91" s="141"/>
      <c r="AV91" s="141"/>
      <c r="AW91" s="141"/>
      <c r="AX91" s="141"/>
      <c r="AY91" s="137"/>
      <c r="AZ91" s="146">
        <f t="shared" si="86"/>
        <v>0</v>
      </c>
      <c r="BA91" s="141"/>
      <c r="BB91" s="141"/>
      <c r="BC91" s="141"/>
      <c r="BD91" s="141"/>
      <c r="BE91" s="141"/>
      <c r="BF91" s="141"/>
      <c r="BG91" s="141"/>
      <c r="BH91" s="141"/>
      <c r="BI91" s="141"/>
      <c r="BJ91" s="141"/>
      <c r="BK91" s="141"/>
      <c r="BL91" s="141"/>
      <c r="BM91" s="137"/>
      <c r="BN91" s="146">
        <f t="shared" si="87"/>
        <v>0</v>
      </c>
      <c r="BO91" s="141"/>
      <c r="BP91" s="141"/>
      <c r="BQ91" s="141"/>
      <c r="BR91" s="141"/>
      <c r="BS91" s="141"/>
      <c r="BT91" s="141"/>
      <c r="BU91" s="141"/>
      <c r="BV91" s="141"/>
      <c r="BW91" s="141"/>
      <c r="BX91" s="141"/>
      <c r="BY91" s="141"/>
      <c r="BZ91" s="141"/>
      <c r="CA91" s="137"/>
      <c r="CB91" s="146">
        <f t="shared" si="88"/>
        <v>0</v>
      </c>
      <c r="CC91" s="146">
        <f t="shared" si="88"/>
        <v>0</v>
      </c>
      <c r="CD91" s="141"/>
      <c r="CE91" s="141"/>
      <c r="CF91" s="141"/>
      <c r="CG91" s="141"/>
      <c r="CH91" s="141"/>
      <c r="CI91" s="141"/>
      <c r="CJ91" s="141"/>
      <c r="CK91" s="141"/>
      <c r="CL91" s="141"/>
      <c r="CM91" s="141"/>
      <c r="CN91" s="141"/>
      <c r="CO91" s="137"/>
      <c r="CP91" s="146"/>
    </row>
    <row r="92" spans="1:94">
      <c r="B92" s="120" t="s">
        <v>161</v>
      </c>
      <c r="E92" s="141"/>
      <c r="F92" s="141"/>
      <c r="G92" s="141"/>
      <c r="H92" s="141"/>
      <c r="I92" s="138"/>
      <c r="J92" s="141"/>
      <c r="K92" s="141"/>
      <c r="L92" s="141"/>
      <c r="M92" s="141"/>
      <c r="N92" s="141"/>
      <c r="O92" s="141"/>
      <c r="P92" s="141"/>
      <c r="Q92" s="141"/>
      <c r="R92" s="141"/>
      <c r="S92" s="141"/>
      <c r="T92" s="141"/>
      <c r="U92" s="141"/>
      <c r="V92" s="137"/>
      <c r="W92" s="146">
        <f t="shared" si="84"/>
        <v>0</v>
      </c>
      <c r="X92" s="146"/>
      <c r="Y92" s="141"/>
      <c r="Z92" s="141"/>
      <c r="AA92" s="141"/>
      <c r="AB92" s="141"/>
      <c r="AC92" s="141"/>
      <c r="AD92" s="141"/>
      <c r="AE92" s="141"/>
      <c r="AF92" s="141"/>
      <c r="AG92" s="141"/>
      <c r="AH92" s="141"/>
      <c r="AI92" s="141"/>
      <c r="AJ92" s="141"/>
      <c r="AK92" s="137"/>
      <c r="AL92" s="146">
        <f t="shared" si="85"/>
        <v>0</v>
      </c>
      <c r="AM92" s="141"/>
      <c r="AN92" s="141"/>
      <c r="AO92" s="141"/>
      <c r="AP92" s="141"/>
      <c r="AQ92" s="141"/>
      <c r="AR92" s="141"/>
      <c r="AS92" s="141"/>
      <c r="AT92" s="141"/>
      <c r="AU92" s="141"/>
      <c r="AV92" s="141"/>
      <c r="AW92" s="141"/>
      <c r="AX92" s="141"/>
      <c r="AY92" s="137"/>
      <c r="AZ92" s="146">
        <f t="shared" si="86"/>
        <v>0</v>
      </c>
      <c r="BA92" s="141"/>
      <c r="BB92" s="141"/>
      <c r="BC92" s="141"/>
      <c r="BD92" s="141"/>
      <c r="BE92" s="141"/>
      <c r="BF92" s="141"/>
      <c r="BG92" s="141"/>
      <c r="BH92" s="141"/>
      <c r="BI92" s="141"/>
      <c r="BJ92" s="141"/>
      <c r="BK92" s="141"/>
      <c r="BL92" s="141"/>
      <c r="BM92" s="137"/>
      <c r="BN92" s="146">
        <f t="shared" si="87"/>
        <v>0</v>
      </c>
      <c r="BO92" s="141"/>
      <c r="BP92" s="141"/>
      <c r="BQ92" s="141"/>
      <c r="BR92" s="141"/>
      <c r="BS92" s="141"/>
      <c r="BT92" s="141"/>
      <c r="BU92" s="141"/>
      <c r="BV92" s="141"/>
      <c r="BW92" s="141"/>
      <c r="BX92" s="141"/>
      <c r="BY92" s="141"/>
      <c r="BZ92" s="141"/>
      <c r="CA92" s="137"/>
      <c r="CB92" s="146">
        <f t="shared" si="88"/>
        <v>0</v>
      </c>
      <c r="CC92" s="146">
        <f t="shared" si="88"/>
        <v>0</v>
      </c>
      <c r="CD92" s="141"/>
      <c r="CE92" s="141"/>
      <c r="CF92" s="141"/>
      <c r="CG92" s="141"/>
      <c r="CH92" s="141"/>
      <c r="CI92" s="141"/>
      <c r="CJ92" s="141"/>
      <c r="CK92" s="141"/>
      <c r="CL92" s="141"/>
      <c r="CM92" s="141"/>
      <c r="CN92" s="141"/>
      <c r="CO92" s="137"/>
      <c r="CP92" s="146"/>
    </row>
    <row r="93" spans="1:94">
      <c r="B93" s="120" t="s">
        <v>162</v>
      </c>
      <c r="E93" s="141"/>
      <c r="F93" s="141"/>
      <c r="G93" s="141"/>
      <c r="H93" s="141"/>
      <c r="I93" s="138"/>
      <c r="J93" s="141"/>
      <c r="K93" s="141"/>
      <c r="L93" s="141"/>
      <c r="M93" s="141"/>
      <c r="N93" s="141"/>
      <c r="O93" s="141"/>
      <c r="P93" s="141"/>
      <c r="Q93" s="141"/>
      <c r="R93" s="141"/>
      <c r="S93" s="141"/>
      <c r="T93" s="141"/>
      <c r="U93" s="141"/>
      <c r="V93" s="137"/>
      <c r="W93" s="146">
        <f t="shared" si="84"/>
        <v>0</v>
      </c>
      <c r="X93" s="146"/>
      <c r="Y93" s="141"/>
      <c r="Z93" s="141"/>
      <c r="AA93" s="141"/>
      <c r="AB93" s="141"/>
      <c r="AC93" s="141"/>
      <c r="AD93" s="141"/>
      <c r="AE93" s="141"/>
      <c r="AF93" s="141"/>
      <c r="AG93" s="141"/>
      <c r="AH93" s="141"/>
      <c r="AI93" s="141"/>
      <c r="AJ93" s="141"/>
      <c r="AK93" s="137"/>
      <c r="AL93" s="146">
        <f t="shared" si="85"/>
        <v>0</v>
      </c>
      <c r="AM93" s="141"/>
      <c r="AN93" s="141"/>
      <c r="AO93" s="141"/>
      <c r="AP93" s="141"/>
      <c r="AQ93" s="141"/>
      <c r="AR93" s="141"/>
      <c r="AS93" s="141"/>
      <c r="AT93" s="141"/>
      <c r="AU93" s="141"/>
      <c r="AV93" s="141"/>
      <c r="AW93" s="141"/>
      <c r="AX93" s="141"/>
      <c r="AY93" s="137"/>
      <c r="AZ93" s="146">
        <f t="shared" si="86"/>
        <v>0</v>
      </c>
      <c r="BA93" s="141"/>
      <c r="BB93" s="141"/>
      <c r="BC93" s="141"/>
      <c r="BD93" s="141"/>
      <c r="BE93" s="141"/>
      <c r="BF93" s="141"/>
      <c r="BG93" s="141"/>
      <c r="BH93" s="141"/>
      <c r="BI93" s="141"/>
      <c r="BJ93" s="141"/>
      <c r="BK93" s="141"/>
      <c r="BL93" s="141"/>
      <c r="BM93" s="137"/>
      <c r="BN93" s="146">
        <f t="shared" si="87"/>
        <v>0</v>
      </c>
      <c r="BO93" s="141"/>
      <c r="BP93" s="141"/>
      <c r="BQ93" s="141"/>
      <c r="BR93" s="141"/>
      <c r="BS93" s="141"/>
      <c r="BT93" s="141"/>
      <c r="BU93" s="141"/>
      <c r="BV93" s="141"/>
      <c r="BW93" s="141"/>
      <c r="BX93" s="141"/>
      <c r="BY93" s="141"/>
      <c r="BZ93" s="141"/>
      <c r="CA93" s="137"/>
      <c r="CB93" s="146">
        <f t="shared" si="88"/>
        <v>0</v>
      </c>
      <c r="CC93" s="146">
        <f t="shared" si="88"/>
        <v>0</v>
      </c>
      <c r="CD93" s="141"/>
      <c r="CE93" s="141"/>
      <c r="CF93" s="141"/>
      <c r="CG93" s="141"/>
      <c r="CH93" s="141"/>
      <c r="CI93" s="141"/>
      <c r="CJ93" s="141"/>
      <c r="CK93" s="141"/>
      <c r="CL93" s="141"/>
      <c r="CM93" s="141"/>
      <c r="CN93" s="141"/>
      <c r="CO93" s="137"/>
      <c r="CP93" s="146"/>
    </row>
    <row r="94" spans="1:94">
      <c r="B94" s="120" t="s">
        <v>163</v>
      </c>
      <c r="E94" s="141"/>
      <c r="F94" s="141"/>
      <c r="G94" s="141"/>
      <c r="H94" s="141"/>
      <c r="I94" s="138"/>
      <c r="J94" s="141"/>
      <c r="K94" s="141"/>
      <c r="L94" s="141"/>
      <c r="M94" s="141"/>
      <c r="N94" s="141"/>
      <c r="O94" s="141"/>
      <c r="P94" s="141"/>
      <c r="Q94" s="141"/>
      <c r="R94" s="141"/>
      <c r="S94" s="141"/>
      <c r="T94" s="141"/>
      <c r="U94" s="141"/>
      <c r="V94" s="137"/>
      <c r="W94" s="146">
        <f t="shared" si="84"/>
        <v>0</v>
      </c>
      <c r="X94" s="146"/>
      <c r="Y94" s="141"/>
      <c r="Z94" s="141"/>
      <c r="AA94" s="141"/>
      <c r="AB94" s="141"/>
      <c r="AC94" s="141"/>
      <c r="AD94" s="141"/>
      <c r="AE94" s="141"/>
      <c r="AF94" s="141"/>
      <c r="AG94" s="141"/>
      <c r="AH94" s="141"/>
      <c r="AI94" s="141"/>
      <c r="AJ94" s="141"/>
      <c r="AK94" s="137"/>
      <c r="AL94" s="146">
        <f t="shared" si="85"/>
        <v>0</v>
      </c>
      <c r="AM94" s="141"/>
      <c r="AN94" s="141"/>
      <c r="AO94" s="141"/>
      <c r="AP94" s="141"/>
      <c r="AQ94" s="141"/>
      <c r="AR94" s="141"/>
      <c r="AS94" s="141"/>
      <c r="AT94" s="141"/>
      <c r="AU94" s="141"/>
      <c r="AV94" s="141"/>
      <c r="AW94" s="141"/>
      <c r="AX94" s="141"/>
      <c r="AY94" s="137"/>
      <c r="AZ94" s="146">
        <f t="shared" si="86"/>
        <v>0</v>
      </c>
      <c r="BA94" s="141"/>
      <c r="BB94" s="141"/>
      <c r="BC94" s="141"/>
      <c r="BD94" s="141"/>
      <c r="BE94" s="141"/>
      <c r="BF94" s="141"/>
      <c r="BG94" s="141"/>
      <c r="BH94" s="141"/>
      <c r="BI94" s="141"/>
      <c r="BJ94" s="141"/>
      <c r="BK94" s="141"/>
      <c r="BL94" s="141"/>
      <c r="BM94" s="137"/>
      <c r="BN94" s="146">
        <f t="shared" si="87"/>
        <v>0</v>
      </c>
      <c r="BO94" s="141"/>
      <c r="BP94" s="141"/>
      <c r="BQ94" s="141"/>
      <c r="BR94" s="141"/>
      <c r="BS94" s="141"/>
      <c r="BT94" s="141"/>
      <c r="BU94" s="141"/>
      <c r="BV94" s="141"/>
      <c r="BW94" s="141"/>
      <c r="BX94" s="141"/>
      <c r="BY94" s="141"/>
      <c r="BZ94" s="141"/>
      <c r="CA94" s="137"/>
      <c r="CB94" s="146">
        <f t="shared" si="88"/>
        <v>0</v>
      </c>
      <c r="CC94" s="146">
        <f t="shared" si="88"/>
        <v>0</v>
      </c>
      <c r="CD94" s="141"/>
      <c r="CE94" s="141"/>
      <c r="CF94" s="141"/>
      <c r="CG94" s="141"/>
      <c r="CH94" s="141"/>
      <c r="CI94" s="141"/>
      <c r="CJ94" s="141"/>
      <c r="CK94" s="141"/>
      <c r="CL94" s="141"/>
      <c r="CM94" s="141"/>
      <c r="CN94" s="141"/>
      <c r="CO94" s="137"/>
      <c r="CP94" s="146"/>
    </row>
    <row r="95" spans="1:94">
      <c r="E95" s="137"/>
      <c r="F95" s="137"/>
      <c r="G95" s="137"/>
      <c r="H95" s="137"/>
      <c r="I95" s="138"/>
      <c r="J95" s="137"/>
      <c r="K95" s="137"/>
      <c r="L95" s="137"/>
      <c r="M95" s="137"/>
      <c r="N95" s="137"/>
      <c r="O95" s="137"/>
      <c r="P95" s="137"/>
      <c r="Q95" s="137"/>
      <c r="R95" s="137"/>
      <c r="S95" s="137"/>
      <c r="T95" s="137"/>
      <c r="U95" s="137"/>
      <c r="V95" s="137"/>
      <c r="W95" s="146"/>
      <c r="X95" s="137"/>
      <c r="Y95" s="137"/>
      <c r="Z95" s="137"/>
      <c r="AA95" s="137"/>
      <c r="AB95" s="137"/>
      <c r="AC95" s="137"/>
      <c r="AD95" s="137"/>
      <c r="AE95" s="137"/>
      <c r="AF95" s="137"/>
      <c r="AG95" s="137"/>
      <c r="AH95" s="137"/>
      <c r="AI95" s="137"/>
      <c r="AJ95" s="137"/>
      <c r="AK95" s="137"/>
      <c r="AL95" s="146"/>
      <c r="AM95" s="137"/>
      <c r="AN95" s="137"/>
      <c r="AO95" s="137"/>
      <c r="AP95" s="137"/>
      <c r="AQ95" s="137"/>
      <c r="AR95" s="137"/>
      <c r="AS95" s="137"/>
      <c r="AT95" s="137"/>
      <c r="AU95" s="137"/>
      <c r="AV95" s="137"/>
      <c r="AW95" s="137"/>
      <c r="AX95" s="137"/>
      <c r="AY95" s="137"/>
      <c r="AZ95" s="146"/>
      <c r="BA95" s="137"/>
      <c r="BB95" s="137"/>
      <c r="BC95" s="137"/>
      <c r="BD95" s="137"/>
      <c r="BE95" s="137"/>
      <c r="BF95" s="137"/>
      <c r="BG95" s="137"/>
      <c r="BH95" s="137"/>
      <c r="BI95" s="137"/>
      <c r="BJ95" s="137"/>
      <c r="BK95" s="137"/>
      <c r="BL95" s="137"/>
      <c r="BM95" s="137"/>
      <c r="BN95" s="146"/>
      <c r="BO95" s="137"/>
      <c r="BP95" s="137"/>
      <c r="BQ95" s="137"/>
      <c r="BR95" s="137"/>
      <c r="BS95" s="137"/>
      <c r="BT95" s="137"/>
      <c r="BU95" s="137"/>
      <c r="BV95" s="137"/>
      <c r="BW95" s="137"/>
      <c r="BX95" s="137"/>
      <c r="BY95" s="137"/>
      <c r="BZ95" s="137"/>
      <c r="CA95" s="137"/>
      <c r="CB95" s="146"/>
      <c r="CC95" s="146"/>
      <c r="CD95" s="137"/>
      <c r="CE95" s="137"/>
      <c r="CF95" s="137"/>
      <c r="CG95" s="137"/>
      <c r="CH95" s="137"/>
      <c r="CI95" s="137"/>
      <c r="CJ95" s="137"/>
      <c r="CK95" s="137"/>
      <c r="CL95" s="137"/>
      <c r="CM95" s="137"/>
      <c r="CN95" s="137"/>
      <c r="CO95" s="137"/>
      <c r="CP95" s="146"/>
    </row>
    <row r="96" spans="1:94">
      <c r="A96" s="120" t="s">
        <v>205</v>
      </c>
      <c r="E96" s="137"/>
      <c r="F96" s="137"/>
      <c r="G96" s="137"/>
      <c r="H96" s="137"/>
      <c r="I96" s="138"/>
      <c r="J96" s="137"/>
      <c r="K96" s="137"/>
      <c r="L96" s="137"/>
      <c r="M96" s="137"/>
      <c r="N96" s="137"/>
      <c r="O96" s="137"/>
      <c r="P96" s="137"/>
      <c r="Q96" s="137"/>
      <c r="R96" s="137"/>
      <c r="S96" s="137"/>
      <c r="T96" s="137"/>
      <c r="U96" s="137"/>
      <c r="V96" s="137"/>
      <c r="W96" s="146"/>
      <c r="X96" s="137"/>
      <c r="Y96" s="137"/>
      <c r="Z96" s="137"/>
      <c r="AA96" s="137"/>
      <c r="AB96" s="137"/>
      <c r="AC96" s="137"/>
      <c r="AD96" s="137"/>
      <c r="AE96" s="137"/>
      <c r="AF96" s="137"/>
      <c r="AG96" s="137"/>
      <c r="AH96" s="137"/>
      <c r="AI96" s="137"/>
      <c r="AJ96" s="137"/>
      <c r="AK96" s="137"/>
      <c r="AL96" s="146"/>
      <c r="AM96" s="137"/>
      <c r="AN96" s="137"/>
      <c r="AO96" s="137"/>
      <c r="AP96" s="137"/>
      <c r="AQ96" s="137"/>
      <c r="AR96" s="137"/>
      <c r="AS96" s="137"/>
      <c r="AT96" s="137"/>
      <c r="AU96" s="137"/>
      <c r="AV96" s="137"/>
      <c r="AW96" s="137"/>
      <c r="AX96" s="137"/>
      <c r="AY96" s="137"/>
      <c r="AZ96" s="146"/>
      <c r="BA96" s="137"/>
      <c r="BB96" s="137"/>
      <c r="BC96" s="137"/>
      <c r="BD96" s="137"/>
      <c r="BE96" s="137"/>
      <c r="BF96" s="137"/>
      <c r="BG96" s="137"/>
      <c r="BH96" s="137"/>
      <c r="BI96" s="137"/>
      <c r="BJ96" s="137"/>
      <c r="BK96" s="137"/>
      <c r="BL96" s="137"/>
      <c r="BM96" s="137"/>
      <c r="BN96" s="146"/>
      <c r="BO96" s="137"/>
      <c r="BP96" s="137"/>
      <c r="BQ96" s="137"/>
      <c r="BR96" s="137"/>
      <c r="BS96" s="137"/>
      <c r="BT96" s="137"/>
      <c r="BU96" s="137"/>
      <c r="BV96" s="137"/>
      <c r="BW96" s="137"/>
      <c r="BX96" s="137"/>
      <c r="BY96" s="137"/>
      <c r="BZ96" s="137"/>
      <c r="CA96" s="137"/>
      <c r="CB96" s="146"/>
      <c r="CC96" s="146"/>
      <c r="CD96" s="137"/>
      <c r="CE96" s="137"/>
      <c r="CF96" s="137"/>
      <c r="CG96" s="137"/>
      <c r="CH96" s="137"/>
      <c r="CI96" s="137"/>
      <c r="CJ96" s="137"/>
      <c r="CK96" s="137"/>
      <c r="CL96" s="137"/>
      <c r="CM96" s="137"/>
      <c r="CN96" s="137"/>
      <c r="CO96" s="137"/>
      <c r="CP96" s="146"/>
    </row>
    <row r="97" spans="1:94">
      <c r="B97" s="120" t="s">
        <v>121</v>
      </c>
      <c r="E97" s="141"/>
      <c r="F97" s="141"/>
      <c r="G97" s="141"/>
      <c r="H97" s="141"/>
      <c r="I97" s="138"/>
      <c r="J97" s="141"/>
      <c r="K97" s="141"/>
      <c r="L97" s="141"/>
      <c r="M97" s="141"/>
      <c r="N97" s="141"/>
      <c r="O97" s="141"/>
      <c r="P97" s="141"/>
      <c r="Q97" s="141"/>
      <c r="R97" s="141"/>
      <c r="S97" s="141"/>
      <c r="T97" s="141"/>
      <c r="U97" s="141"/>
      <c r="V97" s="137"/>
      <c r="W97" s="146">
        <f t="shared" ref="W97:W102" si="89">SUM(J97:V97)</f>
        <v>0</v>
      </c>
      <c r="X97" s="137"/>
      <c r="Y97" s="141"/>
      <c r="Z97" s="141"/>
      <c r="AA97" s="141"/>
      <c r="AB97" s="141"/>
      <c r="AC97" s="141"/>
      <c r="AD97" s="141"/>
      <c r="AE97" s="141"/>
      <c r="AF97" s="141"/>
      <c r="AG97" s="141"/>
      <c r="AH97" s="141"/>
      <c r="AI97" s="141"/>
      <c r="AJ97" s="141"/>
      <c r="AK97" s="137"/>
      <c r="AL97" s="146">
        <f t="shared" ref="AL97:AL102" si="90">SUM(Y97:AK97)</f>
        <v>0</v>
      </c>
      <c r="AM97" s="141"/>
      <c r="AN97" s="141"/>
      <c r="AO97" s="141"/>
      <c r="AP97" s="141"/>
      <c r="AQ97" s="141"/>
      <c r="AR97" s="141"/>
      <c r="AS97" s="141"/>
      <c r="AT97" s="141"/>
      <c r="AU97" s="141"/>
      <c r="AV97" s="141"/>
      <c r="AW97" s="141"/>
      <c r="AX97" s="141"/>
      <c r="AY97" s="137"/>
      <c r="AZ97" s="146">
        <f t="shared" ref="AZ97:AZ102" si="91">SUM(AM97:AY97)</f>
        <v>0</v>
      </c>
      <c r="BA97" s="141"/>
      <c r="BB97" s="141"/>
      <c r="BC97" s="141"/>
      <c r="BD97" s="141"/>
      <c r="BE97" s="141"/>
      <c r="BF97" s="141"/>
      <c r="BG97" s="141"/>
      <c r="BH97" s="141"/>
      <c r="BI97" s="141"/>
      <c r="BJ97" s="141"/>
      <c r="BK97" s="141"/>
      <c r="BL97" s="141"/>
      <c r="BM97" s="137"/>
      <c r="BN97" s="146">
        <f t="shared" ref="BN97:BN102" si="92">SUM(BA97:BM97)</f>
        <v>0</v>
      </c>
      <c r="BO97" s="141"/>
      <c r="BP97" s="141"/>
      <c r="BQ97" s="141"/>
      <c r="BR97" s="141"/>
      <c r="BS97" s="141"/>
      <c r="BT97" s="141"/>
      <c r="BU97" s="141"/>
      <c r="BV97" s="141"/>
      <c r="BW97" s="141"/>
      <c r="BX97" s="141"/>
      <c r="BY97" s="141"/>
      <c r="BZ97" s="141"/>
      <c r="CA97" s="137"/>
      <c r="CB97" s="146">
        <f t="shared" ref="CB97:CC102" si="93">SUM(BO97:CA97)</f>
        <v>0</v>
      </c>
      <c r="CC97" s="146">
        <f t="shared" si="93"/>
        <v>0</v>
      </c>
      <c r="CD97" s="141"/>
      <c r="CE97" s="141"/>
      <c r="CF97" s="141"/>
      <c r="CG97" s="141"/>
      <c r="CH97" s="141"/>
      <c r="CI97" s="141"/>
      <c r="CJ97" s="141"/>
      <c r="CK97" s="141"/>
      <c r="CL97" s="141"/>
      <c r="CM97" s="141"/>
      <c r="CN97" s="141"/>
      <c r="CO97" s="137"/>
      <c r="CP97" s="146"/>
    </row>
    <row r="98" spans="1:94">
      <c r="B98" s="120" t="s">
        <v>122</v>
      </c>
      <c r="E98" s="141"/>
      <c r="F98" s="141"/>
      <c r="G98" s="141"/>
      <c r="H98" s="141"/>
      <c r="I98" s="138"/>
      <c r="J98" s="141"/>
      <c r="K98" s="141"/>
      <c r="L98" s="141"/>
      <c r="M98" s="141"/>
      <c r="N98" s="141"/>
      <c r="O98" s="141"/>
      <c r="P98" s="141"/>
      <c r="Q98" s="141"/>
      <c r="R98" s="141"/>
      <c r="S98" s="141"/>
      <c r="T98" s="141"/>
      <c r="U98" s="141"/>
      <c r="V98" s="137"/>
      <c r="W98" s="146">
        <f t="shared" si="89"/>
        <v>0</v>
      </c>
      <c r="X98" s="137"/>
      <c r="Y98" s="141"/>
      <c r="Z98" s="141"/>
      <c r="AA98" s="141"/>
      <c r="AB98" s="141"/>
      <c r="AC98" s="141"/>
      <c r="AD98" s="141"/>
      <c r="AE98" s="141"/>
      <c r="AF98" s="141"/>
      <c r="AG98" s="141"/>
      <c r="AH98" s="141"/>
      <c r="AI98" s="141"/>
      <c r="AJ98" s="141"/>
      <c r="AK98" s="137"/>
      <c r="AL98" s="146">
        <f t="shared" si="90"/>
        <v>0</v>
      </c>
      <c r="AM98" s="141"/>
      <c r="AN98" s="141"/>
      <c r="AO98" s="141"/>
      <c r="AP98" s="141"/>
      <c r="AQ98" s="141"/>
      <c r="AR98" s="141"/>
      <c r="AS98" s="141"/>
      <c r="AT98" s="141"/>
      <c r="AU98" s="141"/>
      <c r="AV98" s="141"/>
      <c r="AW98" s="141"/>
      <c r="AX98" s="141"/>
      <c r="AY98" s="137"/>
      <c r="AZ98" s="146">
        <f t="shared" si="91"/>
        <v>0</v>
      </c>
      <c r="BA98" s="141"/>
      <c r="BB98" s="141"/>
      <c r="BC98" s="141"/>
      <c r="BD98" s="141"/>
      <c r="BE98" s="141"/>
      <c r="BF98" s="141"/>
      <c r="BG98" s="141"/>
      <c r="BH98" s="141"/>
      <c r="BI98" s="141"/>
      <c r="BJ98" s="141"/>
      <c r="BK98" s="141"/>
      <c r="BL98" s="141"/>
      <c r="BM98" s="137"/>
      <c r="BN98" s="146">
        <f t="shared" si="92"/>
        <v>0</v>
      </c>
      <c r="BO98" s="141"/>
      <c r="BP98" s="141"/>
      <c r="BQ98" s="141"/>
      <c r="BR98" s="141"/>
      <c r="BS98" s="141"/>
      <c r="BT98" s="141"/>
      <c r="BU98" s="141"/>
      <c r="BV98" s="141"/>
      <c r="BW98" s="141"/>
      <c r="BX98" s="141"/>
      <c r="BY98" s="141"/>
      <c r="BZ98" s="141"/>
      <c r="CA98" s="137"/>
      <c r="CB98" s="146">
        <f t="shared" si="93"/>
        <v>0</v>
      </c>
      <c r="CC98" s="146">
        <f t="shared" si="93"/>
        <v>0</v>
      </c>
      <c r="CD98" s="141"/>
      <c r="CE98" s="141"/>
      <c r="CF98" s="141"/>
      <c r="CG98" s="141"/>
      <c r="CH98" s="141"/>
      <c r="CI98" s="141"/>
      <c r="CJ98" s="141"/>
      <c r="CK98" s="141"/>
      <c r="CL98" s="141"/>
      <c r="CM98" s="141"/>
      <c r="CN98" s="141"/>
      <c r="CO98" s="137"/>
      <c r="CP98" s="146"/>
    </row>
    <row r="99" spans="1:94">
      <c r="B99" s="120" t="s">
        <v>164</v>
      </c>
      <c r="E99" s="141"/>
      <c r="F99" s="141"/>
      <c r="G99" s="141"/>
      <c r="H99" s="141"/>
      <c r="I99" s="138"/>
      <c r="J99" s="141"/>
      <c r="K99" s="141"/>
      <c r="L99" s="141"/>
      <c r="M99" s="141"/>
      <c r="N99" s="141"/>
      <c r="O99" s="141"/>
      <c r="P99" s="141"/>
      <c r="Q99" s="141"/>
      <c r="R99" s="141"/>
      <c r="S99" s="141"/>
      <c r="T99" s="141"/>
      <c r="U99" s="141"/>
      <c r="V99" s="137"/>
      <c r="W99" s="146">
        <f t="shared" si="89"/>
        <v>0</v>
      </c>
      <c r="X99" s="137"/>
      <c r="Y99" s="141"/>
      <c r="Z99" s="141"/>
      <c r="AA99" s="141"/>
      <c r="AB99" s="141"/>
      <c r="AC99" s="141"/>
      <c r="AD99" s="141"/>
      <c r="AE99" s="141"/>
      <c r="AF99" s="141"/>
      <c r="AG99" s="141"/>
      <c r="AH99" s="141"/>
      <c r="AI99" s="141"/>
      <c r="AJ99" s="141"/>
      <c r="AK99" s="137"/>
      <c r="AL99" s="146">
        <f t="shared" si="90"/>
        <v>0</v>
      </c>
      <c r="AM99" s="141"/>
      <c r="AN99" s="141"/>
      <c r="AO99" s="141"/>
      <c r="AP99" s="141"/>
      <c r="AQ99" s="141"/>
      <c r="AR99" s="141"/>
      <c r="AS99" s="141"/>
      <c r="AT99" s="141"/>
      <c r="AU99" s="141"/>
      <c r="AV99" s="141"/>
      <c r="AW99" s="141"/>
      <c r="AX99" s="141"/>
      <c r="AY99" s="137"/>
      <c r="AZ99" s="146">
        <f t="shared" si="91"/>
        <v>0</v>
      </c>
      <c r="BA99" s="141"/>
      <c r="BB99" s="141"/>
      <c r="BC99" s="141"/>
      <c r="BD99" s="141"/>
      <c r="BE99" s="141"/>
      <c r="BF99" s="141"/>
      <c r="BG99" s="141"/>
      <c r="BH99" s="141"/>
      <c r="BI99" s="141"/>
      <c r="BJ99" s="141"/>
      <c r="BK99" s="141"/>
      <c r="BL99" s="141"/>
      <c r="BM99" s="137"/>
      <c r="BN99" s="146">
        <f t="shared" si="92"/>
        <v>0</v>
      </c>
      <c r="BO99" s="141"/>
      <c r="BP99" s="141"/>
      <c r="BQ99" s="141"/>
      <c r="BR99" s="141"/>
      <c r="BS99" s="141"/>
      <c r="BT99" s="141"/>
      <c r="BU99" s="141"/>
      <c r="BV99" s="141"/>
      <c r="BW99" s="141"/>
      <c r="BX99" s="141"/>
      <c r="BY99" s="141"/>
      <c r="BZ99" s="141"/>
      <c r="CA99" s="137"/>
      <c r="CB99" s="146">
        <f t="shared" si="93"/>
        <v>0</v>
      </c>
      <c r="CC99" s="146">
        <f t="shared" si="93"/>
        <v>0</v>
      </c>
      <c r="CD99" s="141"/>
      <c r="CE99" s="141"/>
      <c r="CF99" s="141"/>
      <c r="CG99" s="141"/>
      <c r="CH99" s="141"/>
      <c r="CI99" s="141"/>
      <c r="CJ99" s="141"/>
      <c r="CK99" s="141"/>
      <c r="CL99" s="141"/>
      <c r="CM99" s="141"/>
      <c r="CN99" s="141"/>
      <c r="CO99" s="137"/>
      <c r="CP99" s="146"/>
    </row>
    <row r="100" spans="1:94">
      <c r="B100" s="120" t="s">
        <v>148</v>
      </c>
      <c r="E100" s="141"/>
      <c r="F100" s="141"/>
      <c r="G100" s="141"/>
      <c r="H100" s="141"/>
      <c r="I100" s="138"/>
      <c r="J100" s="141"/>
      <c r="K100" s="141"/>
      <c r="L100" s="141"/>
      <c r="M100" s="141"/>
      <c r="N100" s="141"/>
      <c r="O100" s="141"/>
      <c r="P100" s="141"/>
      <c r="Q100" s="141"/>
      <c r="R100" s="141"/>
      <c r="S100" s="141"/>
      <c r="T100" s="141"/>
      <c r="U100" s="141"/>
      <c r="V100" s="137"/>
      <c r="W100" s="146">
        <f t="shared" si="89"/>
        <v>0</v>
      </c>
      <c r="X100" s="137"/>
      <c r="Y100" s="141"/>
      <c r="Z100" s="141"/>
      <c r="AA100" s="141"/>
      <c r="AB100" s="141"/>
      <c r="AC100" s="141"/>
      <c r="AD100" s="141"/>
      <c r="AE100" s="141"/>
      <c r="AF100" s="141"/>
      <c r="AG100" s="141"/>
      <c r="AH100" s="141"/>
      <c r="AI100" s="141"/>
      <c r="AJ100" s="141"/>
      <c r="AK100" s="137"/>
      <c r="AL100" s="146">
        <f t="shared" si="90"/>
        <v>0</v>
      </c>
      <c r="AM100" s="141"/>
      <c r="AN100" s="141"/>
      <c r="AO100" s="141"/>
      <c r="AP100" s="141"/>
      <c r="AQ100" s="141"/>
      <c r="AR100" s="141"/>
      <c r="AS100" s="141"/>
      <c r="AT100" s="141"/>
      <c r="AU100" s="141"/>
      <c r="AV100" s="141"/>
      <c r="AW100" s="141"/>
      <c r="AX100" s="141"/>
      <c r="AY100" s="137"/>
      <c r="AZ100" s="146">
        <f t="shared" si="91"/>
        <v>0</v>
      </c>
      <c r="BA100" s="141"/>
      <c r="BB100" s="141"/>
      <c r="BC100" s="141"/>
      <c r="BD100" s="141"/>
      <c r="BE100" s="141"/>
      <c r="BF100" s="141"/>
      <c r="BG100" s="141"/>
      <c r="BH100" s="141"/>
      <c r="BI100" s="141"/>
      <c r="BJ100" s="141"/>
      <c r="BK100" s="141"/>
      <c r="BL100" s="141"/>
      <c r="BM100" s="137"/>
      <c r="BN100" s="146">
        <f t="shared" si="92"/>
        <v>0</v>
      </c>
      <c r="BO100" s="141"/>
      <c r="BP100" s="141"/>
      <c r="BQ100" s="141"/>
      <c r="BR100" s="141"/>
      <c r="BS100" s="141"/>
      <c r="BT100" s="141"/>
      <c r="BU100" s="141"/>
      <c r="BV100" s="141"/>
      <c r="BW100" s="141"/>
      <c r="BX100" s="141"/>
      <c r="BY100" s="141"/>
      <c r="BZ100" s="141"/>
      <c r="CA100" s="137"/>
      <c r="CB100" s="146">
        <f t="shared" si="93"/>
        <v>0</v>
      </c>
      <c r="CC100" s="146">
        <f t="shared" si="93"/>
        <v>0</v>
      </c>
      <c r="CD100" s="141"/>
      <c r="CE100" s="141"/>
      <c r="CF100" s="141"/>
      <c r="CG100" s="141"/>
      <c r="CH100" s="141"/>
      <c r="CI100" s="141"/>
      <c r="CJ100" s="141"/>
      <c r="CK100" s="141"/>
      <c r="CL100" s="141"/>
      <c r="CM100" s="141"/>
      <c r="CN100" s="141"/>
      <c r="CO100" s="137"/>
      <c r="CP100" s="146"/>
    </row>
    <row r="101" spans="1:94">
      <c r="B101" s="120" t="s">
        <v>165</v>
      </c>
      <c r="E101" s="141"/>
      <c r="F101" s="141"/>
      <c r="G101" s="141"/>
      <c r="H101" s="141"/>
      <c r="I101" s="138"/>
      <c r="J101" s="141"/>
      <c r="K101" s="141"/>
      <c r="L101" s="141"/>
      <c r="M101" s="141"/>
      <c r="N101" s="141"/>
      <c r="O101" s="141"/>
      <c r="P101" s="141"/>
      <c r="Q101" s="141"/>
      <c r="R101" s="141"/>
      <c r="S101" s="141"/>
      <c r="T101" s="141"/>
      <c r="U101" s="141"/>
      <c r="V101" s="137"/>
      <c r="W101" s="146">
        <f t="shared" si="89"/>
        <v>0</v>
      </c>
      <c r="X101" s="137"/>
      <c r="Y101" s="141"/>
      <c r="Z101" s="141"/>
      <c r="AA101" s="141"/>
      <c r="AB101" s="141"/>
      <c r="AC101" s="141"/>
      <c r="AD101" s="141"/>
      <c r="AE101" s="141"/>
      <c r="AF101" s="141"/>
      <c r="AG101" s="141"/>
      <c r="AH101" s="141"/>
      <c r="AI101" s="141"/>
      <c r="AJ101" s="141"/>
      <c r="AK101" s="137"/>
      <c r="AL101" s="146">
        <f t="shared" si="90"/>
        <v>0</v>
      </c>
      <c r="AM101" s="141"/>
      <c r="AN101" s="141"/>
      <c r="AO101" s="141"/>
      <c r="AP101" s="141"/>
      <c r="AQ101" s="141"/>
      <c r="AR101" s="141"/>
      <c r="AS101" s="141"/>
      <c r="AT101" s="141"/>
      <c r="AU101" s="141"/>
      <c r="AV101" s="141"/>
      <c r="AW101" s="141"/>
      <c r="AX101" s="141"/>
      <c r="AY101" s="137"/>
      <c r="AZ101" s="146">
        <f t="shared" si="91"/>
        <v>0</v>
      </c>
      <c r="BA101" s="141"/>
      <c r="BB101" s="141"/>
      <c r="BC101" s="141"/>
      <c r="BD101" s="141"/>
      <c r="BE101" s="141"/>
      <c r="BF101" s="141"/>
      <c r="BG101" s="141"/>
      <c r="BH101" s="141"/>
      <c r="BI101" s="141"/>
      <c r="BJ101" s="141"/>
      <c r="BK101" s="141"/>
      <c r="BL101" s="141"/>
      <c r="BM101" s="137"/>
      <c r="BN101" s="146">
        <f t="shared" si="92"/>
        <v>0</v>
      </c>
      <c r="BO101" s="141"/>
      <c r="BP101" s="141"/>
      <c r="BQ101" s="141"/>
      <c r="BR101" s="141"/>
      <c r="BS101" s="141"/>
      <c r="BT101" s="141"/>
      <c r="BU101" s="141"/>
      <c r="BV101" s="141"/>
      <c r="BW101" s="141"/>
      <c r="BX101" s="141"/>
      <c r="BY101" s="141"/>
      <c r="BZ101" s="141"/>
      <c r="CA101" s="137"/>
      <c r="CB101" s="146">
        <f t="shared" si="93"/>
        <v>0</v>
      </c>
      <c r="CC101" s="146">
        <f t="shared" si="93"/>
        <v>0</v>
      </c>
      <c r="CD101" s="141"/>
      <c r="CE101" s="141"/>
      <c r="CF101" s="141"/>
      <c r="CG101" s="141"/>
      <c r="CH101" s="141"/>
      <c r="CI101" s="141"/>
      <c r="CJ101" s="141"/>
      <c r="CK101" s="141"/>
      <c r="CL101" s="141"/>
      <c r="CM101" s="141"/>
      <c r="CN101" s="141"/>
      <c r="CO101" s="137"/>
      <c r="CP101" s="146"/>
    </row>
    <row r="102" spans="1:94">
      <c r="B102" s="120" t="s">
        <v>166</v>
      </c>
      <c r="E102" s="141"/>
      <c r="F102" s="141"/>
      <c r="G102" s="141"/>
      <c r="H102" s="141"/>
      <c r="I102" s="138"/>
      <c r="J102" s="141"/>
      <c r="K102" s="141"/>
      <c r="L102" s="141"/>
      <c r="M102" s="141"/>
      <c r="N102" s="141"/>
      <c r="O102" s="141"/>
      <c r="P102" s="141"/>
      <c r="Q102" s="141"/>
      <c r="R102" s="141"/>
      <c r="S102" s="141"/>
      <c r="T102" s="141"/>
      <c r="U102" s="141"/>
      <c r="V102" s="137"/>
      <c r="W102" s="146">
        <f t="shared" si="89"/>
        <v>0</v>
      </c>
      <c r="X102" s="137"/>
      <c r="Y102" s="141"/>
      <c r="Z102" s="141"/>
      <c r="AA102" s="141"/>
      <c r="AB102" s="141"/>
      <c r="AC102" s="141"/>
      <c r="AD102" s="141"/>
      <c r="AE102" s="141"/>
      <c r="AF102" s="141"/>
      <c r="AG102" s="141"/>
      <c r="AH102" s="141"/>
      <c r="AI102" s="141"/>
      <c r="AJ102" s="141"/>
      <c r="AK102" s="137"/>
      <c r="AL102" s="146">
        <f t="shared" si="90"/>
        <v>0</v>
      </c>
      <c r="AM102" s="141"/>
      <c r="AN102" s="141"/>
      <c r="AO102" s="141"/>
      <c r="AP102" s="141"/>
      <c r="AQ102" s="141"/>
      <c r="AR102" s="141"/>
      <c r="AS102" s="141"/>
      <c r="AT102" s="141"/>
      <c r="AU102" s="141"/>
      <c r="AV102" s="141"/>
      <c r="AW102" s="141"/>
      <c r="AX102" s="141"/>
      <c r="AY102" s="137"/>
      <c r="AZ102" s="146">
        <f t="shared" si="91"/>
        <v>0</v>
      </c>
      <c r="BA102" s="141"/>
      <c r="BB102" s="141"/>
      <c r="BC102" s="141"/>
      <c r="BD102" s="141"/>
      <c r="BE102" s="141"/>
      <c r="BF102" s="141"/>
      <c r="BG102" s="141"/>
      <c r="BH102" s="141"/>
      <c r="BI102" s="141"/>
      <c r="BJ102" s="141"/>
      <c r="BK102" s="141"/>
      <c r="BL102" s="141"/>
      <c r="BM102" s="137"/>
      <c r="BN102" s="146">
        <f t="shared" si="92"/>
        <v>0</v>
      </c>
      <c r="BO102" s="141"/>
      <c r="BP102" s="141"/>
      <c r="BQ102" s="141"/>
      <c r="BR102" s="141"/>
      <c r="BS102" s="141"/>
      <c r="BT102" s="141"/>
      <c r="BU102" s="141"/>
      <c r="BV102" s="141"/>
      <c r="BW102" s="141"/>
      <c r="BX102" s="141"/>
      <c r="BY102" s="141"/>
      <c r="BZ102" s="141"/>
      <c r="CA102" s="137"/>
      <c r="CB102" s="146">
        <f t="shared" si="93"/>
        <v>0</v>
      </c>
      <c r="CC102" s="146">
        <f t="shared" si="93"/>
        <v>0</v>
      </c>
      <c r="CD102" s="141"/>
      <c r="CE102" s="141"/>
      <c r="CF102" s="141"/>
      <c r="CG102" s="141"/>
      <c r="CH102" s="141"/>
      <c r="CI102" s="141"/>
      <c r="CJ102" s="141"/>
      <c r="CK102" s="141"/>
      <c r="CL102" s="141"/>
      <c r="CM102" s="141"/>
      <c r="CN102" s="141"/>
      <c r="CO102" s="137"/>
      <c r="CP102" s="146"/>
    </row>
    <row r="103" spans="1:94">
      <c r="E103" s="137"/>
      <c r="F103" s="137"/>
      <c r="G103" s="137"/>
      <c r="H103" s="137"/>
      <c r="I103" s="138"/>
      <c r="J103" s="137"/>
      <c r="K103" s="137"/>
      <c r="L103" s="137"/>
      <c r="M103" s="137"/>
      <c r="N103" s="137"/>
      <c r="O103" s="137"/>
      <c r="P103" s="137"/>
      <c r="Q103" s="137"/>
      <c r="R103" s="137"/>
      <c r="S103" s="137"/>
      <c r="T103" s="137"/>
      <c r="U103" s="137"/>
      <c r="V103" s="137"/>
      <c r="W103" s="146"/>
      <c r="X103" s="137"/>
      <c r="Y103" s="137"/>
      <c r="Z103" s="137"/>
      <c r="AA103" s="137"/>
      <c r="AB103" s="137"/>
      <c r="AC103" s="137"/>
      <c r="AD103" s="137"/>
      <c r="AE103" s="137"/>
      <c r="AF103" s="137"/>
      <c r="AG103" s="137"/>
      <c r="AH103" s="137"/>
      <c r="AI103" s="137"/>
      <c r="AJ103" s="137"/>
      <c r="AK103" s="137"/>
      <c r="AL103" s="146"/>
      <c r="AM103" s="137"/>
      <c r="AN103" s="137"/>
      <c r="AO103" s="137"/>
      <c r="AP103" s="137"/>
      <c r="AQ103" s="137"/>
      <c r="AR103" s="137"/>
      <c r="AS103" s="137"/>
      <c r="AT103" s="137"/>
      <c r="AU103" s="137"/>
      <c r="AV103" s="137"/>
      <c r="AW103" s="137"/>
      <c r="AX103" s="137"/>
      <c r="AY103" s="137"/>
      <c r="AZ103" s="146"/>
      <c r="BA103" s="137"/>
      <c r="BB103" s="137"/>
      <c r="BC103" s="137"/>
      <c r="BD103" s="137"/>
      <c r="BE103" s="137"/>
      <c r="BF103" s="137"/>
      <c r="BG103" s="137"/>
      <c r="BH103" s="137"/>
      <c r="BI103" s="137"/>
      <c r="BJ103" s="137"/>
      <c r="BK103" s="137"/>
      <c r="BL103" s="137"/>
      <c r="BM103" s="137"/>
      <c r="BN103" s="146"/>
      <c r="BO103" s="137"/>
      <c r="BP103" s="137"/>
      <c r="BQ103" s="137"/>
      <c r="BR103" s="137"/>
      <c r="BS103" s="137"/>
      <c r="BT103" s="137"/>
      <c r="BU103" s="137"/>
      <c r="BV103" s="137"/>
      <c r="BW103" s="137"/>
      <c r="BX103" s="137"/>
      <c r="BY103" s="137"/>
      <c r="BZ103" s="137"/>
      <c r="CA103" s="137"/>
      <c r="CB103" s="146"/>
      <c r="CC103" s="146"/>
      <c r="CD103" s="137"/>
      <c r="CE103" s="137"/>
      <c r="CF103" s="137"/>
      <c r="CG103" s="137"/>
      <c r="CH103" s="137"/>
      <c r="CI103" s="137"/>
      <c r="CJ103" s="137"/>
      <c r="CK103" s="137"/>
      <c r="CL103" s="137"/>
      <c r="CM103" s="137"/>
      <c r="CN103" s="137"/>
      <c r="CO103" s="137"/>
      <c r="CP103" s="146"/>
    </row>
    <row r="104" spans="1:94">
      <c r="A104" s="120" t="s">
        <v>206</v>
      </c>
      <c r="E104" s="137"/>
      <c r="F104" s="137"/>
      <c r="G104" s="137"/>
      <c r="H104" s="137"/>
      <c r="I104" s="138"/>
      <c r="J104" s="137"/>
      <c r="K104" s="137"/>
      <c r="L104" s="137"/>
      <c r="M104" s="137"/>
      <c r="N104" s="137"/>
      <c r="O104" s="137"/>
      <c r="P104" s="137"/>
      <c r="Q104" s="137"/>
      <c r="R104" s="137"/>
      <c r="S104" s="137"/>
      <c r="T104" s="137"/>
      <c r="U104" s="137"/>
      <c r="V104" s="137"/>
      <c r="W104" s="146"/>
      <c r="X104" s="137"/>
      <c r="Y104" s="137"/>
      <c r="Z104" s="137"/>
      <c r="AA104" s="137"/>
      <c r="AB104" s="137"/>
      <c r="AC104" s="137"/>
      <c r="AD104" s="137"/>
      <c r="AE104" s="137"/>
      <c r="AF104" s="137"/>
      <c r="AG104" s="137"/>
      <c r="AH104" s="137"/>
      <c r="AI104" s="137"/>
      <c r="AJ104" s="137"/>
      <c r="AK104" s="137"/>
      <c r="AL104" s="146"/>
      <c r="AM104" s="137"/>
      <c r="AN104" s="137"/>
      <c r="AO104" s="137"/>
      <c r="AP104" s="137"/>
      <c r="AQ104" s="137"/>
      <c r="AR104" s="137"/>
      <c r="AS104" s="137"/>
      <c r="AT104" s="137"/>
      <c r="AU104" s="137"/>
      <c r="AV104" s="137"/>
      <c r="AW104" s="137"/>
      <c r="AX104" s="137"/>
      <c r="AY104" s="137"/>
      <c r="AZ104" s="146"/>
      <c r="BA104" s="137"/>
      <c r="BB104" s="137"/>
      <c r="BC104" s="137"/>
      <c r="BD104" s="137"/>
      <c r="BE104" s="137"/>
      <c r="BF104" s="137"/>
      <c r="BG104" s="137"/>
      <c r="BH104" s="137"/>
      <c r="BI104" s="137"/>
      <c r="BJ104" s="137"/>
      <c r="BK104" s="137"/>
      <c r="BL104" s="137"/>
      <c r="BM104" s="137"/>
      <c r="BN104" s="146"/>
      <c r="BO104" s="137"/>
      <c r="BP104" s="137"/>
      <c r="BQ104" s="137"/>
      <c r="BR104" s="137"/>
      <c r="BS104" s="137"/>
      <c r="BT104" s="137"/>
      <c r="BU104" s="137"/>
      <c r="BV104" s="137"/>
      <c r="BW104" s="137"/>
      <c r="BX104" s="137"/>
      <c r="BY104" s="137"/>
      <c r="BZ104" s="137"/>
      <c r="CA104" s="137"/>
      <c r="CB104" s="146"/>
      <c r="CC104" s="146"/>
      <c r="CD104" s="137"/>
      <c r="CE104" s="137"/>
      <c r="CF104" s="137"/>
      <c r="CG104" s="137"/>
      <c r="CH104" s="137"/>
      <c r="CI104" s="137"/>
      <c r="CJ104" s="137"/>
      <c r="CK104" s="137"/>
      <c r="CL104" s="137"/>
      <c r="CM104" s="137"/>
      <c r="CN104" s="137"/>
      <c r="CO104" s="137"/>
      <c r="CP104" s="146"/>
    </row>
    <row r="105" spans="1:94">
      <c r="B105" s="120" t="s">
        <v>167</v>
      </c>
      <c r="E105" s="141"/>
      <c r="F105" s="141"/>
      <c r="G105" s="141"/>
      <c r="H105" s="141"/>
      <c r="I105" s="138"/>
      <c r="J105" s="141"/>
      <c r="K105" s="141"/>
      <c r="L105" s="141"/>
      <c r="M105" s="141"/>
      <c r="N105" s="141"/>
      <c r="O105" s="141"/>
      <c r="P105" s="141"/>
      <c r="Q105" s="141"/>
      <c r="R105" s="141"/>
      <c r="S105" s="141"/>
      <c r="T105" s="141"/>
      <c r="U105" s="141"/>
      <c r="V105" s="137"/>
      <c r="W105" s="146">
        <f>SUM(J105:V105)</f>
        <v>0</v>
      </c>
      <c r="X105" s="137"/>
      <c r="Y105" s="141"/>
      <c r="Z105" s="141"/>
      <c r="AA105" s="141"/>
      <c r="AB105" s="141"/>
      <c r="AC105" s="141"/>
      <c r="AD105" s="141"/>
      <c r="AE105" s="141"/>
      <c r="AF105" s="141"/>
      <c r="AG105" s="141"/>
      <c r="AH105" s="141"/>
      <c r="AI105" s="141"/>
      <c r="AJ105" s="141"/>
      <c r="AK105" s="137"/>
      <c r="AL105" s="146">
        <f>SUM(Y105:AK105)</f>
        <v>0</v>
      </c>
      <c r="AM105" s="141"/>
      <c r="AN105" s="141"/>
      <c r="AO105" s="141"/>
      <c r="AP105" s="141"/>
      <c r="AQ105" s="141"/>
      <c r="AR105" s="141"/>
      <c r="AS105" s="141"/>
      <c r="AT105" s="141"/>
      <c r="AU105" s="141"/>
      <c r="AV105" s="141"/>
      <c r="AW105" s="141"/>
      <c r="AX105" s="141"/>
      <c r="AY105" s="137"/>
      <c r="AZ105" s="146">
        <f>SUM(AM105:AY105)</f>
        <v>0</v>
      </c>
      <c r="BA105" s="141"/>
      <c r="BB105" s="141"/>
      <c r="BC105" s="141"/>
      <c r="BD105" s="141"/>
      <c r="BE105" s="141"/>
      <c r="BF105" s="141"/>
      <c r="BG105" s="141"/>
      <c r="BH105" s="141"/>
      <c r="BI105" s="141"/>
      <c r="BJ105" s="141"/>
      <c r="BK105" s="141"/>
      <c r="BL105" s="141"/>
      <c r="BM105" s="137"/>
      <c r="BN105" s="146">
        <f>SUM(BA105:BM105)</f>
        <v>0</v>
      </c>
      <c r="BO105" s="141"/>
      <c r="BP105" s="141"/>
      <c r="BQ105" s="141"/>
      <c r="BR105" s="141"/>
      <c r="BS105" s="141"/>
      <c r="BT105" s="141"/>
      <c r="BU105" s="141"/>
      <c r="BV105" s="141"/>
      <c r="BW105" s="141"/>
      <c r="BX105" s="141"/>
      <c r="BY105" s="141"/>
      <c r="BZ105" s="141"/>
      <c r="CA105" s="137"/>
      <c r="CB105" s="146">
        <f>SUM(BO105:CA105)</f>
        <v>0</v>
      </c>
      <c r="CC105" s="146">
        <f>SUM(BP105:CB105)</f>
        <v>0</v>
      </c>
      <c r="CD105" s="141"/>
      <c r="CE105" s="141"/>
      <c r="CF105" s="141"/>
      <c r="CG105" s="141"/>
      <c r="CH105" s="141"/>
      <c r="CI105" s="141"/>
      <c r="CJ105" s="141"/>
      <c r="CK105" s="141"/>
      <c r="CL105" s="141"/>
      <c r="CM105" s="141"/>
      <c r="CN105" s="141"/>
      <c r="CO105" s="137"/>
      <c r="CP105" s="146"/>
    </row>
    <row r="106" spans="1:94">
      <c r="C106" s="231"/>
      <c r="E106" s="137"/>
      <c r="F106" s="137"/>
      <c r="G106" s="137"/>
      <c r="H106" s="137"/>
      <c r="I106" s="138"/>
      <c r="J106" s="137"/>
      <c r="K106" s="137"/>
      <c r="L106" s="137"/>
      <c r="M106" s="137"/>
      <c r="N106" s="137"/>
      <c r="O106" s="137"/>
      <c r="P106" s="137"/>
      <c r="Q106" s="137"/>
      <c r="R106" s="137"/>
      <c r="S106" s="137"/>
      <c r="T106" s="137"/>
      <c r="U106" s="137"/>
      <c r="V106" s="137"/>
      <c r="W106" s="146"/>
      <c r="X106" s="137"/>
      <c r="Y106" s="137"/>
      <c r="Z106" s="137"/>
      <c r="AA106" s="137"/>
      <c r="AB106" s="137"/>
      <c r="AC106" s="137"/>
      <c r="AD106" s="137"/>
      <c r="AE106" s="137"/>
      <c r="AF106" s="137"/>
      <c r="AG106" s="137"/>
      <c r="AH106" s="137"/>
      <c r="AI106" s="137"/>
      <c r="AJ106" s="137"/>
      <c r="AK106" s="137"/>
      <c r="AL106" s="146"/>
      <c r="AM106" s="137"/>
      <c r="AN106" s="137"/>
      <c r="AO106" s="137"/>
      <c r="AP106" s="137"/>
      <c r="AQ106" s="137"/>
      <c r="AR106" s="137"/>
      <c r="AS106" s="137"/>
      <c r="AT106" s="137"/>
      <c r="AU106" s="137"/>
      <c r="AV106" s="137"/>
      <c r="AW106" s="137"/>
      <c r="AX106" s="137"/>
      <c r="AY106" s="137"/>
      <c r="AZ106" s="146"/>
      <c r="BA106" s="137"/>
      <c r="BB106" s="137"/>
      <c r="BC106" s="137"/>
      <c r="BD106" s="137"/>
      <c r="BE106" s="137"/>
      <c r="BF106" s="137"/>
      <c r="BG106" s="137"/>
      <c r="BH106" s="137"/>
      <c r="BI106" s="137"/>
      <c r="BJ106" s="137"/>
      <c r="BK106" s="137"/>
      <c r="BL106" s="137"/>
      <c r="BM106" s="137"/>
      <c r="BN106" s="146"/>
      <c r="BO106" s="137"/>
      <c r="BP106" s="137"/>
      <c r="BQ106" s="137"/>
      <c r="BR106" s="137"/>
      <c r="BS106" s="137"/>
      <c r="BT106" s="137"/>
      <c r="BU106" s="137"/>
      <c r="BV106" s="137"/>
      <c r="BW106" s="137"/>
      <c r="BX106" s="137"/>
      <c r="BY106" s="137"/>
      <c r="BZ106" s="137"/>
      <c r="CA106" s="137"/>
      <c r="CB106" s="146"/>
      <c r="CC106" s="146"/>
      <c r="CD106" s="137"/>
      <c r="CE106" s="137"/>
      <c r="CF106" s="137"/>
      <c r="CG106" s="137"/>
      <c r="CH106" s="137"/>
      <c r="CI106" s="137"/>
      <c r="CJ106" s="137"/>
      <c r="CK106" s="137"/>
      <c r="CL106" s="137"/>
      <c r="CM106" s="137"/>
      <c r="CN106" s="137"/>
      <c r="CO106" s="137"/>
      <c r="CP106" s="146"/>
    </row>
    <row r="107" spans="1:94">
      <c r="C107" s="232"/>
      <c r="E107" s="137"/>
      <c r="F107" s="137"/>
      <c r="G107" s="137"/>
      <c r="H107" s="137"/>
      <c r="I107" s="138"/>
      <c r="J107" s="137"/>
      <c r="K107" s="137"/>
      <c r="L107" s="137"/>
      <c r="M107" s="137"/>
      <c r="N107" s="137"/>
      <c r="O107" s="137"/>
      <c r="P107" s="137"/>
      <c r="Q107" s="137"/>
      <c r="R107" s="137"/>
      <c r="S107" s="137"/>
      <c r="T107" s="137"/>
      <c r="U107" s="137"/>
      <c r="V107" s="137"/>
      <c r="W107" s="146"/>
      <c r="X107" s="137"/>
      <c r="Y107" s="137"/>
      <c r="Z107" s="137"/>
      <c r="AA107" s="137"/>
      <c r="AB107" s="137"/>
      <c r="AC107" s="137"/>
      <c r="AD107" s="137"/>
      <c r="AE107" s="137"/>
      <c r="AF107" s="137"/>
      <c r="AG107" s="137"/>
      <c r="AH107" s="137"/>
      <c r="AI107" s="137"/>
      <c r="AJ107" s="137"/>
      <c r="AK107" s="137"/>
      <c r="AL107" s="146"/>
      <c r="AM107" s="137"/>
      <c r="AN107" s="137"/>
      <c r="AO107" s="137"/>
      <c r="AP107" s="137"/>
      <c r="AQ107" s="137"/>
      <c r="AR107" s="137"/>
      <c r="AS107" s="137"/>
      <c r="AT107" s="137"/>
      <c r="AU107" s="137"/>
      <c r="AV107" s="137"/>
      <c r="AW107" s="137"/>
      <c r="AX107" s="137"/>
      <c r="AY107" s="137"/>
      <c r="AZ107" s="146"/>
      <c r="BA107" s="137"/>
      <c r="BB107" s="137"/>
      <c r="BC107" s="137"/>
      <c r="BD107" s="137"/>
      <c r="BE107" s="137"/>
      <c r="BF107" s="137"/>
      <c r="BG107" s="137"/>
      <c r="BH107" s="137"/>
      <c r="BI107" s="137"/>
      <c r="BJ107" s="137"/>
      <c r="BK107" s="137"/>
      <c r="BL107" s="137"/>
      <c r="BM107" s="137"/>
      <c r="BN107" s="146"/>
      <c r="BO107" s="137"/>
      <c r="BP107" s="137"/>
      <c r="BQ107" s="137"/>
      <c r="BR107" s="137"/>
      <c r="BS107" s="137"/>
      <c r="BT107" s="137"/>
      <c r="BU107" s="137"/>
      <c r="BV107" s="137"/>
      <c r="BW107" s="137"/>
      <c r="BX107" s="137"/>
      <c r="BY107" s="137"/>
      <c r="BZ107" s="137"/>
      <c r="CA107" s="137"/>
      <c r="CB107" s="146"/>
      <c r="CC107" s="146"/>
      <c r="CD107" s="137"/>
      <c r="CE107" s="137"/>
      <c r="CF107" s="137"/>
      <c r="CG107" s="137"/>
      <c r="CH107" s="137"/>
      <c r="CI107" s="137"/>
      <c r="CJ107" s="137"/>
      <c r="CK107" s="137"/>
      <c r="CL107" s="137"/>
      <c r="CM107" s="137"/>
      <c r="CN107" s="137"/>
      <c r="CO107" s="137"/>
      <c r="CP107" s="146"/>
    </row>
    <row r="108" spans="1:94">
      <c r="C108" s="233"/>
      <c r="E108" s="137"/>
      <c r="F108" s="137"/>
      <c r="G108" s="137"/>
      <c r="H108" s="137"/>
      <c r="I108" s="138"/>
      <c r="J108" s="137"/>
      <c r="K108" s="137"/>
      <c r="L108" s="137"/>
      <c r="M108" s="137"/>
      <c r="N108" s="137"/>
      <c r="O108" s="137"/>
      <c r="P108" s="137"/>
      <c r="Q108" s="137"/>
      <c r="R108" s="137"/>
      <c r="S108" s="137"/>
      <c r="T108" s="137"/>
      <c r="U108" s="137"/>
      <c r="V108" s="137"/>
      <c r="W108" s="146"/>
      <c r="X108" s="137"/>
      <c r="Y108" s="137"/>
      <c r="Z108" s="137"/>
      <c r="AA108" s="137"/>
      <c r="AB108" s="137"/>
      <c r="AC108" s="137"/>
      <c r="AD108" s="137"/>
      <c r="AE108" s="137"/>
      <c r="AF108" s="137"/>
      <c r="AG108" s="137"/>
      <c r="AH108" s="137"/>
      <c r="AI108" s="137"/>
      <c r="AJ108" s="137"/>
      <c r="AK108" s="137"/>
      <c r="AL108" s="146"/>
      <c r="AM108" s="137"/>
      <c r="AN108" s="137"/>
      <c r="AO108" s="137"/>
      <c r="AP108" s="137"/>
      <c r="AQ108" s="137"/>
      <c r="AR108" s="137"/>
      <c r="AS108" s="137"/>
      <c r="AT108" s="137"/>
      <c r="AU108" s="137"/>
      <c r="AV108" s="137"/>
      <c r="AW108" s="137"/>
      <c r="AX108" s="137"/>
      <c r="AY108" s="137"/>
      <c r="AZ108" s="146"/>
      <c r="BA108" s="137"/>
      <c r="BB108" s="137"/>
      <c r="BC108" s="137"/>
      <c r="BD108" s="137"/>
      <c r="BE108" s="137"/>
      <c r="BF108" s="137"/>
      <c r="BG108" s="137"/>
      <c r="BH108" s="137"/>
      <c r="BI108" s="137"/>
      <c r="BJ108" s="137"/>
      <c r="BK108" s="137"/>
      <c r="BL108" s="137"/>
      <c r="BM108" s="137"/>
      <c r="BN108" s="146"/>
      <c r="BO108" s="137"/>
      <c r="BP108" s="137"/>
      <c r="BQ108" s="137"/>
      <c r="BR108" s="137"/>
      <c r="BS108" s="137"/>
      <c r="BT108" s="137"/>
      <c r="BU108" s="137"/>
      <c r="BV108" s="137"/>
      <c r="BW108" s="137"/>
      <c r="BX108" s="137"/>
      <c r="BY108" s="137"/>
      <c r="BZ108" s="137"/>
      <c r="CA108" s="137"/>
      <c r="CB108" s="146"/>
      <c r="CC108" s="146"/>
      <c r="CD108" s="137"/>
      <c r="CE108" s="137"/>
      <c r="CF108" s="137"/>
      <c r="CG108" s="137"/>
      <c r="CH108" s="137"/>
      <c r="CI108" s="137"/>
      <c r="CJ108" s="137"/>
      <c r="CK108" s="137"/>
      <c r="CL108" s="137"/>
      <c r="CM108" s="137"/>
      <c r="CN108" s="137"/>
      <c r="CO108" s="137"/>
      <c r="CP108" s="146"/>
    </row>
    <row r="109" spans="1:94">
      <c r="E109" s="137"/>
      <c r="F109" s="137"/>
      <c r="G109" s="137"/>
      <c r="H109" s="137"/>
      <c r="I109" s="138"/>
      <c r="J109" s="137"/>
      <c r="K109" s="137"/>
      <c r="L109" s="137"/>
      <c r="M109" s="137"/>
      <c r="N109" s="137"/>
      <c r="O109" s="137"/>
      <c r="P109" s="137"/>
      <c r="Q109" s="137"/>
      <c r="R109" s="137"/>
      <c r="S109" s="137"/>
      <c r="T109" s="137"/>
      <c r="U109" s="137"/>
      <c r="V109" s="137"/>
      <c r="W109" s="146"/>
      <c r="X109" s="137"/>
      <c r="Y109" s="137"/>
      <c r="Z109" s="137"/>
      <c r="AA109" s="137"/>
      <c r="AB109" s="137"/>
      <c r="AC109" s="137"/>
      <c r="AD109" s="137"/>
      <c r="AE109" s="137"/>
      <c r="AF109" s="137"/>
      <c r="AG109" s="137"/>
      <c r="AH109" s="137"/>
      <c r="AI109" s="137"/>
      <c r="AJ109" s="137"/>
      <c r="AK109" s="137"/>
      <c r="AL109" s="146"/>
      <c r="AM109" s="137"/>
      <c r="AN109" s="137"/>
      <c r="AO109" s="137"/>
      <c r="AP109" s="137"/>
      <c r="AQ109" s="137"/>
      <c r="AR109" s="137"/>
      <c r="AS109" s="137"/>
      <c r="AT109" s="137"/>
      <c r="AU109" s="137"/>
      <c r="AV109" s="137"/>
      <c r="AW109" s="137"/>
      <c r="AX109" s="137"/>
      <c r="AY109" s="137"/>
      <c r="AZ109" s="146"/>
      <c r="BA109" s="137"/>
      <c r="BB109" s="137"/>
      <c r="BC109" s="137"/>
      <c r="BD109" s="137"/>
      <c r="BE109" s="137"/>
      <c r="BF109" s="137"/>
      <c r="BG109" s="137"/>
      <c r="BH109" s="137"/>
      <c r="BI109" s="137"/>
      <c r="BJ109" s="137"/>
      <c r="BK109" s="137"/>
      <c r="BL109" s="137"/>
      <c r="BM109" s="137"/>
      <c r="BN109" s="146"/>
      <c r="BO109" s="137"/>
      <c r="BP109" s="137"/>
      <c r="BQ109" s="137"/>
      <c r="BR109" s="137"/>
      <c r="BS109" s="137"/>
      <c r="BT109" s="137"/>
      <c r="BU109" s="137"/>
      <c r="BV109" s="137"/>
      <c r="BW109" s="137"/>
      <c r="BX109" s="137"/>
      <c r="BY109" s="137"/>
      <c r="BZ109" s="137"/>
      <c r="CA109" s="137"/>
      <c r="CB109" s="146"/>
      <c r="CC109" s="146"/>
      <c r="CD109" s="137"/>
      <c r="CE109" s="137"/>
      <c r="CF109" s="137"/>
      <c r="CG109" s="137"/>
      <c r="CH109" s="137"/>
      <c r="CI109" s="137"/>
      <c r="CJ109" s="137"/>
      <c r="CK109" s="137"/>
      <c r="CL109" s="137"/>
      <c r="CM109" s="137"/>
      <c r="CN109" s="137"/>
      <c r="CO109" s="137"/>
      <c r="CP109" s="146"/>
    </row>
    <row r="110" spans="1:94">
      <c r="A110" s="148" t="s">
        <v>168</v>
      </c>
      <c r="B110" s="143"/>
      <c r="C110" s="143"/>
      <c r="D110" s="143"/>
      <c r="E110" s="144">
        <f>SUM(E29:E109)</f>
        <v>0</v>
      </c>
      <c r="F110" s="144">
        <f>SUM(F29:F109)</f>
        <v>0</v>
      </c>
      <c r="G110" s="144">
        <f>SUM(G29:G109)</f>
        <v>0</v>
      </c>
      <c r="H110" s="144">
        <f>SUM(H29:H109)</f>
        <v>0</v>
      </c>
      <c r="I110" s="145"/>
      <c r="J110" s="144">
        <f t="shared" ref="J110:U110" si="94">SUM(J29:J109)</f>
        <v>0</v>
      </c>
      <c r="K110" s="144">
        <f t="shared" si="94"/>
        <v>0</v>
      </c>
      <c r="L110" s="144">
        <f t="shared" si="94"/>
        <v>0</v>
      </c>
      <c r="M110" s="144">
        <f t="shared" si="94"/>
        <v>0</v>
      </c>
      <c r="N110" s="144">
        <f t="shared" si="94"/>
        <v>0</v>
      </c>
      <c r="O110" s="144">
        <f t="shared" si="94"/>
        <v>0</v>
      </c>
      <c r="P110" s="144">
        <f t="shared" si="94"/>
        <v>0</v>
      </c>
      <c r="Q110" s="144">
        <f t="shared" si="94"/>
        <v>0</v>
      </c>
      <c r="R110" s="144">
        <f t="shared" si="94"/>
        <v>0</v>
      </c>
      <c r="S110" s="144">
        <f t="shared" si="94"/>
        <v>0</v>
      </c>
      <c r="T110" s="144">
        <f t="shared" si="94"/>
        <v>0</v>
      </c>
      <c r="U110" s="144">
        <f t="shared" si="94"/>
        <v>0</v>
      </c>
      <c r="V110" s="144"/>
      <c r="W110" s="144">
        <f>SUM(J110:V110)</f>
        <v>0</v>
      </c>
      <c r="X110" s="149"/>
      <c r="Y110" s="144">
        <f t="shared" ref="Y110:AJ110" si="95">SUM(Y29:Y109)</f>
        <v>0</v>
      </c>
      <c r="Z110" s="144">
        <f t="shared" si="95"/>
        <v>0</v>
      </c>
      <c r="AA110" s="144">
        <f t="shared" si="95"/>
        <v>0</v>
      </c>
      <c r="AB110" s="144">
        <f t="shared" si="95"/>
        <v>0</v>
      </c>
      <c r="AC110" s="144">
        <f t="shared" si="95"/>
        <v>0</v>
      </c>
      <c r="AD110" s="144">
        <f t="shared" si="95"/>
        <v>0</v>
      </c>
      <c r="AE110" s="144">
        <f t="shared" si="95"/>
        <v>0</v>
      </c>
      <c r="AF110" s="144">
        <f t="shared" si="95"/>
        <v>0</v>
      </c>
      <c r="AG110" s="144">
        <f t="shared" si="95"/>
        <v>0</v>
      </c>
      <c r="AH110" s="144">
        <f t="shared" si="95"/>
        <v>0</v>
      </c>
      <c r="AI110" s="144">
        <f t="shared" si="95"/>
        <v>0</v>
      </c>
      <c r="AJ110" s="144">
        <f t="shared" si="95"/>
        <v>0</v>
      </c>
      <c r="AK110" s="144"/>
      <c r="AL110" s="144">
        <f>SUM(Y110:AK110)</f>
        <v>0</v>
      </c>
      <c r="AM110" s="144">
        <f t="shared" ref="AM110:AX110" si="96">SUM(AM29:AM109)</f>
        <v>0</v>
      </c>
      <c r="AN110" s="144">
        <f t="shared" si="96"/>
        <v>0</v>
      </c>
      <c r="AO110" s="144">
        <f t="shared" si="96"/>
        <v>0</v>
      </c>
      <c r="AP110" s="144">
        <f t="shared" si="96"/>
        <v>0</v>
      </c>
      <c r="AQ110" s="144">
        <f t="shared" si="96"/>
        <v>0</v>
      </c>
      <c r="AR110" s="144">
        <f t="shared" si="96"/>
        <v>0</v>
      </c>
      <c r="AS110" s="144">
        <f t="shared" si="96"/>
        <v>0</v>
      </c>
      <c r="AT110" s="144">
        <f t="shared" si="96"/>
        <v>0</v>
      </c>
      <c r="AU110" s="144">
        <f t="shared" si="96"/>
        <v>0</v>
      </c>
      <c r="AV110" s="144">
        <f t="shared" si="96"/>
        <v>0</v>
      </c>
      <c r="AW110" s="144">
        <f t="shared" si="96"/>
        <v>0</v>
      </c>
      <c r="AX110" s="144">
        <f t="shared" si="96"/>
        <v>0</v>
      </c>
      <c r="AY110" s="144"/>
      <c r="AZ110" s="144">
        <f>SUM(AM110:AY110)</f>
        <v>0</v>
      </c>
      <c r="BA110" s="144">
        <f t="shared" ref="BA110:BL110" si="97">SUM(BA29:BA109)</f>
        <v>0</v>
      </c>
      <c r="BB110" s="144">
        <f t="shared" si="97"/>
        <v>0</v>
      </c>
      <c r="BC110" s="144">
        <f t="shared" si="97"/>
        <v>0</v>
      </c>
      <c r="BD110" s="144">
        <f t="shared" si="97"/>
        <v>0</v>
      </c>
      <c r="BE110" s="144">
        <f t="shared" si="97"/>
        <v>0</v>
      </c>
      <c r="BF110" s="144">
        <f t="shared" si="97"/>
        <v>0</v>
      </c>
      <c r="BG110" s="144">
        <f t="shared" si="97"/>
        <v>0</v>
      </c>
      <c r="BH110" s="144">
        <f t="shared" si="97"/>
        <v>0</v>
      </c>
      <c r="BI110" s="144">
        <f t="shared" si="97"/>
        <v>0</v>
      </c>
      <c r="BJ110" s="144">
        <f t="shared" si="97"/>
        <v>0</v>
      </c>
      <c r="BK110" s="144">
        <f t="shared" si="97"/>
        <v>0</v>
      </c>
      <c r="BL110" s="144">
        <f t="shared" si="97"/>
        <v>0</v>
      </c>
      <c r="BM110" s="144"/>
      <c r="BN110" s="144">
        <f>SUM(BA110:BM110)</f>
        <v>0</v>
      </c>
      <c r="BO110" s="144">
        <f t="shared" ref="BO110:BZ110" si="98">SUM(BO29:BO109)</f>
        <v>0</v>
      </c>
      <c r="BP110" s="144">
        <f t="shared" si="98"/>
        <v>0</v>
      </c>
      <c r="BQ110" s="144">
        <f t="shared" si="98"/>
        <v>0</v>
      </c>
      <c r="BR110" s="144">
        <f t="shared" si="98"/>
        <v>0</v>
      </c>
      <c r="BS110" s="144">
        <f t="shared" si="98"/>
        <v>0</v>
      </c>
      <c r="BT110" s="144">
        <f t="shared" si="98"/>
        <v>0</v>
      </c>
      <c r="BU110" s="144">
        <f t="shared" si="98"/>
        <v>0</v>
      </c>
      <c r="BV110" s="144">
        <f t="shared" si="98"/>
        <v>0</v>
      </c>
      <c r="BW110" s="144">
        <f t="shared" si="98"/>
        <v>0</v>
      </c>
      <c r="BX110" s="144">
        <f t="shared" si="98"/>
        <v>0</v>
      </c>
      <c r="BY110" s="144">
        <f t="shared" si="98"/>
        <v>0</v>
      </c>
      <c r="BZ110" s="144">
        <f t="shared" si="98"/>
        <v>0</v>
      </c>
      <c r="CA110" s="144"/>
      <c r="CB110" s="144">
        <f>SUM(BO110:CA110)</f>
        <v>0</v>
      </c>
      <c r="CC110" s="144">
        <f>SUM(BP110:CB110)</f>
        <v>0</v>
      </c>
      <c r="CD110" s="144"/>
      <c r="CE110" s="144"/>
      <c r="CF110" s="144"/>
      <c r="CG110" s="144"/>
      <c r="CH110" s="144"/>
      <c r="CI110" s="144"/>
      <c r="CJ110" s="144"/>
      <c r="CK110" s="144"/>
      <c r="CL110" s="144"/>
      <c r="CM110" s="144"/>
      <c r="CN110" s="144"/>
      <c r="CO110" s="144"/>
      <c r="CP110" s="144"/>
    </row>
    <row r="111" spans="1:94">
      <c r="E111" s="137"/>
      <c r="F111" s="137"/>
      <c r="G111" s="137"/>
      <c r="H111" s="137"/>
      <c r="I111" s="138"/>
      <c r="J111" s="137"/>
      <c r="K111" s="137"/>
      <c r="L111" s="137"/>
      <c r="M111" s="137"/>
      <c r="N111" s="137"/>
      <c r="O111" s="137"/>
      <c r="P111" s="137"/>
      <c r="Q111" s="137"/>
      <c r="R111" s="137"/>
      <c r="S111" s="137"/>
      <c r="T111" s="137"/>
      <c r="U111" s="137"/>
      <c r="V111" s="137"/>
      <c r="W111" s="146"/>
      <c r="X111" s="137"/>
      <c r="Y111" s="137"/>
      <c r="Z111" s="137"/>
      <c r="AA111" s="137"/>
      <c r="AB111" s="137"/>
      <c r="AC111" s="137"/>
      <c r="AD111" s="137"/>
      <c r="AE111" s="137"/>
      <c r="AF111" s="137"/>
      <c r="AG111" s="137"/>
      <c r="AH111" s="137"/>
      <c r="AI111" s="137"/>
      <c r="AJ111" s="137"/>
      <c r="AK111" s="137"/>
      <c r="AL111" s="146"/>
      <c r="AM111" s="137"/>
      <c r="AN111" s="137"/>
      <c r="AO111" s="137"/>
      <c r="AP111" s="137"/>
      <c r="AQ111" s="137"/>
      <c r="AR111" s="137"/>
      <c r="AS111" s="137"/>
      <c r="AT111" s="137"/>
      <c r="AU111" s="137"/>
      <c r="AV111" s="137"/>
      <c r="AW111" s="137"/>
      <c r="AX111" s="137"/>
      <c r="AY111" s="137"/>
      <c r="AZ111" s="146"/>
      <c r="BA111" s="137"/>
      <c r="BB111" s="137"/>
      <c r="BC111" s="137"/>
      <c r="BD111" s="137"/>
      <c r="BE111" s="137"/>
      <c r="BF111" s="137"/>
      <c r="BG111" s="137"/>
      <c r="BH111" s="137"/>
      <c r="BI111" s="137"/>
      <c r="BJ111" s="137"/>
      <c r="BK111" s="137"/>
      <c r="BL111" s="137"/>
      <c r="BM111" s="137"/>
      <c r="BN111" s="146"/>
      <c r="BO111" s="137"/>
      <c r="BP111" s="137"/>
      <c r="BQ111" s="137"/>
      <c r="BR111" s="137"/>
      <c r="BS111" s="137"/>
      <c r="BT111" s="137"/>
      <c r="BU111" s="137"/>
      <c r="BV111" s="137"/>
      <c r="BW111" s="137"/>
      <c r="BX111" s="137"/>
      <c r="BY111" s="137"/>
      <c r="BZ111" s="137"/>
      <c r="CA111" s="137"/>
      <c r="CB111" s="146"/>
      <c r="CC111" s="146"/>
      <c r="CD111" s="137"/>
      <c r="CE111" s="137"/>
      <c r="CF111" s="137"/>
      <c r="CG111" s="137"/>
      <c r="CH111" s="137"/>
      <c r="CI111" s="137"/>
      <c r="CJ111" s="137"/>
      <c r="CK111" s="137"/>
      <c r="CL111" s="137"/>
      <c r="CM111" s="137"/>
      <c r="CN111" s="137"/>
      <c r="CO111" s="137"/>
      <c r="CP111" s="146"/>
    </row>
    <row r="112" spans="1:94">
      <c r="A112" s="147" t="s">
        <v>207</v>
      </c>
      <c r="E112" s="137"/>
      <c r="F112" s="137"/>
      <c r="G112" s="137"/>
      <c r="H112" s="137"/>
      <c r="I112" s="138"/>
      <c r="J112" s="137"/>
      <c r="K112" s="137"/>
      <c r="L112" s="137"/>
      <c r="M112" s="137"/>
      <c r="N112" s="137"/>
      <c r="O112" s="137"/>
      <c r="P112" s="137"/>
      <c r="Q112" s="137"/>
      <c r="R112" s="137"/>
      <c r="S112" s="137"/>
      <c r="T112" s="137"/>
      <c r="U112" s="137"/>
      <c r="V112" s="137"/>
      <c r="W112" s="146"/>
      <c r="X112" s="137"/>
      <c r="Y112" s="137"/>
      <c r="Z112" s="137"/>
      <c r="AA112" s="137"/>
      <c r="AB112" s="137"/>
      <c r="AC112" s="137"/>
      <c r="AD112" s="137"/>
      <c r="AE112" s="137"/>
      <c r="AF112" s="137"/>
      <c r="AG112" s="137"/>
      <c r="AH112" s="137"/>
      <c r="AI112" s="137"/>
      <c r="AJ112" s="137"/>
      <c r="AK112" s="137"/>
      <c r="AL112" s="146"/>
      <c r="AM112" s="137"/>
      <c r="AN112" s="137"/>
      <c r="AO112" s="137"/>
      <c r="AP112" s="137"/>
      <c r="AQ112" s="137"/>
      <c r="AR112" s="137"/>
      <c r="AS112" s="137"/>
      <c r="AT112" s="137"/>
      <c r="AU112" s="137"/>
      <c r="AV112" s="137"/>
      <c r="AW112" s="137"/>
      <c r="AX112" s="137"/>
      <c r="AY112" s="137"/>
      <c r="AZ112" s="146"/>
      <c r="BA112" s="137"/>
      <c r="BB112" s="137"/>
      <c r="BC112" s="137"/>
      <c r="BD112" s="137"/>
      <c r="BE112" s="137"/>
      <c r="BF112" s="137"/>
      <c r="BG112" s="137"/>
      <c r="BH112" s="137"/>
      <c r="BI112" s="137"/>
      <c r="BJ112" s="137"/>
      <c r="BK112" s="137"/>
      <c r="BL112" s="137"/>
      <c r="BM112" s="137"/>
      <c r="BN112" s="146"/>
      <c r="BO112" s="137"/>
      <c r="BP112" s="137"/>
      <c r="BQ112" s="137"/>
      <c r="BR112" s="137"/>
      <c r="BS112" s="137"/>
      <c r="BT112" s="137"/>
      <c r="BU112" s="137"/>
      <c r="BV112" s="137"/>
      <c r="BW112" s="137"/>
      <c r="BX112" s="137"/>
      <c r="BY112" s="137"/>
      <c r="BZ112" s="137"/>
      <c r="CA112" s="137"/>
      <c r="CB112" s="146"/>
      <c r="CC112" s="146"/>
      <c r="CD112" s="137"/>
      <c r="CE112" s="137"/>
      <c r="CF112" s="137"/>
      <c r="CG112" s="137"/>
      <c r="CH112" s="137"/>
      <c r="CI112" s="137"/>
      <c r="CJ112" s="137"/>
      <c r="CK112" s="137"/>
      <c r="CL112" s="137"/>
      <c r="CM112" s="137"/>
      <c r="CN112" s="137"/>
      <c r="CO112" s="137"/>
      <c r="CP112" s="146"/>
    </row>
    <row r="113" spans="1:94">
      <c r="B113" s="120" t="s">
        <v>169</v>
      </c>
      <c r="E113" s="141"/>
      <c r="F113" s="141"/>
      <c r="G113" s="141"/>
      <c r="H113" s="141"/>
      <c r="I113" s="138"/>
      <c r="J113" s="141"/>
      <c r="K113" s="141"/>
      <c r="L113" s="141"/>
      <c r="M113" s="141"/>
      <c r="N113" s="141"/>
      <c r="O113" s="141"/>
      <c r="P113" s="141"/>
      <c r="Q113" s="141"/>
      <c r="R113" s="141"/>
      <c r="S113" s="141"/>
      <c r="T113" s="141"/>
      <c r="U113" s="141"/>
      <c r="V113" s="137"/>
      <c r="W113" s="146">
        <f>SUM(J113:V113)</f>
        <v>0</v>
      </c>
      <c r="X113" s="137"/>
      <c r="Y113" s="141"/>
      <c r="Z113" s="141"/>
      <c r="AA113" s="141"/>
      <c r="AB113" s="141"/>
      <c r="AC113" s="141"/>
      <c r="AD113" s="141"/>
      <c r="AE113" s="141"/>
      <c r="AF113" s="141"/>
      <c r="AG113" s="141"/>
      <c r="AH113" s="141"/>
      <c r="AI113" s="141"/>
      <c r="AJ113" s="141"/>
      <c r="AK113" s="137"/>
      <c r="AL113" s="146">
        <f>SUM(Y113:AK113)</f>
        <v>0</v>
      </c>
      <c r="AM113" s="141"/>
      <c r="AN113" s="141"/>
      <c r="AO113" s="141"/>
      <c r="AP113" s="141"/>
      <c r="AQ113" s="141"/>
      <c r="AR113" s="141"/>
      <c r="AS113" s="141"/>
      <c r="AT113" s="141"/>
      <c r="AU113" s="141"/>
      <c r="AV113" s="141"/>
      <c r="AW113" s="141"/>
      <c r="AX113" s="141"/>
      <c r="AY113" s="137"/>
      <c r="AZ113" s="146">
        <f>SUM(AM113:AY113)</f>
        <v>0</v>
      </c>
      <c r="BA113" s="141"/>
      <c r="BB113" s="141"/>
      <c r="BC113" s="141"/>
      <c r="BD113" s="141"/>
      <c r="BE113" s="141"/>
      <c r="BF113" s="141"/>
      <c r="BG113" s="141"/>
      <c r="BH113" s="141"/>
      <c r="BI113" s="141"/>
      <c r="BJ113" s="141"/>
      <c r="BK113" s="141"/>
      <c r="BL113" s="141"/>
      <c r="BM113" s="137"/>
      <c r="BN113" s="146">
        <f>SUM(BA113:BM113)</f>
        <v>0</v>
      </c>
      <c r="BO113" s="141"/>
      <c r="BP113" s="141"/>
      <c r="BQ113" s="141"/>
      <c r="BR113" s="141"/>
      <c r="BS113" s="141"/>
      <c r="BT113" s="141"/>
      <c r="BU113" s="141"/>
      <c r="BV113" s="141"/>
      <c r="BW113" s="141"/>
      <c r="BX113" s="141"/>
      <c r="BY113" s="141"/>
      <c r="BZ113" s="141"/>
      <c r="CA113" s="137"/>
      <c r="CB113" s="146">
        <f t="shared" ref="CB113:CC116" si="99">SUM(BO113:CA113)</f>
        <v>0</v>
      </c>
      <c r="CC113" s="146">
        <f t="shared" si="99"/>
        <v>0</v>
      </c>
      <c r="CD113" s="141"/>
      <c r="CE113" s="141"/>
      <c r="CF113" s="141"/>
      <c r="CG113" s="141"/>
      <c r="CH113" s="141"/>
      <c r="CI113" s="141"/>
      <c r="CJ113" s="141"/>
      <c r="CK113" s="141"/>
      <c r="CL113" s="141"/>
      <c r="CM113" s="141"/>
      <c r="CN113" s="141"/>
      <c r="CO113" s="137"/>
      <c r="CP113" s="146"/>
    </row>
    <row r="114" spans="1:94">
      <c r="B114" s="120" t="s">
        <v>0</v>
      </c>
      <c r="E114" s="141"/>
      <c r="F114" s="141"/>
      <c r="G114" s="141"/>
      <c r="H114" s="141"/>
      <c r="I114" s="138"/>
      <c r="J114" s="141"/>
      <c r="K114" s="141"/>
      <c r="L114" s="141"/>
      <c r="M114" s="141"/>
      <c r="N114" s="141"/>
      <c r="O114" s="141"/>
      <c r="P114" s="141"/>
      <c r="Q114" s="141"/>
      <c r="R114" s="141"/>
      <c r="S114" s="141"/>
      <c r="T114" s="141"/>
      <c r="U114" s="141"/>
      <c r="V114" s="137"/>
      <c r="W114" s="146">
        <f>SUM(J114:V114)</f>
        <v>0</v>
      </c>
      <c r="X114" s="137"/>
      <c r="Y114" s="141"/>
      <c r="Z114" s="141"/>
      <c r="AA114" s="141"/>
      <c r="AB114" s="141"/>
      <c r="AC114" s="141"/>
      <c r="AD114" s="141"/>
      <c r="AE114" s="141"/>
      <c r="AF114" s="141"/>
      <c r="AG114" s="141"/>
      <c r="AH114" s="141"/>
      <c r="AI114" s="141"/>
      <c r="AJ114" s="141"/>
      <c r="AK114" s="137"/>
      <c r="AL114" s="146">
        <f>SUM(Y114:AK114)</f>
        <v>0</v>
      </c>
      <c r="AM114" s="141"/>
      <c r="AN114" s="141"/>
      <c r="AO114" s="141"/>
      <c r="AP114" s="141"/>
      <c r="AQ114" s="141"/>
      <c r="AR114" s="141"/>
      <c r="AS114" s="141"/>
      <c r="AT114" s="141"/>
      <c r="AU114" s="141"/>
      <c r="AV114" s="141"/>
      <c r="AW114" s="141"/>
      <c r="AX114" s="141"/>
      <c r="AY114" s="137"/>
      <c r="AZ114" s="146">
        <f>SUM(AM114:AY114)</f>
        <v>0</v>
      </c>
      <c r="BA114" s="141"/>
      <c r="BB114" s="141"/>
      <c r="BC114" s="141"/>
      <c r="BD114" s="141"/>
      <c r="BE114" s="141"/>
      <c r="BF114" s="141"/>
      <c r="BG114" s="141"/>
      <c r="BH114" s="141"/>
      <c r="BI114" s="141"/>
      <c r="BJ114" s="141"/>
      <c r="BK114" s="141"/>
      <c r="BL114" s="141"/>
      <c r="BM114" s="137"/>
      <c r="BN114" s="146">
        <f>SUM(BA114:BM114)</f>
        <v>0</v>
      </c>
      <c r="BO114" s="141"/>
      <c r="BP114" s="141"/>
      <c r="BQ114" s="141"/>
      <c r="BR114" s="141"/>
      <c r="BS114" s="141"/>
      <c r="BT114" s="141"/>
      <c r="BU114" s="141"/>
      <c r="BV114" s="141"/>
      <c r="BW114" s="141"/>
      <c r="BX114" s="141"/>
      <c r="BY114" s="141"/>
      <c r="BZ114" s="141"/>
      <c r="CA114" s="137"/>
      <c r="CB114" s="146">
        <f t="shared" si="99"/>
        <v>0</v>
      </c>
      <c r="CC114" s="146">
        <f t="shared" si="99"/>
        <v>0</v>
      </c>
      <c r="CD114" s="141"/>
      <c r="CE114" s="141"/>
      <c r="CF114" s="141"/>
      <c r="CG114" s="141"/>
      <c r="CH114" s="141"/>
      <c r="CI114" s="141"/>
      <c r="CJ114" s="141"/>
      <c r="CK114" s="141"/>
      <c r="CL114" s="141"/>
      <c r="CM114" s="141"/>
      <c r="CN114" s="141"/>
      <c r="CO114" s="137"/>
      <c r="CP114" s="146"/>
    </row>
    <row r="115" spans="1:94">
      <c r="B115" s="120" t="s">
        <v>170</v>
      </c>
      <c r="E115" s="141"/>
      <c r="F115" s="141"/>
      <c r="G115" s="141"/>
      <c r="H115" s="141"/>
      <c r="I115" s="138"/>
      <c r="J115" s="141"/>
      <c r="K115" s="141"/>
      <c r="L115" s="141"/>
      <c r="M115" s="141"/>
      <c r="N115" s="141"/>
      <c r="O115" s="141"/>
      <c r="P115" s="141"/>
      <c r="Q115" s="141"/>
      <c r="R115" s="141"/>
      <c r="S115" s="141"/>
      <c r="T115" s="141"/>
      <c r="U115" s="141"/>
      <c r="V115" s="137"/>
      <c r="W115" s="146">
        <f>SUM(J115:V115)</f>
        <v>0</v>
      </c>
      <c r="X115" s="137"/>
      <c r="Y115" s="141"/>
      <c r="Z115" s="141"/>
      <c r="AA115" s="141"/>
      <c r="AB115" s="141"/>
      <c r="AC115" s="141"/>
      <c r="AD115" s="141"/>
      <c r="AE115" s="141"/>
      <c r="AF115" s="141"/>
      <c r="AG115" s="141"/>
      <c r="AH115" s="141"/>
      <c r="AI115" s="141"/>
      <c r="AJ115" s="141"/>
      <c r="AK115" s="137"/>
      <c r="AL115" s="146">
        <f>SUM(Y115:AK115)</f>
        <v>0</v>
      </c>
      <c r="AM115" s="141"/>
      <c r="AN115" s="141"/>
      <c r="AO115" s="141"/>
      <c r="AP115" s="141"/>
      <c r="AQ115" s="141"/>
      <c r="AR115" s="141"/>
      <c r="AS115" s="141"/>
      <c r="AT115" s="141"/>
      <c r="AU115" s="141"/>
      <c r="AV115" s="141"/>
      <c r="AW115" s="141"/>
      <c r="AX115" s="141"/>
      <c r="AY115" s="137"/>
      <c r="AZ115" s="146">
        <f>SUM(AM115:AY115)</f>
        <v>0</v>
      </c>
      <c r="BA115" s="141"/>
      <c r="BB115" s="141"/>
      <c r="BC115" s="141"/>
      <c r="BD115" s="141"/>
      <c r="BE115" s="141"/>
      <c r="BF115" s="141"/>
      <c r="BG115" s="141"/>
      <c r="BH115" s="141"/>
      <c r="BI115" s="141"/>
      <c r="BJ115" s="141"/>
      <c r="BK115" s="141"/>
      <c r="BL115" s="141"/>
      <c r="BM115" s="137"/>
      <c r="BN115" s="146">
        <f>SUM(BA115:BM115)</f>
        <v>0</v>
      </c>
      <c r="BO115" s="141"/>
      <c r="BP115" s="141"/>
      <c r="BQ115" s="141"/>
      <c r="BR115" s="141"/>
      <c r="BS115" s="141"/>
      <c r="BT115" s="141"/>
      <c r="BU115" s="141"/>
      <c r="BV115" s="141"/>
      <c r="BW115" s="141"/>
      <c r="BX115" s="141"/>
      <c r="BY115" s="141"/>
      <c r="BZ115" s="141"/>
      <c r="CA115" s="137"/>
      <c r="CB115" s="146">
        <f t="shared" si="99"/>
        <v>0</v>
      </c>
      <c r="CC115" s="146">
        <f t="shared" si="99"/>
        <v>0</v>
      </c>
      <c r="CD115" s="141"/>
      <c r="CE115" s="141"/>
      <c r="CF115" s="141"/>
      <c r="CG115" s="141"/>
      <c r="CH115" s="141"/>
      <c r="CI115" s="141"/>
      <c r="CJ115" s="141"/>
      <c r="CK115" s="141"/>
      <c r="CL115" s="141"/>
      <c r="CM115" s="141"/>
      <c r="CN115" s="141"/>
      <c r="CO115" s="137"/>
      <c r="CP115" s="146"/>
    </row>
    <row r="116" spans="1:94">
      <c r="A116" s="148" t="s">
        <v>171</v>
      </c>
      <c r="B116" s="143"/>
      <c r="C116" s="143"/>
      <c r="D116" s="143"/>
      <c r="E116" s="144">
        <f>SUM(E113:E115)</f>
        <v>0</v>
      </c>
      <c r="F116" s="144">
        <f>SUM(F113:F115)</f>
        <v>0</v>
      </c>
      <c r="G116" s="144">
        <f>SUM(G113:G115)</f>
        <v>0</v>
      </c>
      <c r="H116" s="144">
        <f>SUM(H113:H115)</f>
        <v>0</v>
      </c>
      <c r="I116" s="145"/>
      <c r="J116" s="144">
        <f t="shared" ref="J116:U116" si="100">SUM(J113:J115)</f>
        <v>0</v>
      </c>
      <c r="K116" s="144">
        <f t="shared" si="100"/>
        <v>0</v>
      </c>
      <c r="L116" s="144">
        <f t="shared" si="100"/>
        <v>0</v>
      </c>
      <c r="M116" s="144">
        <f t="shared" si="100"/>
        <v>0</v>
      </c>
      <c r="N116" s="144">
        <f t="shared" si="100"/>
        <v>0</v>
      </c>
      <c r="O116" s="144">
        <f t="shared" si="100"/>
        <v>0</v>
      </c>
      <c r="P116" s="144">
        <f t="shared" si="100"/>
        <v>0</v>
      </c>
      <c r="Q116" s="144">
        <f t="shared" si="100"/>
        <v>0</v>
      </c>
      <c r="R116" s="144">
        <f t="shared" si="100"/>
        <v>0</v>
      </c>
      <c r="S116" s="144">
        <f t="shared" si="100"/>
        <v>0</v>
      </c>
      <c r="T116" s="144">
        <f t="shared" si="100"/>
        <v>0</v>
      </c>
      <c r="U116" s="144">
        <f t="shared" si="100"/>
        <v>0</v>
      </c>
      <c r="V116" s="144"/>
      <c r="W116" s="144">
        <f>SUM(J116:V116)</f>
        <v>0</v>
      </c>
      <c r="X116" s="149"/>
      <c r="Y116" s="144">
        <f t="shared" ref="Y116:AJ116" si="101">SUM(Y113:Y115)</f>
        <v>0</v>
      </c>
      <c r="Z116" s="144">
        <f t="shared" si="101"/>
        <v>0</v>
      </c>
      <c r="AA116" s="144">
        <f t="shared" si="101"/>
        <v>0</v>
      </c>
      <c r="AB116" s="144">
        <f t="shared" si="101"/>
        <v>0</v>
      </c>
      <c r="AC116" s="144">
        <f t="shared" si="101"/>
        <v>0</v>
      </c>
      <c r="AD116" s="144">
        <f t="shared" si="101"/>
        <v>0</v>
      </c>
      <c r="AE116" s="144">
        <f t="shared" si="101"/>
        <v>0</v>
      </c>
      <c r="AF116" s="144">
        <f t="shared" si="101"/>
        <v>0</v>
      </c>
      <c r="AG116" s="144">
        <f t="shared" si="101"/>
        <v>0</v>
      </c>
      <c r="AH116" s="144">
        <f t="shared" si="101"/>
        <v>0</v>
      </c>
      <c r="AI116" s="144">
        <f t="shared" si="101"/>
        <v>0</v>
      </c>
      <c r="AJ116" s="144">
        <f t="shared" si="101"/>
        <v>0</v>
      </c>
      <c r="AK116" s="144"/>
      <c r="AL116" s="144">
        <f>SUM(Y116:AK116)</f>
        <v>0</v>
      </c>
      <c r="AM116" s="144">
        <f t="shared" ref="AM116:AX116" si="102">SUM(AM113:AM115)</f>
        <v>0</v>
      </c>
      <c r="AN116" s="144">
        <f t="shared" si="102"/>
        <v>0</v>
      </c>
      <c r="AO116" s="144">
        <f t="shared" si="102"/>
        <v>0</v>
      </c>
      <c r="AP116" s="144">
        <f t="shared" si="102"/>
        <v>0</v>
      </c>
      <c r="AQ116" s="144">
        <f t="shared" si="102"/>
        <v>0</v>
      </c>
      <c r="AR116" s="144">
        <f t="shared" si="102"/>
        <v>0</v>
      </c>
      <c r="AS116" s="144">
        <f t="shared" si="102"/>
        <v>0</v>
      </c>
      <c r="AT116" s="144">
        <f t="shared" si="102"/>
        <v>0</v>
      </c>
      <c r="AU116" s="144">
        <f t="shared" si="102"/>
        <v>0</v>
      </c>
      <c r="AV116" s="144">
        <f t="shared" si="102"/>
        <v>0</v>
      </c>
      <c r="AW116" s="144">
        <f t="shared" si="102"/>
        <v>0</v>
      </c>
      <c r="AX116" s="144">
        <f t="shared" si="102"/>
        <v>0</v>
      </c>
      <c r="AY116" s="144"/>
      <c r="AZ116" s="144">
        <f>SUM(AM116:AY116)</f>
        <v>0</v>
      </c>
      <c r="BA116" s="144">
        <f t="shared" ref="BA116:BL116" si="103">SUM(BA113:BA115)</f>
        <v>0</v>
      </c>
      <c r="BB116" s="144">
        <f t="shared" si="103"/>
        <v>0</v>
      </c>
      <c r="BC116" s="144">
        <f t="shared" si="103"/>
        <v>0</v>
      </c>
      <c r="BD116" s="144">
        <f t="shared" si="103"/>
        <v>0</v>
      </c>
      <c r="BE116" s="144">
        <f t="shared" si="103"/>
        <v>0</v>
      </c>
      <c r="BF116" s="144">
        <f t="shared" si="103"/>
        <v>0</v>
      </c>
      <c r="BG116" s="144">
        <f t="shared" si="103"/>
        <v>0</v>
      </c>
      <c r="BH116" s="144">
        <f t="shared" si="103"/>
        <v>0</v>
      </c>
      <c r="BI116" s="144">
        <f t="shared" si="103"/>
        <v>0</v>
      </c>
      <c r="BJ116" s="144">
        <f t="shared" si="103"/>
        <v>0</v>
      </c>
      <c r="BK116" s="144">
        <f t="shared" si="103"/>
        <v>0</v>
      </c>
      <c r="BL116" s="144">
        <f t="shared" si="103"/>
        <v>0</v>
      </c>
      <c r="BM116" s="144"/>
      <c r="BN116" s="144">
        <f>SUM(BA116:BM116)</f>
        <v>0</v>
      </c>
      <c r="BO116" s="144">
        <f t="shared" ref="BO116:BZ116" si="104">SUM(BO113:BO115)</f>
        <v>0</v>
      </c>
      <c r="BP116" s="144">
        <f t="shared" si="104"/>
        <v>0</v>
      </c>
      <c r="BQ116" s="144">
        <f t="shared" si="104"/>
        <v>0</v>
      </c>
      <c r="BR116" s="144">
        <f t="shared" si="104"/>
        <v>0</v>
      </c>
      <c r="BS116" s="144">
        <f t="shared" si="104"/>
        <v>0</v>
      </c>
      <c r="BT116" s="144">
        <f t="shared" si="104"/>
        <v>0</v>
      </c>
      <c r="BU116" s="144">
        <f t="shared" si="104"/>
        <v>0</v>
      </c>
      <c r="BV116" s="144">
        <f t="shared" si="104"/>
        <v>0</v>
      </c>
      <c r="BW116" s="144">
        <f t="shared" si="104"/>
        <v>0</v>
      </c>
      <c r="BX116" s="144">
        <f t="shared" si="104"/>
        <v>0</v>
      </c>
      <c r="BY116" s="144">
        <f t="shared" si="104"/>
        <v>0</v>
      </c>
      <c r="BZ116" s="144">
        <f t="shared" si="104"/>
        <v>0</v>
      </c>
      <c r="CA116" s="144"/>
      <c r="CB116" s="144">
        <f t="shared" si="99"/>
        <v>0</v>
      </c>
      <c r="CC116" s="144">
        <f t="shared" si="99"/>
        <v>0</v>
      </c>
      <c r="CD116" s="144"/>
      <c r="CE116" s="144"/>
      <c r="CF116" s="144"/>
      <c r="CG116" s="144"/>
      <c r="CH116" s="144"/>
      <c r="CI116" s="144"/>
      <c r="CJ116" s="144"/>
      <c r="CK116" s="144"/>
      <c r="CL116" s="144"/>
      <c r="CM116" s="144"/>
      <c r="CN116" s="144"/>
      <c r="CO116" s="144"/>
      <c r="CP116" s="144"/>
    </row>
    <row r="117" spans="1:94">
      <c r="E117" s="137"/>
      <c r="F117" s="137"/>
      <c r="G117" s="137"/>
      <c r="H117" s="137"/>
      <c r="I117" s="138"/>
      <c r="J117" s="137"/>
      <c r="K117" s="137"/>
      <c r="L117" s="137"/>
      <c r="M117" s="137"/>
      <c r="N117" s="137"/>
      <c r="O117" s="137"/>
      <c r="P117" s="137"/>
      <c r="Q117" s="137"/>
      <c r="R117" s="137"/>
      <c r="S117" s="137"/>
      <c r="T117" s="137"/>
      <c r="U117" s="137"/>
      <c r="V117" s="137"/>
      <c r="W117" s="146"/>
      <c r="X117" s="137"/>
      <c r="Y117" s="137"/>
      <c r="Z117" s="137"/>
      <c r="AA117" s="137"/>
      <c r="AB117" s="137"/>
      <c r="AC117" s="137"/>
      <c r="AD117" s="137"/>
      <c r="AE117" s="137"/>
      <c r="AF117" s="137"/>
      <c r="AG117" s="137"/>
      <c r="AH117" s="137"/>
      <c r="AI117" s="137"/>
      <c r="AJ117" s="137"/>
      <c r="AK117" s="137"/>
      <c r="AL117" s="146"/>
      <c r="AM117" s="137"/>
      <c r="AN117" s="137"/>
      <c r="AO117" s="137"/>
      <c r="AP117" s="137"/>
      <c r="AQ117" s="137"/>
      <c r="AR117" s="137"/>
      <c r="AS117" s="137"/>
      <c r="AT117" s="137"/>
      <c r="AU117" s="137"/>
      <c r="AV117" s="137"/>
      <c r="AW117" s="137"/>
      <c r="AX117" s="137"/>
      <c r="AY117" s="137"/>
      <c r="AZ117" s="146"/>
      <c r="BA117" s="137"/>
      <c r="BB117" s="137"/>
      <c r="BC117" s="137"/>
      <c r="BD117" s="137"/>
      <c r="BE117" s="137"/>
      <c r="BF117" s="137"/>
      <c r="BG117" s="137"/>
      <c r="BH117" s="137"/>
      <c r="BI117" s="137"/>
      <c r="BJ117" s="137"/>
      <c r="BK117" s="137"/>
      <c r="BL117" s="137"/>
      <c r="BM117" s="137"/>
      <c r="BN117" s="146"/>
      <c r="BO117" s="137"/>
      <c r="BP117" s="137"/>
      <c r="BQ117" s="137"/>
      <c r="BR117" s="137"/>
      <c r="BS117" s="137"/>
      <c r="BT117" s="137"/>
      <c r="BU117" s="137"/>
      <c r="BV117" s="137"/>
      <c r="BW117" s="137"/>
      <c r="BX117" s="137"/>
      <c r="BY117" s="137"/>
      <c r="BZ117" s="137"/>
      <c r="CA117" s="137"/>
      <c r="CB117" s="146"/>
      <c r="CC117" s="146"/>
      <c r="CD117" s="137"/>
      <c r="CE117" s="137"/>
      <c r="CF117" s="137"/>
      <c r="CG117" s="137"/>
      <c r="CH117" s="137"/>
      <c r="CI117" s="137"/>
      <c r="CJ117" s="137"/>
      <c r="CK117" s="137"/>
      <c r="CL117" s="137"/>
      <c r="CM117" s="137"/>
      <c r="CN117" s="137"/>
      <c r="CO117" s="137"/>
      <c r="CP117" s="146"/>
    </row>
    <row r="118" spans="1:94">
      <c r="A118" s="152" t="s">
        <v>172</v>
      </c>
      <c r="B118" s="143"/>
      <c r="C118" s="143"/>
      <c r="D118" s="143"/>
      <c r="E118" s="144">
        <f>+E27-E110-E116</f>
        <v>0</v>
      </c>
      <c r="F118" s="144">
        <f>+F27-F110-F116</f>
        <v>0</v>
      </c>
      <c r="G118" s="144">
        <f>+G27-G110-G116</f>
        <v>0</v>
      </c>
      <c r="H118" s="144">
        <f>+H27-H110-H116</f>
        <v>0</v>
      </c>
      <c r="I118" s="145"/>
      <c r="J118" s="144">
        <f t="shared" ref="J118:U118" si="105">+J27-J110-J116</f>
        <v>0</v>
      </c>
      <c r="K118" s="144">
        <f t="shared" si="105"/>
        <v>0</v>
      </c>
      <c r="L118" s="144">
        <f t="shared" si="105"/>
        <v>0</v>
      </c>
      <c r="M118" s="144">
        <f t="shared" si="105"/>
        <v>0</v>
      </c>
      <c r="N118" s="144">
        <f t="shared" si="105"/>
        <v>0</v>
      </c>
      <c r="O118" s="144">
        <f t="shared" si="105"/>
        <v>0</v>
      </c>
      <c r="P118" s="144">
        <f t="shared" si="105"/>
        <v>0</v>
      </c>
      <c r="Q118" s="144">
        <f t="shared" si="105"/>
        <v>0</v>
      </c>
      <c r="R118" s="144">
        <f t="shared" si="105"/>
        <v>0</v>
      </c>
      <c r="S118" s="144">
        <f t="shared" si="105"/>
        <v>0</v>
      </c>
      <c r="T118" s="144">
        <f t="shared" si="105"/>
        <v>0</v>
      </c>
      <c r="U118" s="144">
        <f t="shared" si="105"/>
        <v>0</v>
      </c>
      <c r="V118" s="144"/>
      <c r="W118" s="144">
        <f>SUM(J118:V118)</f>
        <v>0</v>
      </c>
      <c r="X118" s="149"/>
      <c r="Y118" s="144">
        <f t="shared" ref="Y118:AJ118" si="106">+Y27-Y110-Y116</f>
        <v>0</v>
      </c>
      <c r="Z118" s="144">
        <f t="shared" si="106"/>
        <v>0</v>
      </c>
      <c r="AA118" s="144">
        <f t="shared" si="106"/>
        <v>0</v>
      </c>
      <c r="AB118" s="144">
        <f t="shared" si="106"/>
        <v>0</v>
      </c>
      <c r="AC118" s="144">
        <f t="shared" si="106"/>
        <v>0</v>
      </c>
      <c r="AD118" s="144">
        <f t="shared" si="106"/>
        <v>0</v>
      </c>
      <c r="AE118" s="144">
        <f t="shared" si="106"/>
        <v>0</v>
      </c>
      <c r="AF118" s="144">
        <f t="shared" si="106"/>
        <v>0</v>
      </c>
      <c r="AG118" s="144">
        <f t="shared" si="106"/>
        <v>0</v>
      </c>
      <c r="AH118" s="144">
        <f t="shared" si="106"/>
        <v>0</v>
      </c>
      <c r="AI118" s="144">
        <f t="shared" si="106"/>
        <v>0</v>
      </c>
      <c r="AJ118" s="144">
        <f t="shared" si="106"/>
        <v>0</v>
      </c>
      <c r="AK118" s="144"/>
      <c r="AL118" s="144">
        <f>SUM(Y118:AK118)</f>
        <v>0</v>
      </c>
      <c r="AM118" s="144">
        <f t="shared" ref="AM118:AX118" si="107">+AM27-AM110-AM116</f>
        <v>0</v>
      </c>
      <c r="AN118" s="144">
        <f t="shared" si="107"/>
        <v>0</v>
      </c>
      <c r="AO118" s="144">
        <f t="shared" si="107"/>
        <v>0</v>
      </c>
      <c r="AP118" s="144">
        <f t="shared" si="107"/>
        <v>0</v>
      </c>
      <c r="AQ118" s="144">
        <f t="shared" si="107"/>
        <v>0</v>
      </c>
      <c r="AR118" s="144">
        <f t="shared" si="107"/>
        <v>0</v>
      </c>
      <c r="AS118" s="144">
        <f t="shared" si="107"/>
        <v>0</v>
      </c>
      <c r="AT118" s="144">
        <f t="shared" si="107"/>
        <v>0</v>
      </c>
      <c r="AU118" s="144">
        <f t="shared" si="107"/>
        <v>0</v>
      </c>
      <c r="AV118" s="144">
        <f t="shared" si="107"/>
        <v>0</v>
      </c>
      <c r="AW118" s="144">
        <f t="shared" si="107"/>
        <v>0</v>
      </c>
      <c r="AX118" s="144">
        <f t="shared" si="107"/>
        <v>0</v>
      </c>
      <c r="AY118" s="144"/>
      <c r="AZ118" s="144">
        <f>SUM(AM118:AY118)</f>
        <v>0</v>
      </c>
      <c r="BA118" s="144">
        <f t="shared" ref="BA118:BL118" si="108">+BA27-BA110-BA116</f>
        <v>0</v>
      </c>
      <c r="BB118" s="144">
        <f t="shared" si="108"/>
        <v>0</v>
      </c>
      <c r="BC118" s="144">
        <f t="shared" si="108"/>
        <v>0</v>
      </c>
      <c r="BD118" s="144">
        <f t="shared" si="108"/>
        <v>0</v>
      </c>
      <c r="BE118" s="144">
        <f t="shared" si="108"/>
        <v>0</v>
      </c>
      <c r="BF118" s="144">
        <f t="shared" si="108"/>
        <v>0</v>
      </c>
      <c r="BG118" s="144">
        <f t="shared" si="108"/>
        <v>0</v>
      </c>
      <c r="BH118" s="144">
        <f t="shared" si="108"/>
        <v>0</v>
      </c>
      <c r="BI118" s="144">
        <f t="shared" si="108"/>
        <v>0</v>
      </c>
      <c r="BJ118" s="144">
        <f t="shared" si="108"/>
        <v>0</v>
      </c>
      <c r="BK118" s="144">
        <f t="shared" si="108"/>
        <v>0</v>
      </c>
      <c r="BL118" s="144">
        <f t="shared" si="108"/>
        <v>0</v>
      </c>
      <c r="BM118" s="144"/>
      <c r="BN118" s="144">
        <f>SUM(BA118:BM118)</f>
        <v>0</v>
      </c>
      <c r="BO118" s="144">
        <f t="shared" ref="BO118:BZ118" si="109">+BO27-BO110-BO116</f>
        <v>0</v>
      </c>
      <c r="BP118" s="144">
        <f t="shared" si="109"/>
        <v>0</v>
      </c>
      <c r="BQ118" s="144">
        <f t="shared" si="109"/>
        <v>0</v>
      </c>
      <c r="BR118" s="144">
        <f t="shared" si="109"/>
        <v>0</v>
      </c>
      <c r="BS118" s="144">
        <f t="shared" si="109"/>
        <v>0</v>
      </c>
      <c r="BT118" s="144">
        <f t="shared" si="109"/>
        <v>0</v>
      </c>
      <c r="BU118" s="144">
        <f t="shared" si="109"/>
        <v>0</v>
      </c>
      <c r="BV118" s="144">
        <f t="shared" si="109"/>
        <v>0</v>
      </c>
      <c r="BW118" s="144">
        <f t="shared" si="109"/>
        <v>0</v>
      </c>
      <c r="BX118" s="144">
        <f t="shared" si="109"/>
        <v>0</v>
      </c>
      <c r="BY118" s="144">
        <f t="shared" si="109"/>
        <v>0</v>
      </c>
      <c r="BZ118" s="144">
        <f t="shared" si="109"/>
        <v>0</v>
      </c>
      <c r="CA118" s="144"/>
      <c r="CB118" s="144">
        <f>SUM(BO118:CA118)</f>
        <v>0</v>
      </c>
      <c r="CC118" s="144">
        <f>SUM(BP118:CB118)</f>
        <v>0</v>
      </c>
      <c r="CD118" s="144"/>
      <c r="CE118" s="144"/>
      <c r="CF118" s="144"/>
      <c r="CG118" s="144"/>
      <c r="CH118" s="144"/>
      <c r="CI118" s="144"/>
      <c r="CJ118" s="144"/>
      <c r="CK118" s="144"/>
      <c r="CL118" s="144"/>
      <c r="CM118" s="144"/>
      <c r="CN118" s="144"/>
      <c r="CO118" s="144"/>
      <c r="CP118" s="144"/>
    </row>
    <row r="119" spans="1:94">
      <c r="I119" s="122"/>
    </row>
    <row r="120" spans="1:94">
      <c r="I120" s="153"/>
    </row>
    <row r="121" spans="1:94">
      <c r="I121" s="153"/>
    </row>
    <row r="122" spans="1:94" s="156" customFormat="1">
      <c r="A122" s="154"/>
      <c r="B122" s="154"/>
      <c r="C122" s="154"/>
      <c r="D122" s="154"/>
      <c r="E122" s="154"/>
      <c r="F122" s="154"/>
      <c r="G122" s="155"/>
      <c r="H122" s="155"/>
    </row>
    <row r="123" spans="1:94" s="153" customFormat="1">
      <c r="A123" s="157" t="s">
        <v>173</v>
      </c>
      <c r="B123" s="154"/>
      <c r="C123" s="154"/>
      <c r="E123" s="234"/>
      <c r="F123" s="235"/>
      <c r="G123" s="235"/>
      <c r="H123" s="235"/>
      <c r="I123" s="235"/>
      <c r="J123" s="236"/>
    </row>
    <row r="124" spans="1:94" s="153" customFormat="1">
      <c r="A124" s="157" t="s">
        <v>174</v>
      </c>
      <c r="B124" s="154"/>
      <c r="C124" s="154"/>
      <c r="E124" s="234"/>
      <c r="F124" s="235"/>
      <c r="G124" s="235"/>
      <c r="H124" s="235"/>
      <c r="I124" s="235"/>
      <c r="J124" s="236"/>
    </row>
    <row r="125" spans="1:94" s="153" customFormat="1">
      <c r="A125" s="157" t="s">
        <v>176</v>
      </c>
      <c r="B125" s="154"/>
      <c r="C125" s="154"/>
      <c r="E125" s="234"/>
      <c r="F125" s="235"/>
      <c r="G125" s="235"/>
      <c r="H125" s="235"/>
      <c r="I125" s="235"/>
      <c r="J125" s="236"/>
    </row>
    <row r="126" spans="1:94" s="153" customFormat="1">
      <c r="A126" s="157"/>
      <c r="B126" s="154"/>
      <c r="C126" s="154"/>
      <c r="E126" s="234"/>
      <c r="F126" s="235"/>
      <c r="G126" s="235"/>
      <c r="H126" s="235"/>
      <c r="I126" s="235"/>
      <c r="J126" s="236"/>
    </row>
    <row r="127" spans="1:94" s="156" customFormat="1">
      <c r="A127" s="154"/>
      <c r="B127" s="154"/>
      <c r="C127" s="154"/>
      <c r="D127" s="154"/>
      <c r="E127" s="154"/>
      <c r="F127" s="154"/>
      <c r="G127" s="155"/>
      <c r="H127" s="155"/>
    </row>
    <row r="128" spans="1:94" s="156" customFormat="1"/>
    <row r="129" spans="1:15" s="159" customFormat="1" ht="12.6" customHeight="1">
      <c r="A129" s="157" t="s">
        <v>188</v>
      </c>
      <c r="B129" s="158"/>
      <c r="E129" s="228"/>
      <c r="F129" s="229"/>
      <c r="G129" s="229"/>
      <c r="H129" s="229"/>
      <c r="I129" s="229"/>
      <c r="J129" s="230"/>
      <c r="L129" s="159" t="s">
        <v>2</v>
      </c>
      <c r="O129" s="160"/>
    </row>
    <row r="130" spans="1:15" s="159" customFormat="1" ht="6" customHeight="1">
      <c r="A130" s="157"/>
      <c r="B130" s="158"/>
      <c r="C130" s="158"/>
      <c r="D130" s="158"/>
      <c r="E130" s="158"/>
      <c r="F130" s="158"/>
      <c r="G130" s="158"/>
      <c r="H130" s="158"/>
      <c r="I130" s="158"/>
      <c r="J130" s="161"/>
    </row>
    <row r="131" spans="1:15" s="162" customFormat="1" ht="12.6" customHeight="1">
      <c r="A131" s="157" t="s">
        <v>1</v>
      </c>
      <c r="B131" s="161"/>
      <c r="C131" s="161"/>
      <c r="D131" s="161"/>
      <c r="E131" s="161"/>
      <c r="F131" s="161"/>
      <c r="G131" s="161"/>
      <c r="H131" s="161"/>
      <c r="I131" s="161"/>
      <c r="J131" s="161"/>
    </row>
    <row r="132" spans="1:15" s="162" customFormat="1" ht="6" customHeight="1">
      <c r="A132" s="163"/>
      <c r="B132" s="161"/>
      <c r="C132" s="161"/>
      <c r="D132" s="161"/>
      <c r="E132" s="161"/>
      <c r="F132" s="161"/>
      <c r="G132" s="161"/>
      <c r="H132" s="161"/>
      <c r="I132" s="161"/>
      <c r="J132" s="161"/>
    </row>
    <row r="133" spans="1:15" s="168" customFormat="1">
      <c r="A133" s="164"/>
      <c r="B133" s="165" t="s">
        <v>106</v>
      </c>
      <c r="C133" s="165"/>
      <c r="D133" s="165"/>
      <c r="E133" s="166"/>
      <c r="F133" s="165"/>
      <c r="G133" s="167"/>
      <c r="H133" s="165"/>
      <c r="I133" s="165"/>
      <c r="J133" s="165"/>
      <c r="K133" s="165"/>
      <c r="L133" s="165"/>
      <c r="M133" s="153"/>
      <c r="N133" s="153"/>
      <c r="O133" s="153"/>
    </row>
    <row r="134" spans="1:15" s="168" customFormat="1">
      <c r="A134" s="120"/>
      <c r="E134" s="168" t="s">
        <v>175</v>
      </c>
    </row>
  </sheetData>
  <sheetProtection selectLockedCells="1"/>
  <protectedRanges>
    <protectedRange sqref="A122 A127" name="Key Indicators 1_1_1"/>
    <protectedRange sqref="G122:H122 O129 G127:H127" name="Key Indicators 1_1_1_1"/>
    <protectedRange sqref="E129 E123:E126" name="Key Indicators 1_3_1"/>
  </protectedRanges>
  <mergeCells count="13">
    <mergeCell ref="C106:C108"/>
    <mergeCell ref="E123:J123"/>
    <mergeCell ref="E124:J124"/>
    <mergeCell ref="E125:J125"/>
    <mergeCell ref="E126:J126"/>
    <mergeCell ref="AM5:AX5"/>
    <mergeCell ref="BA5:BL5"/>
    <mergeCell ref="BO5:BZ5"/>
    <mergeCell ref="CC5:CN5"/>
    <mergeCell ref="E129:J129"/>
    <mergeCell ref="E5:H5"/>
    <mergeCell ref="J5:U5"/>
    <mergeCell ref="Y5:AJ5"/>
  </mergeCells>
  <pageMargins left="0.7" right="0.7" top="0.75" bottom="0.75" header="0.3" footer="0.3"/>
  <pageSetup scale="45" fitToHeight="0"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209550</xdr:colOff>
                    <xdr:row>132</xdr:row>
                    <xdr:rowOff>0</xdr:rowOff>
                  </from>
                  <to>
                    <xdr:col>13</xdr:col>
                    <xdr:colOff>257175</xdr:colOff>
                    <xdr:row>133</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5A78E7EB67A34C86B2E426CF2769BC" ma:contentTypeVersion="9" ma:contentTypeDescription="Create a new document." ma:contentTypeScope="" ma:versionID="796052cf3888255eb7b2e0b7796cc3b0">
  <xsd:schema xmlns:xsd="http://www.w3.org/2001/XMLSchema" xmlns:xs="http://www.w3.org/2001/XMLSchema" xmlns:p="http://schemas.microsoft.com/office/2006/metadata/properties" xmlns:ns3="326d36d0-51e0-4ca4-9421-f5f12cf2bef9" xmlns:ns4="1ae2c920-edd5-475c-8eae-5cf0bcc13b91" targetNamespace="http://schemas.microsoft.com/office/2006/metadata/properties" ma:root="true" ma:fieldsID="5785b347340f0ca1286f2b5794a9220d" ns3:_="" ns4:_="">
    <xsd:import namespace="326d36d0-51e0-4ca4-9421-f5f12cf2bef9"/>
    <xsd:import namespace="1ae2c920-edd5-475c-8eae-5cf0bcc13b9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6d36d0-51e0-4ca4-9421-f5f12cf2bef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e2c920-edd5-475c-8eae-5cf0bcc13b9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EC5316-CC78-4369-BD9C-069383381B94}">
  <ds:schemaRefs>
    <ds:schemaRef ds:uri="326d36d0-51e0-4ca4-9421-f5f12cf2bef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ae2c920-edd5-475c-8eae-5cf0bcc13b91"/>
    <ds:schemaRef ds:uri="http://www.w3.org/XML/1998/namespace"/>
    <ds:schemaRef ds:uri="http://purl.org/dc/dcmitype/"/>
  </ds:schemaRefs>
</ds:datastoreItem>
</file>

<file path=customXml/itemProps2.xml><?xml version="1.0" encoding="utf-8"?>
<ds:datastoreItem xmlns:ds="http://schemas.openxmlformats.org/officeDocument/2006/customXml" ds:itemID="{F325C943-34B1-44B6-B9A9-0CACEBC5A588}">
  <ds:schemaRefs>
    <ds:schemaRef ds:uri="http://schemas.microsoft.com/sharepoint/v3/contenttype/forms"/>
  </ds:schemaRefs>
</ds:datastoreItem>
</file>

<file path=customXml/itemProps3.xml><?xml version="1.0" encoding="utf-8"?>
<ds:datastoreItem xmlns:ds="http://schemas.openxmlformats.org/officeDocument/2006/customXml" ds:itemID="{99E06D20-F048-4088-83A7-07C68132ED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6d36d0-51e0-4ca4-9421-f5f12cf2bef9"/>
    <ds:schemaRef ds:uri="1ae2c920-edd5-475c-8eae-5cf0bcc13b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Business Plan</vt:lpstr>
      <vt:lpstr>P &amp; L Proforma</vt:lpstr>
      <vt:lpstr>'Business Plan'!Print_Area</vt:lpstr>
      <vt:lpstr>Instructions!Print_Area</vt:lpstr>
    </vt:vector>
  </TitlesOfParts>
  <Company>PA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Landis, Patricia A. (PDE)</dc:creator>
  <cp:lastModifiedBy>Miller, Wendy</cp:lastModifiedBy>
  <cp:lastPrinted>2015-09-29T18:46:47Z</cp:lastPrinted>
  <dcterms:created xsi:type="dcterms:W3CDTF">2012-01-19T17:40:50Z</dcterms:created>
  <dcterms:modified xsi:type="dcterms:W3CDTF">2024-10-31T19:59:23Z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0x010100755A78E7EB67A34C86B2E426CF2769BC</vt:lpwstr>
  </property>
  <property fmtid="{D5CDD505-2E9C-101B-9397-08002B2CF9AE}" pid="3" name="MigrationSourceURL">
    <vt:lpwstr/>
  </property>
  <property fmtid="{D5CDD505-2E9C-101B-9397-08002B2CF9AE}" pid="4" name="Order">
    <vt:r8>148200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ies>
</file>