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20-21\Performance spreadsheets for posting\"/>
    </mc:Choice>
  </mc:AlternateContent>
  <xr:revisionPtr revIDLastSave="0" documentId="13_ncr:1_{26D4FBF6-29C9-42F0-B30C-79B0B841D82D}" xr6:coauthVersionLast="47" xr6:coauthVersionMax="47" xr10:uidLastSave="{00000000-0000-0000-0000-000000000000}"/>
  <bookViews>
    <workbookView xWindow="210" yWindow="8460" windowWidth="27765" windowHeight="7050" xr2:uid="{00000000-000D-0000-FFFF-FFFF00000000}"/>
  </bookViews>
  <sheets>
    <sheet name="EFL Gain 064 21_22" sheetId="1" r:id="rId1"/>
  </sheets>
  <definedNames>
    <definedName name="_xlnm.Print_Titles" localSheetId="0">'EFL Gain 064 21_22'!$A:$B,'EFL Gain 064 21_22'!$1:$2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AL33" i="1"/>
  <c r="AL32" i="1"/>
  <c r="AL31" i="1"/>
  <c r="AL30" i="1"/>
  <c r="AL29" i="1"/>
  <c r="AL26" i="1"/>
  <c r="AL24" i="1"/>
  <c r="AL23" i="1"/>
  <c r="AL22" i="1"/>
  <c r="AL21" i="1"/>
  <c r="AL20" i="1"/>
  <c r="AL19" i="1"/>
  <c r="AL18" i="1"/>
  <c r="AL17" i="1"/>
  <c r="AL16" i="1"/>
  <c r="AL15" i="1"/>
  <c r="AL13" i="1"/>
  <c r="AL12" i="1"/>
  <c r="AL11" i="1"/>
  <c r="AL10" i="1"/>
  <c r="AL9" i="1"/>
  <c r="AL7" i="1"/>
  <c r="AL6" i="1"/>
  <c r="AL4" i="1"/>
  <c r="AI33" i="1"/>
  <c r="AI32" i="1"/>
  <c r="AI31" i="1"/>
  <c r="AI30" i="1"/>
  <c r="AI29" i="1"/>
  <c r="AI26" i="1"/>
  <c r="AI24" i="1"/>
  <c r="AI23" i="1"/>
  <c r="AI22" i="1"/>
  <c r="AI21" i="1"/>
  <c r="AI20" i="1"/>
  <c r="AI19" i="1"/>
  <c r="AI18" i="1"/>
  <c r="AI17" i="1"/>
  <c r="AI16" i="1"/>
  <c r="AI15" i="1"/>
  <c r="AI13" i="1"/>
  <c r="AI12" i="1"/>
  <c r="AI11" i="1"/>
  <c r="AI10" i="1"/>
  <c r="AI9" i="1"/>
  <c r="AI7" i="1"/>
  <c r="AI6" i="1"/>
  <c r="AI4" i="1"/>
  <c r="AF33" i="1"/>
  <c r="AF32" i="1"/>
  <c r="AF31" i="1"/>
  <c r="AF30" i="1"/>
  <c r="AF29" i="1"/>
  <c r="AF26" i="1"/>
  <c r="AF24" i="1"/>
  <c r="AF23" i="1"/>
  <c r="AF22" i="1"/>
  <c r="AF21" i="1"/>
  <c r="AF20" i="1"/>
  <c r="AF19" i="1"/>
  <c r="AF18" i="1"/>
  <c r="AF17" i="1"/>
  <c r="AF16" i="1"/>
  <c r="AF15" i="1"/>
  <c r="AF13" i="1"/>
  <c r="AF12" i="1"/>
  <c r="AF11" i="1"/>
  <c r="AF10" i="1"/>
  <c r="AF9" i="1"/>
  <c r="AF7" i="1"/>
  <c r="AF6" i="1"/>
  <c r="AC33" i="1"/>
  <c r="AC32" i="1"/>
  <c r="AC31" i="1"/>
  <c r="AC30" i="1"/>
  <c r="AC29" i="1"/>
  <c r="AC26" i="1"/>
  <c r="AC24" i="1"/>
  <c r="AC23" i="1"/>
  <c r="AC22" i="1"/>
  <c r="AC21" i="1"/>
  <c r="AC20" i="1"/>
  <c r="AC19" i="1"/>
  <c r="AC18" i="1"/>
  <c r="AC17" i="1"/>
  <c r="AC16" i="1"/>
  <c r="AC15" i="1"/>
  <c r="AC13" i="1"/>
  <c r="AC12" i="1"/>
  <c r="AC10" i="1"/>
  <c r="AC9" i="1"/>
  <c r="AC7" i="1"/>
  <c r="AC6" i="1"/>
  <c r="AC4" i="1"/>
  <c r="Z33" i="1"/>
  <c r="Z32" i="1"/>
  <c r="Z30" i="1"/>
  <c r="Z29" i="1"/>
  <c r="Z26" i="1"/>
  <c r="Z23" i="1"/>
  <c r="Z22" i="1"/>
  <c r="Z21" i="1"/>
  <c r="Z20" i="1"/>
  <c r="Z19" i="1"/>
  <c r="Z18" i="1"/>
  <c r="Z17" i="1"/>
  <c r="Z16" i="1"/>
  <c r="Z15" i="1"/>
  <c r="Z13" i="1"/>
  <c r="Z12" i="1"/>
  <c r="Z11" i="1"/>
  <c r="Z10" i="1"/>
  <c r="Z9" i="1"/>
  <c r="Z7" i="1"/>
  <c r="Z6" i="1"/>
  <c r="W33" i="1"/>
  <c r="W32" i="1"/>
  <c r="W30" i="1"/>
  <c r="W29" i="1"/>
  <c r="W21" i="1"/>
  <c r="W20" i="1"/>
  <c r="W19" i="1"/>
  <c r="W18" i="1"/>
  <c r="W17" i="1"/>
  <c r="W16" i="1"/>
  <c r="W15" i="1"/>
  <c r="W12" i="1"/>
  <c r="W10" i="1"/>
  <c r="W9" i="1"/>
  <c r="W6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10" i="1"/>
  <c r="T9" i="1"/>
  <c r="T8" i="1"/>
  <c r="T7" i="1"/>
  <c r="T6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<sst xmlns="http://schemas.openxmlformats.org/spreadsheetml/2006/main" count="72" uniqueCount="72">
  <si>
    <t>Altoona Area SD</t>
  </si>
  <si>
    <t>ARIN IU 28</t>
  </si>
  <si>
    <t>Bradford Co Action Inc</t>
  </si>
  <si>
    <t>Center for Literacy Inc</t>
  </si>
  <si>
    <t>Central IU 10</t>
  </si>
  <si>
    <t>Community Learning Center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</si>
  <si>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</si>
  <si>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</si>
  <si>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</si>
  <si>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</si>
  <si>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</si>
  <si>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</si>
  <si>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</si>
  <si>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</si>
  <si>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</si>
  <si>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</si>
  <si>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Somerset County Technology Center</t>
  </si>
  <si>
    <t>Temple University\ Main</t>
  </si>
  <si>
    <t>YWCA Tri-County Area</t>
  </si>
  <si>
    <t>TOTAL: Butler County Community Coll</t>
  </si>
  <si>
    <t>TOTAL: Central Susquehanna IU 16</t>
  </si>
  <si>
    <t>TOTAL: Chester Co OIC</t>
  </si>
  <si>
    <t>TOTAL: Lancaster-Lebanon IU 13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</si>
  <si>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</si>
  <si>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</si>
  <si>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</si>
  <si>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</si>
  <si>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</si>
  <si>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</si>
  <si>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Tuscarora IU 11 - DLP</t>
  </si>
  <si>
    <t>TOTAL: VITA Education Services</t>
  </si>
  <si>
    <t>AUN</t>
  </si>
  <si>
    <t>Agency Name</t>
  </si>
  <si>
    <t>064 Direct Contractors: EFL Completion for Unduplicated Adults w/ 12+ 064 Hours: 2020-2021</t>
  </si>
  <si>
    <t>% of enrolled students with a posttest</t>
  </si>
  <si>
    <t># of enrolled students with a posttest</t>
  </si>
  <si>
    <t>All levels excl. High ASE: % w/EFL Gain Target 48%</t>
  </si>
  <si>
    <t>EFL Gain denominator (n)</t>
  </si>
  <si>
    <t>% ABE Beginning Literacy w/ EFL Gain  Target 44%</t>
  </si>
  <si>
    <t xml:space="preserve"># ABE Beginning Literacy w/EFL Gain </t>
  </si>
  <si>
    <t>ABE Beginning Literacy (n)</t>
  </si>
  <si>
    <t>% ABE Beginning w/EFL Gain Target 47%</t>
  </si>
  <si>
    <t># ABE Beginning w/EFL Gain</t>
  </si>
  <si>
    <t>ABE Beginning (n)</t>
  </si>
  <si>
    <t>% ABE Low Intermediate w/EFL Gain Target 46%</t>
  </si>
  <si>
    <t xml:space="preserve"># ABE Low Intermediate w/EFL Gain </t>
  </si>
  <si>
    <t>ABE Low Intermediate (n)</t>
  </si>
  <si>
    <t>% ABE High Intermediate w/EFL Gain Target 49%</t>
  </si>
  <si>
    <t># ABE High Intermediate w/EFL Gain</t>
  </si>
  <si>
    <t>ABE High Intermediate (n)</t>
  </si>
  <si>
    <t>% ASE Low w/EFL Gain Target 54%</t>
  </si>
  <si>
    <t># ASE Low  w/EFL Gain</t>
  </si>
  <si>
    <t>ASE Low (n)</t>
  </si>
  <si>
    <t># ESL Beginning Literacy  w/EFL Gain</t>
  </si>
  <si>
    <t>ESL Beginning Literacy (n)</t>
  </si>
  <si>
    <t>% ESL Low Beginning w/EFL Gain Target 60%</t>
  </si>
  <si>
    <t># ESL Low Beginning  w/EFL Gain</t>
  </si>
  <si>
    <t>ESL Low Beginning (n)</t>
  </si>
  <si>
    <t>% ESL High Beginning w/EFL Gain Target 61%</t>
  </si>
  <si>
    <t># ESL High Beginning  w/EFL Gain</t>
  </si>
  <si>
    <t>ESL High Beginning (n)</t>
  </si>
  <si>
    <t>% ESL Low Intermediate w/EFL Gain Target 49%</t>
  </si>
  <si>
    <t># ESL Low Intermediate  w/EFL Gain</t>
  </si>
  <si>
    <t>ESL Low Intermediate (n)</t>
  </si>
  <si>
    <t>% ESL High Intermediate w/EFL Gain Target 46%</t>
  </si>
  <si>
    <t># ESL High Intermediate  w/EFL Gain</t>
  </si>
  <si>
    <t>ESL High Intermediate (n)</t>
  </si>
  <si>
    <t>% ESL Advanced w/EFL Gain Target 33%</t>
  </si>
  <si>
    <t># ESL Advanced  w/EFL Gain</t>
  </si>
  <si>
    <t>ESL Advanced (n)</t>
  </si>
  <si>
    <t xml:space="preserve">All levels excl. High ASE:       # w/EFL Gain   </t>
  </si>
  <si>
    <t>% ESL Beginning Literacy w/EFL Gain Target 51%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</si>
</sst>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1" fillId="0" borderId="3" xfId="0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1" fontId="2" fillId="0" borderId="1" xfId="0" applyNumberFormat="1" applyFont="1" applyBorder="1"/>
    <xf numFmtId="9" fontId="2" fillId="2" borderId="1" xfId="0" applyNumberFormat="1" applyFont="1" applyFill="1" applyBorder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workbookViewId="0">
      <pane xSplit="2" ySplit="2" topLeftCell="Z3" activePane="bottomRight" state="frozen"/>
      <selection pane="topRight" activeCell="C1" sqref="C1"/>
      <selection pane="bottomLeft" activeCell="A3" sqref="A3"/>
      <selection pane="bottomRight" activeCell="AF2" sqref="AF2"/>
    </sheetView>
  </sheetViews>
  <sheetFormatPr defaultColWidth="8.85546875" defaultRowHeight="14.25" x14ac:dyDescent="0.2"/>
  <cols>
    <col min="1" max="1" width="11" style="14" customWidth="1"/>
    <col min="2" max="2" width="31.28515625" style="15" customWidth="1"/>
    <col min="3" max="3" width="9.28515625" style="8" customWidth="1"/>
    <col min="4" max="4" width="10" style="8" customWidth="1"/>
    <col min="5" max="5" width="16.140625" style="8" customWidth="1"/>
    <col min="6" max="7" width="13.85546875" style="8" customWidth="1"/>
    <col min="8" max="8" width="14.7109375" style="8" customWidth="1"/>
    <col min="9" max="9" width="12.7109375" style="8" customWidth="1"/>
    <col min="10" max="10" width="11.140625" style="8" customWidth="1"/>
    <col min="11" max="11" width="10.85546875" style="8" customWidth="1"/>
    <col min="12" max="12" width="12.28515625" style="8" customWidth="1"/>
    <col min="13" max="13" width="10.7109375" style="8" customWidth="1"/>
    <col min="14" max="15" width="14.28515625" style="8" customWidth="1"/>
    <col min="16" max="16" width="13.42578125" style="8" customWidth="1"/>
    <col min="17" max="17" width="15.7109375" style="8" customWidth="1"/>
    <col min="18" max="18" width="14" style="8" customWidth="1"/>
    <col min="19" max="19" width="15.85546875" style="8" customWidth="1"/>
    <col min="20" max="20" width="13.28515625" style="8" customWidth="1"/>
    <col min="21" max="21" width="11.5703125" style="8" customWidth="1"/>
    <col min="22" max="22" width="7.7109375" style="8" customWidth="1"/>
    <col min="23" max="24" width="15" style="8" customWidth="1"/>
    <col min="25" max="25" width="11.85546875" style="8" customWidth="1"/>
    <col min="26" max="26" width="17.28515625" style="8" customWidth="1"/>
    <col min="27" max="27" width="12.5703125" style="8" customWidth="1"/>
    <col min="28" max="28" width="11.140625" style="8" customWidth="1"/>
    <col min="29" max="29" width="13.28515625" style="8" customWidth="1"/>
    <col min="30" max="30" width="10.85546875" style="8" customWidth="1"/>
    <col min="31" max="31" width="11" style="8" customWidth="1"/>
    <col min="32" max="32" width="14.5703125" style="8" customWidth="1"/>
    <col min="33" max="33" width="15" style="8" customWidth="1"/>
    <col min="34" max="34" width="15.7109375" style="8" customWidth="1"/>
    <col min="35" max="35" width="15.42578125" style="8" customWidth="1"/>
    <col min="36" max="36" width="14.85546875" style="8" customWidth="1"/>
    <col min="37" max="37" width="13.5703125" style="8" customWidth="1"/>
    <col min="38" max="38" width="14.140625" style="8" customWidth="1"/>
    <col min="39" max="39" width="14.7109375" style="8" customWidth="1"/>
    <col min="40" max="40" width="12" style="8" customWidth="1"/>
    <col min="41" max="16384" width="8.85546875" style="4"/>
  </cols>
  <sheetData>
    <row r="1" spans="1:40" ht="43.5" customHeight="1" thickBot="1" x14ac:dyDescent="0.25">
      <c r="A1" s="16" t="s">
        <v>33</v>
      </c>
      <c r="B1" s="16"/>
    </row>
    <row r="2" spans="1:40" ht="90.75" thickBot="1" x14ac:dyDescent="0.25">
      <c r="A2" s="5" t="s">
        <v>31</v>
      </c>
      <c r="B2" s="6" t="s">
        <v>32</v>
      </c>
      <c r="C2" s="6" t="s">
        <v>34</v>
      </c>
      <c r="D2" s="6" t="s">
        <v>35</v>
      </c>
      <c r="E2" s="7" t="s">
        <v>36</v>
      </c>
      <c r="F2" s="1" t="s">
        <v>70</v>
      </c>
      <c r="G2" s="1" t="s">
        <v>37</v>
      </c>
      <c r="H2" s="2" t="s">
        <v>38</v>
      </c>
      <c r="I2" s="1" t="s">
        <v>39</v>
      </c>
      <c r="J2" s="1" t="s">
        <v>40</v>
      </c>
      <c r="K2" s="2" t="s">
        <v>41</v>
      </c>
      <c r="L2" s="1" t="s">
        <v>42</v>
      </c>
      <c r="M2" s="1" t="s">
        <v>43</v>
      </c>
      <c r="N2" s="2" t="s">
        <v>44</v>
      </c>
      <c r="O2" s="3" t="s">
        <v>45</v>
      </c>
      <c r="P2" s="1" t="s">
        <v>46</v>
      </c>
      <c r="Q2" s="2" t="s">
        <v>47</v>
      </c>
      <c r="R2" s="1" t="s">
        <v>48</v>
      </c>
      <c r="S2" s="1" t="s">
        <v>49</v>
      </c>
      <c r="T2" s="2" t="s">
        <v>50</v>
      </c>
      <c r="U2" s="1" t="s">
        <v>51</v>
      </c>
      <c r="V2" s="1" t="s">
        <v>52</v>
      </c>
      <c r="W2" s="2" t="s">
        <v>71</v>
      </c>
      <c r="X2" s="1" t="s">
        <v>53</v>
      </c>
      <c r="Y2" s="1" t="s">
        <v>54</v>
      </c>
      <c r="Z2" s="2" t="s">
        <v>55</v>
      </c>
      <c r="AA2" s="1" t="s">
        <v>56</v>
      </c>
      <c r="AB2" s="1" t="s">
        <v>57</v>
      </c>
      <c r="AC2" s="2" t="s">
        <v>58</v>
      </c>
      <c r="AD2" s="1" t="s">
        <v>59</v>
      </c>
      <c r="AE2" s="1" t="s">
        <v>60</v>
      </c>
      <c r="AF2" s="2" t="s">
        <v>61</v>
      </c>
      <c r="AG2" s="1" t="s">
        <v>62</v>
      </c>
      <c r="AH2" s="1" t="s">
        <v>63</v>
      </c>
      <c r="AI2" s="2" t="s">
        <v>64</v>
      </c>
      <c r="AJ2" s="1" t="s">
        <v>65</v>
      </c>
      <c r="AK2" s="1" t="s">
        <v>66</v>
      </c>
      <c r="AL2" s="2" t="s">
        <v>67</v>
      </c>
      <c r="AM2" s="1" t="s">
        <v>68</v>
      </c>
      <c r="AN2" s="1" t="s">
        <v>69</v>
      </c>
    </row>
    <row r="3" spans="1:40" x14ac:dyDescent="0.2">
      <c r="A3" s="9">
        <v>108070502</v>
      </c>
      <c r="B3" s="10" t="s">
        <v>0</v>
      </c>
      <c r="C3" s="11">
        <f>D3/G3</f>
        <v>0.72159090909090906</v>
      </c>
      <c r="D3" s="12">
        <v>127</v>
      </c>
      <c r="E3" s="13">
        <f>F3/G3</f>
        <v>0.38636363636363635</v>
      </c>
      <c r="F3" s="12">
        <v>68</v>
      </c>
      <c r="G3" s="12">
        <v>176</v>
      </c>
      <c r="H3" s="13">
        <f>I3/J3</f>
        <v>1</v>
      </c>
      <c r="I3" s="12">
        <v>2</v>
      </c>
      <c r="J3" s="12">
        <v>2</v>
      </c>
      <c r="K3" s="13">
        <f>L3/M3</f>
        <v>0.5</v>
      </c>
      <c r="L3" s="12">
        <v>11</v>
      </c>
      <c r="M3" s="12">
        <v>22</v>
      </c>
      <c r="N3" s="13">
        <f>O3/P3</f>
        <v>0.52631578947368418</v>
      </c>
      <c r="O3" s="12">
        <v>40</v>
      </c>
      <c r="P3" s="12">
        <v>76</v>
      </c>
      <c r="Q3" s="13">
        <f>R3/S3</f>
        <v>0.20588235294117646</v>
      </c>
      <c r="R3" s="12">
        <v>14</v>
      </c>
      <c r="S3" s="12">
        <v>68</v>
      </c>
      <c r="T3" s="13">
        <f>U3/V3</f>
        <v>0.125</v>
      </c>
      <c r="U3" s="12">
        <v>1</v>
      </c>
      <c r="V3" s="12">
        <v>8</v>
      </c>
      <c r="W3" s="12"/>
      <c r="X3" s="12"/>
      <c r="Y3" s="12">
        <v>0</v>
      </c>
      <c r="Z3" s="13"/>
      <c r="AA3" s="12"/>
      <c r="AB3" s="12">
        <v>0</v>
      </c>
      <c r="AC3" s="13"/>
      <c r="AD3" s="12"/>
      <c r="AE3" s="12">
        <v>0</v>
      </c>
      <c r="AF3" s="13"/>
      <c r="AG3" s="12"/>
      <c r="AH3" s="12">
        <v>0</v>
      </c>
      <c r="AI3" s="13"/>
      <c r="AJ3" s="12"/>
      <c r="AK3" s="12">
        <v>0</v>
      </c>
      <c r="AL3" s="13"/>
      <c r="AM3" s="12"/>
      <c r="AN3" s="12">
        <v>0</v>
      </c>
    </row>
    <row r="4" spans="1:40" x14ac:dyDescent="0.2">
      <c r="A4" s="9">
        <v>128000000</v>
      </c>
      <c r="B4" s="10" t="s">
        <v>1</v>
      </c>
      <c r="C4" s="11">
        <f t="shared" ref="C4:C33" si="0">D4/G4</f>
        <v>0.46938775510204084</v>
      </c>
      <c r="D4" s="12">
        <v>23</v>
      </c>
      <c r="E4" s="13">
        <f t="shared" ref="E4:E34" si="1">F4/G4</f>
        <v>0.2857142857142857</v>
      </c>
      <c r="F4" s="12">
        <v>14</v>
      </c>
      <c r="G4" s="12">
        <v>49</v>
      </c>
      <c r="H4" s="13">
        <f t="shared" ref="H4:H33" si="2">I4/J4</f>
        <v>1</v>
      </c>
      <c r="I4" s="12">
        <v>1</v>
      </c>
      <c r="J4" s="12">
        <v>1</v>
      </c>
      <c r="K4" s="13">
        <f t="shared" ref="K4:K33" si="3">L4/M4</f>
        <v>0.33333333333333331</v>
      </c>
      <c r="L4" s="12">
        <v>1</v>
      </c>
      <c r="M4" s="12">
        <v>3</v>
      </c>
      <c r="N4" s="13">
        <f t="shared" ref="N4:N33" si="4">O4/P4</f>
        <v>0.16666666666666666</v>
      </c>
      <c r="O4" s="12">
        <v>1</v>
      </c>
      <c r="P4" s="12">
        <v>6</v>
      </c>
      <c r="Q4" s="13">
        <f t="shared" ref="Q4:Q33" si="5">R4/S4</f>
        <v>0.44444444444444442</v>
      </c>
      <c r="R4" s="12">
        <v>8</v>
      </c>
      <c r="S4" s="12">
        <v>18</v>
      </c>
      <c r="T4" s="13">
        <f t="shared" ref="T4:T33" si="6">U4/V4</f>
        <v>0.25</v>
      </c>
      <c r="U4" s="12">
        <v>3</v>
      </c>
      <c r="V4" s="12">
        <v>12</v>
      </c>
      <c r="W4" s="12"/>
      <c r="X4" s="12"/>
      <c r="Y4" s="12">
        <v>0</v>
      </c>
      <c r="Z4" s="13"/>
      <c r="AA4" s="12"/>
      <c r="AB4" s="12">
        <v>0</v>
      </c>
      <c r="AC4" s="13">
        <f t="shared" ref="AC4:AC33" si="7">AD4/AE4</f>
        <v>0</v>
      </c>
      <c r="AD4" s="12">
        <v>0</v>
      </c>
      <c r="AE4" s="12">
        <v>2</v>
      </c>
      <c r="AF4" s="13"/>
      <c r="AG4" s="12"/>
      <c r="AH4" s="12">
        <v>0</v>
      </c>
      <c r="AI4" s="13">
        <f t="shared" ref="AI4:AI33" si="8">AJ4/AK4</f>
        <v>0</v>
      </c>
      <c r="AJ4" s="12">
        <v>0</v>
      </c>
      <c r="AK4" s="12">
        <v>4</v>
      </c>
      <c r="AL4" s="13">
        <f t="shared" ref="AL4:AL33" si="9">AM4/AN4</f>
        <v>0</v>
      </c>
      <c r="AM4" s="12">
        <v>0</v>
      </c>
      <c r="AN4" s="12">
        <v>3</v>
      </c>
    </row>
    <row r="5" spans="1:40" x14ac:dyDescent="0.2">
      <c r="A5" s="9">
        <v>300080730</v>
      </c>
      <c r="B5" s="10" t="s">
        <v>2</v>
      </c>
      <c r="C5" s="11">
        <f t="shared" si="0"/>
        <v>0.34615384615384615</v>
      </c>
      <c r="D5" s="12">
        <v>9</v>
      </c>
      <c r="E5" s="13">
        <f t="shared" si="1"/>
        <v>0.15384615384615385</v>
      </c>
      <c r="F5" s="12">
        <v>4</v>
      </c>
      <c r="G5" s="12">
        <v>26</v>
      </c>
      <c r="H5" s="13">
        <f t="shared" si="2"/>
        <v>0</v>
      </c>
      <c r="I5" s="12">
        <v>0</v>
      </c>
      <c r="J5" s="12">
        <v>1</v>
      </c>
      <c r="K5" s="13">
        <f t="shared" si="3"/>
        <v>0</v>
      </c>
      <c r="L5" s="12">
        <v>0</v>
      </c>
      <c r="M5" s="12">
        <v>8</v>
      </c>
      <c r="N5" s="13">
        <f t="shared" si="4"/>
        <v>0.25</v>
      </c>
      <c r="O5" s="12">
        <v>3</v>
      </c>
      <c r="P5" s="12">
        <v>12</v>
      </c>
      <c r="Q5" s="13">
        <f t="shared" si="5"/>
        <v>0.2</v>
      </c>
      <c r="R5" s="12">
        <v>1</v>
      </c>
      <c r="S5" s="12">
        <v>5</v>
      </c>
      <c r="T5" s="13"/>
      <c r="U5" s="12"/>
      <c r="V5" s="12">
        <v>0</v>
      </c>
      <c r="W5" s="12"/>
      <c r="X5" s="12"/>
      <c r="Y5" s="12">
        <v>0</v>
      </c>
      <c r="Z5" s="13"/>
      <c r="AA5" s="12"/>
      <c r="AB5" s="12">
        <v>0</v>
      </c>
      <c r="AC5" s="13"/>
      <c r="AD5" s="12"/>
      <c r="AE5" s="12">
        <v>0</v>
      </c>
      <c r="AF5" s="13"/>
      <c r="AG5" s="12"/>
      <c r="AH5" s="12">
        <v>0</v>
      </c>
      <c r="AI5" s="13"/>
      <c r="AJ5" s="12"/>
      <c r="AK5" s="12">
        <v>0</v>
      </c>
      <c r="AL5" s="13"/>
      <c r="AM5" s="12"/>
      <c r="AN5" s="12">
        <v>0</v>
      </c>
    </row>
    <row r="6" spans="1:40" ht="28.5" x14ac:dyDescent="0.2">
      <c r="A6" s="9">
        <v>404100852</v>
      </c>
      <c r="B6" s="10" t="s">
        <v>19</v>
      </c>
      <c r="C6" s="11">
        <f t="shared" si="0"/>
        <v>0.34911242603550297</v>
      </c>
      <c r="D6" s="12">
        <v>59</v>
      </c>
      <c r="E6" s="13">
        <f t="shared" si="1"/>
        <v>0.1893491124260355</v>
      </c>
      <c r="F6" s="12">
        <v>32</v>
      </c>
      <c r="G6" s="12">
        <v>169</v>
      </c>
      <c r="H6" s="13">
        <f t="shared" si="2"/>
        <v>0</v>
      </c>
      <c r="I6" s="12">
        <v>0</v>
      </c>
      <c r="J6" s="12">
        <v>1</v>
      </c>
      <c r="K6" s="13">
        <f t="shared" si="3"/>
        <v>0.21428571428571427</v>
      </c>
      <c r="L6" s="12">
        <v>3</v>
      </c>
      <c r="M6" s="12">
        <v>14</v>
      </c>
      <c r="N6" s="13">
        <f t="shared" si="4"/>
        <v>0.10869565217391304</v>
      </c>
      <c r="O6" s="12">
        <v>5</v>
      </c>
      <c r="P6" s="12">
        <v>46</v>
      </c>
      <c r="Q6" s="13">
        <f t="shared" si="5"/>
        <v>0.17543859649122806</v>
      </c>
      <c r="R6" s="12">
        <v>10</v>
      </c>
      <c r="S6" s="12">
        <v>57</v>
      </c>
      <c r="T6" s="13">
        <f t="shared" si="6"/>
        <v>0.16</v>
      </c>
      <c r="U6" s="12">
        <v>4</v>
      </c>
      <c r="V6" s="12">
        <v>25</v>
      </c>
      <c r="W6" s="13">
        <f>X6/Y6</f>
        <v>1</v>
      </c>
      <c r="X6" s="12">
        <v>1</v>
      </c>
      <c r="Y6" s="12">
        <v>1</v>
      </c>
      <c r="Z6" s="13">
        <f t="shared" ref="Z6:Z33" si="10">AA6/AB6</f>
        <v>0.7142857142857143</v>
      </c>
      <c r="AA6" s="12">
        <v>5</v>
      </c>
      <c r="AB6" s="12">
        <v>7</v>
      </c>
      <c r="AC6" s="13">
        <f t="shared" si="7"/>
        <v>0.5</v>
      </c>
      <c r="AD6" s="12">
        <v>1</v>
      </c>
      <c r="AE6" s="12">
        <v>2</v>
      </c>
      <c r="AF6" s="13">
        <f t="shared" ref="AF6:AF33" si="11">AG6/AH6</f>
        <v>0.4</v>
      </c>
      <c r="AG6" s="12">
        <v>2</v>
      </c>
      <c r="AH6" s="12">
        <v>5</v>
      </c>
      <c r="AI6" s="13">
        <f t="shared" si="8"/>
        <v>0</v>
      </c>
      <c r="AJ6" s="12">
        <v>0</v>
      </c>
      <c r="AK6" s="12">
        <v>2</v>
      </c>
      <c r="AL6" s="13">
        <f t="shared" si="9"/>
        <v>0.1111111111111111</v>
      </c>
      <c r="AM6" s="12">
        <v>1</v>
      </c>
      <c r="AN6" s="12">
        <v>9</v>
      </c>
    </row>
    <row r="7" spans="1:40" x14ac:dyDescent="0.2">
      <c r="A7" s="9">
        <v>300512450</v>
      </c>
      <c r="B7" s="10" t="s">
        <v>3</v>
      </c>
      <c r="C7" s="11">
        <f t="shared" si="0"/>
        <v>0.41346153846153844</v>
      </c>
      <c r="D7" s="12">
        <v>129</v>
      </c>
      <c r="E7" s="13">
        <f t="shared" si="1"/>
        <v>0.20833333333333334</v>
      </c>
      <c r="F7" s="12">
        <v>65</v>
      </c>
      <c r="G7" s="12">
        <v>312</v>
      </c>
      <c r="H7" s="13">
        <f t="shared" si="2"/>
        <v>0.27272727272727271</v>
      </c>
      <c r="I7" s="12">
        <v>6</v>
      </c>
      <c r="J7" s="12">
        <v>22</v>
      </c>
      <c r="K7" s="13">
        <f t="shared" si="3"/>
        <v>0.24242424242424243</v>
      </c>
      <c r="L7" s="12">
        <v>8</v>
      </c>
      <c r="M7" s="12">
        <v>33</v>
      </c>
      <c r="N7" s="13">
        <f t="shared" si="4"/>
        <v>8.6956521739130432E-2</v>
      </c>
      <c r="O7" s="12">
        <v>4</v>
      </c>
      <c r="P7" s="12">
        <v>46</v>
      </c>
      <c r="Q7" s="13">
        <f t="shared" si="5"/>
        <v>0.21052631578947367</v>
      </c>
      <c r="R7" s="12">
        <v>8</v>
      </c>
      <c r="S7" s="12">
        <v>38</v>
      </c>
      <c r="T7" s="13">
        <f t="shared" si="6"/>
        <v>0</v>
      </c>
      <c r="U7" s="12">
        <v>0</v>
      </c>
      <c r="V7" s="12">
        <v>9</v>
      </c>
      <c r="W7" s="12"/>
      <c r="X7" s="12"/>
      <c r="Y7" s="12">
        <v>0</v>
      </c>
      <c r="Z7" s="13">
        <f t="shared" si="10"/>
        <v>0.375</v>
      </c>
      <c r="AA7" s="12">
        <v>3</v>
      </c>
      <c r="AB7" s="12">
        <v>8</v>
      </c>
      <c r="AC7" s="13">
        <f t="shared" si="7"/>
        <v>0.32</v>
      </c>
      <c r="AD7" s="12">
        <v>8</v>
      </c>
      <c r="AE7" s="12">
        <v>25</v>
      </c>
      <c r="AF7" s="13">
        <f t="shared" si="11"/>
        <v>0.27777777777777779</v>
      </c>
      <c r="AG7" s="12">
        <v>10</v>
      </c>
      <c r="AH7" s="12">
        <v>36</v>
      </c>
      <c r="AI7" s="13">
        <f t="shared" si="8"/>
        <v>0.32558139534883723</v>
      </c>
      <c r="AJ7" s="12">
        <v>14</v>
      </c>
      <c r="AK7" s="12">
        <v>43</v>
      </c>
      <c r="AL7" s="13">
        <f t="shared" si="9"/>
        <v>7.6923076923076927E-2</v>
      </c>
      <c r="AM7" s="12">
        <v>4</v>
      </c>
      <c r="AN7" s="12">
        <v>52</v>
      </c>
    </row>
    <row r="8" spans="1:40" x14ac:dyDescent="0.2">
      <c r="A8" s="9">
        <v>110000000</v>
      </c>
      <c r="B8" s="10" t="s">
        <v>4</v>
      </c>
      <c r="C8" s="11">
        <f t="shared" si="0"/>
        <v>0.79005524861878451</v>
      </c>
      <c r="D8" s="12">
        <v>143</v>
      </c>
      <c r="E8" s="13">
        <f t="shared" si="1"/>
        <v>0.51381215469613262</v>
      </c>
      <c r="F8" s="12">
        <v>93</v>
      </c>
      <c r="G8" s="12">
        <v>181</v>
      </c>
      <c r="H8" s="13">
        <f t="shared" si="2"/>
        <v>0.5</v>
      </c>
      <c r="I8" s="12">
        <v>4</v>
      </c>
      <c r="J8" s="12">
        <v>8</v>
      </c>
      <c r="K8" s="13">
        <f t="shared" si="3"/>
        <v>0.3125</v>
      </c>
      <c r="L8" s="12">
        <v>10</v>
      </c>
      <c r="M8" s="12">
        <v>32</v>
      </c>
      <c r="N8" s="13">
        <f t="shared" si="4"/>
        <v>0.66315789473684206</v>
      </c>
      <c r="O8" s="12">
        <v>63</v>
      </c>
      <c r="P8" s="12">
        <v>95</v>
      </c>
      <c r="Q8" s="13">
        <f t="shared" si="5"/>
        <v>0.41025641025641024</v>
      </c>
      <c r="R8" s="12">
        <v>16</v>
      </c>
      <c r="S8" s="12">
        <v>39</v>
      </c>
      <c r="T8" s="13">
        <f t="shared" si="6"/>
        <v>0</v>
      </c>
      <c r="U8" s="12">
        <v>0</v>
      </c>
      <c r="V8" s="12">
        <v>7</v>
      </c>
      <c r="W8" s="12"/>
      <c r="X8" s="12"/>
      <c r="Y8" s="12">
        <v>0</v>
      </c>
      <c r="Z8" s="13"/>
      <c r="AA8" s="12"/>
      <c r="AB8" s="12">
        <v>0</v>
      </c>
      <c r="AC8" s="13"/>
      <c r="AD8" s="12"/>
      <c r="AE8" s="12">
        <v>0</v>
      </c>
      <c r="AF8" s="13"/>
      <c r="AG8" s="12"/>
      <c r="AH8" s="12">
        <v>0</v>
      </c>
      <c r="AI8" s="13"/>
      <c r="AJ8" s="12"/>
      <c r="AK8" s="12">
        <v>0</v>
      </c>
      <c r="AL8" s="13"/>
      <c r="AM8" s="12"/>
      <c r="AN8" s="12">
        <v>0</v>
      </c>
    </row>
    <row r="9" spans="1:40" ht="28.5" x14ac:dyDescent="0.2">
      <c r="A9" s="9">
        <v>116000000</v>
      </c>
      <c r="B9" s="10" t="s">
        <v>20</v>
      </c>
      <c r="C9" s="11">
        <f t="shared" si="0"/>
        <v>0.38271604938271603</v>
      </c>
      <c r="D9" s="12">
        <v>62</v>
      </c>
      <c r="E9" s="13">
        <f t="shared" si="1"/>
        <v>0.21604938271604937</v>
      </c>
      <c r="F9" s="12">
        <v>35</v>
      </c>
      <c r="G9" s="12">
        <v>162</v>
      </c>
      <c r="H9" s="13">
        <f t="shared" si="2"/>
        <v>0</v>
      </c>
      <c r="I9" s="12">
        <v>0</v>
      </c>
      <c r="J9" s="12">
        <v>6</v>
      </c>
      <c r="K9" s="13">
        <f t="shared" si="3"/>
        <v>0.23684210526315788</v>
      </c>
      <c r="L9" s="12">
        <v>9</v>
      </c>
      <c r="M9" s="12">
        <v>38</v>
      </c>
      <c r="N9" s="13">
        <f t="shared" si="4"/>
        <v>0.20689655172413793</v>
      </c>
      <c r="O9" s="12">
        <v>12</v>
      </c>
      <c r="P9" s="12">
        <v>58</v>
      </c>
      <c r="Q9" s="13">
        <f t="shared" si="5"/>
        <v>0</v>
      </c>
      <c r="R9" s="12">
        <v>0</v>
      </c>
      <c r="S9" s="12">
        <v>25</v>
      </c>
      <c r="T9" s="13">
        <f t="shared" si="6"/>
        <v>0</v>
      </c>
      <c r="U9" s="12">
        <v>0</v>
      </c>
      <c r="V9" s="12">
        <v>1</v>
      </c>
      <c r="W9" s="13">
        <f t="shared" ref="W9:W33" si="12">X9/Y9</f>
        <v>0.55555555555555558</v>
      </c>
      <c r="X9" s="12">
        <v>5</v>
      </c>
      <c r="Y9" s="12">
        <v>9</v>
      </c>
      <c r="Z9" s="13">
        <f t="shared" si="10"/>
        <v>0</v>
      </c>
      <c r="AA9" s="12">
        <v>0</v>
      </c>
      <c r="AB9" s="12">
        <v>2</v>
      </c>
      <c r="AC9" s="13">
        <f t="shared" si="7"/>
        <v>0.33333333333333331</v>
      </c>
      <c r="AD9" s="12">
        <v>1</v>
      </c>
      <c r="AE9" s="12">
        <v>3</v>
      </c>
      <c r="AF9" s="13">
        <f t="shared" si="11"/>
        <v>0.25</v>
      </c>
      <c r="AG9" s="12">
        <v>2</v>
      </c>
      <c r="AH9" s="12">
        <v>8</v>
      </c>
      <c r="AI9" s="13">
        <f t="shared" si="8"/>
        <v>0.5714285714285714</v>
      </c>
      <c r="AJ9" s="12">
        <v>4</v>
      </c>
      <c r="AK9" s="12">
        <v>7</v>
      </c>
      <c r="AL9" s="13">
        <f t="shared" si="9"/>
        <v>0.4</v>
      </c>
      <c r="AM9" s="12">
        <v>2</v>
      </c>
      <c r="AN9" s="12">
        <v>5</v>
      </c>
    </row>
    <row r="10" spans="1:40" x14ac:dyDescent="0.2">
      <c r="A10" s="9">
        <v>300150960</v>
      </c>
      <c r="B10" s="10" t="s">
        <v>21</v>
      </c>
      <c r="C10" s="11">
        <f t="shared" si="0"/>
        <v>0.66172106824925814</v>
      </c>
      <c r="D10" s="12">
        <v>223</v>
      </c>
      <c r="E10" s="13">
        <f t="shared" si="1"/>
        <v>0.25222551928783382</v>
      </c>
      <c r="F10" s="12">
        <v>85</v>
      </c>
      <c r="G10" s="12">
        <v>337</v>
      </c>
      <c r="H10" s="13">
        <f t="shared" si="2"/>
        <v>0.16666666666666666</v>
      </c>
      <c r="I10" s="12">
        <v>1</v>
      </c>
      <c r="J10" s="12">
        <v>6</v>
      </c>
      <c r="K10" s="13">
        <f t="shared" si="3"/>
        <v>0.11764705882352941</v>
      </c>
      <c r="L10" s="12">
        <v>6</v>
      </c>
      <c r="M10" s="12">
        <v>51</v>
      </c>
      <c r="N10" s="13">
        <f t="shared" si="4"/>
        <v>0.27777777777777779</v>
      </c>
      <c r="O10" s="12">
        <v>10</v>
      </c>
      <c r="P10" s="12">
        <v>36</v>
      </c>
      <c r="Q10" s="13">
        <f t="shared" si="5"/>
        <v>0.12</v>
      </c>
      <c r="R10" s="12">
        <v>3</v>
      </c>
      <c r="S10" s="12">
        <v>25</v>
      </c>
      <c r="T10" s="13">
        <f t="shared" si="6"/>
        <v>0</v>
      </c>
      <c r="U10" s="12">
        <v>0</v>
      </c>
      <c r="V10" s="12">
        <v>4</v>
      </c>
      <c r="W10" s="13">
        <f t="shared" si="12"/>
        <v>0.66666666666666663</v>
      </c>
      <c r="X10" s="12">
        <v>2</v>
      </c>
      <c r="Y10" s="12">
        <v>3</v>
      </c>
      <c r="Z10" s="13">
        <f t="shared" si="10"/>
        <v>1</v>
      </c>
      <c r="AA10" s="12">
        <v>5</v>
      </c>
      <c r="AB10" s="12">
        <v>5</v>
      </c>
      <c r="AC10" s="13">
        <f t="shared" si="7"/>
        <v>0.5</v>
      </c>
      <c r="AD10" s="12">
        <v>14</v>
      </c>
      <c r="AE10" s="12">
        <v>28</v>
      </c>
      <c r="AF10" s="13">
        <f t="shared" si="11"/>
        <v>0.39534883720930231</v>
      </c>
      <c r="AG10" s="12">
        <v>17</v>
      </c>
      <c r="AH10" s="12">
        <v>43</v>
      </c>
      <c r="AI10" s="13">
        <f t="shared" si="8"/>
        <v>0.23880597014925373</v>
      </c>
      <c r="AJ10" s="12">
        <v>16</v>
      </c>
      <c r="AK10" s="12">
        <v>67</v>
      </c>
      <c r="AL10" s="13">
        <f t="shared" si="9"/>
        <v>0.15942028985507245</v>
      </c>
      <c r="AM10" s="12">
        <v>11</v>
      </c>
      <c r="AN10" s="12">
        <v>69</v>
      </c>
    </row>
    <row r="11" spans="1:40" x14ac:dyDescent="0.2">
      <c r="A11" s="9">
        <v>300512720</v>
      </c>
      <c r="B11" s="10" t="s">
        <v>5</v>
      </c>
      <c r="C11" s="11">
        <f t="shared" si="0"/>
        <v>0.56190476190476191</v>
      </c>
      <c r="D11" s="12">
        <v>118</v>
      </c>
      <c r="E11" s="13">
        <f t="shared" si="1"/>
        <v>0.32857142857142857</v>
      </c>
      <c r="F11" s="12">
        <v>69</v>
      </c>
      <c r="G11" s="12">
        <v>210</v>
      </c>
      <c r="H11" s="13">
        <f t="shared" si="2"/>
        <v>0</v>
      </c>
      <c r="I11" s="12">
        <v>0</v>
      </c>
      <c r="J11" s="12">
        <v>3</v>
      </c>
      <c r="K11" s="13">
        <f t="shared" si="3"/>
        <v>0.31578947368421051</v>
      </c>
      <c r="L11" s="12">
        <v>6</v>
      </c>
      <c r="M11" s="12">
        <v>19</v>
      </c>
      <c r="N11" s="13">
        <f t="shared" si="4"/>
        <v>0.20270270270270271</v>
      </c>
      <c r="O11" s="12">
        <v>15</v>
      </c>
      <c r="P11" s="12">
        <v>74</v>
      </c>
      <c r="Q11" s="13">
        <f t="shared" si="5"/>
        <v>0.43055555555555558</v>
      </c>
      <c r="R11" s="12">
        <v>31</v>
      </c>
      <c r="S11" s="12">
        <v>72</v>
      </c>
      <c r="T11" s="13">
        <f t="shared" si="6"/>
        <v>0.29411764705882354</v>
      </c>
      <c r="U11" s="12">
        <v>5</v>
      </c>
      <c r="V11" s="12">
        <v>17</v>
      </c>
      <c r="W11" s="13"/>
      <c r="X11" s="12"/>
      <c r="Y11" s="12">
        <v>0</v>
      </c>
      <c r="Z11" s="13">
        <f t="shared" si="10"/>
        <v>1</v>
      </c>
      <c r="AA11" s="12">
        <v>1</v>
      </c>
      <c r="AB11" s="12">
        <v>1</v>
      </c>
      <c r="AC11" s="13"/>
      <c r="AD11" s="12"/>
      <c r="AE11" s="12">
        <v>0</v>
      </c>
      <c r="AF11" s="13">
        <f t="shared" si="11"/>
        <v>0.33333333333333331</v>
      </c>
      <c r="AG11" s="12">
        <v>3</v>
      </c>
      <c r="AH11" s="12">
        <v>9</v>
      </c>
      <c r="AI11" s="13">
        <f t="shared" si="8"/>
        <v>0.55555555555555558</v>
      </c>
      <c r="AJ11" s="12">
        <v>5</v>
      </c>
      <c r="AK11" s="12">
        <v>9</v>
      </c>
      <c r="AL11" s="13">
        <f t="shared" si="9"/>
        <v>0.5</v>
      </c>
      <c r="AM11" s="12">
        <v>3</v>
      </c>
      <c r="AN11" s="12">
        <v>6</v>
      </c>
    </row>
    <row r="12" spans="1:40" x14ac:dyDescent="0.2">
      <c r="A12" s="9">
        <v>300232310</v>
      </c>
      <c r="B12" s="10" t="s">
        <v>6</v>
      </c>
      <c r="C12" s="11">
        <f t="shared" si="0"/>
        <v>0.35059760956175301</v>
      </c>
      <c r="D12" s="12">
        <v>88</v>
      </c>
      <c r="E12" s="13">
        <f t="shared" si="1"/>
        <v>0.18725099601593626</v>
      </c>
      <c r="F12" s="12">
        <v>47</v>
      </c>
      <c r="G12" s="12">
        <v>251</v>
      </c>
      <c r="H12" s="13">
        <f t="shared" si="2"/>
        <v>0</v>
      </c>
      <c r="I12" s="12">
        <v>0</v>
      </c>
      <c r="J12" s="12">
        <v>2</v>
      </c>
      <c r="K12" s="13">
        <f t="shared" si="3"/>
        <v>0.22222222222222221</v>
      </c>
      <c r="L12" s="12">
        <v>2</v>
      </c>
      <c r="M12" s="12">
        <v>9</v>
      </c>
      <c r="N12" s="13">
        <f t="shared" si="4"/>
        <v>0.15384615384615385</v>
      </c>
      <c r="O12" s="12">
        <v>4</v>
      </c>
      <c r="P12" s="12">
        <v>26</v>
      </c>
      <c r="Q12" s="13">
        <f t="shared" si="5"/>
        <v>9.5238095238095233E-2</v>
      </c>
      <c r="R12" s="12">
        <v>4</v>
      </c>
      <c r="S12" s="12">
        <v>42</v>
      </c>
      <c r="T12" s="13">
        <f t="shared" si="6"/>
        <v>0</v>
      </c>
      <c r="U12" s="12">
        <v>0</v>
      </c>
      <c r="V12" s="12">
        <v>21</v>
      </c>
      <c r="W12" s="13">
        <f t="shared" si="12"/>
        <v>0.16666666666666666</v>
      </c>
      <c r="X12" s="12">
        <v>1</v>
      </c>
      <c r="Y12" s="12">
        <v>6</v>
      </c>
      <c r="Z12" s="13">
        <f t="shared" si="10"/>
        <v>0.375</v>
      </c>
      <c r="AA12" s="12">
        <v>3</v>
      </c>
      <c r="AB12" s="12">
        <v>8</v>
      </c>
      <c r="AC12" s="13">
        <f t="shared" si="7"/>
        <v>0.42857142857142855</v>
      </c>
      <c r="AD12" s="12">
        <v>9</v>
      </c>
      <c r="AE12" s="12">
        <v>21</v>
      </c>
      <c r="AF12" s="13">
        <f t="shared" si="11"/>
        <v>0.25</v>
      </c>
      <c r="AG12" s="12">
        <v>9</v>
      </c>
      <c r="AH12" s="12">
        <v>36</v>
      </c>
      <c r="AI12" s="13">
        <f t="shared" si="8"/>
        <v>0.19148936170212766</v>
      </c>
      <c r="AJ12" s="12">
        <v>9</v>
      </c>
      <c r="AK12" s="12">
        <v>47</v>
      </c>
      <c r="AL12" s="13">
        <f t="shared" si="9"/>
        <v>0.18181818181818182</v>
      </c>
      <c r="AM12" s="12">
        <v>6</v>
      </c>
      <c r="AN12" s="12">
        <v>33</v>
      </c>
    </row>
    <row r="13" spans="1:40" x14ac:dyDescent="0.2">
      <c r="A13" s="9">
        <v>300513290</v>
      </c>
      <c r="B13" s="10" t="s">
        <v>7</v>
      </c>
      <c r="C13" s="11">
        <f t="shared" si="0"/>
        <v>0.25862068965517243</v>
      </c>
      <c r="D13" s="12">
        <v>45</v>
      </c>
      <c r="E13" s="13">
        <f t="shared" si="1"/>
        <v>9.7701149425287362E-2</v>
      </c>
      <c r="F13" s="12">
        <v>17</v>
      </c>
      <c r="G13" s="12">
        <v>174</v>
      </c>
      <c r="H13" s="13">
        <f t="shared" si="2"/>
        <v>0.5</v>
      </c>
      <c r="I13" s="12">
        <v>1</v>
      </c>
      <c r="J13" s="12">
        <v>2</v>
      </c>
      <c r="K13" s="13">
        <f t="shared" si="3"/>
        <v>5.5555555555555552E-2</v>
      </c>
      <c r="L13" s="12">
        <v>1</v>
      </c>
      <c r="M13" s="12">
        <v>18</v>
      </c>
      <c r="N13" s="13">
        <f t="shared" si="4"/>
        <v>0.10638297872340426</v>
      </c>
      <c r="O13" s="12">
        <v>5</v>
      </c>
      <c r="P13" s="12">
        <v>47</v>
      </c>
      <c r="Q13" s="13">
        <f t="shared" si="5"/>
        <v>0.08</v>
      </c>
      <c r="R13" s="12">
        <v>2</v>
      </c>
      <c r="S13" s="12">
        <v>25</v>
      </c>
      <c r="T13" s="13">
        <f t="shared" si="6"/>
        <v>0.1</v>
      </c>
      <c r="U13" s="12">
        <v>1</v>
      </c>
      <c r="V13" s="12">
        <v>10</v>
      </c>
      <c r="W13" s="13"/>
      <c r="X13" s="12"/>
      <c r="Y13" s="12">
        <v>0</v>
      </c>
      <c r="Z13" s="13">
        <f t="shared" si="10"/>
        <v>0.5</v>
      </c>
      <c r="AA13" s="12">
        <v>1</v>
      </c>
      <c r="AB13" s="12">
        <v>2</v>
      </c>
      <c r="AC13" s="13">
        <f t="shared" si="7"/>
        <v>0.5</v>
      </c>
      <c r="AD13" s="12">
        <v>1</v>
      </c>
      <c r="AE13" s="12">
        <v>2</v>
      </c>
      <c r="AF13" s="13">
        <f t="shared" si="11"/>
        <v>0.13333333333333333</v>
      </c>
      <c r="AG13" s="12">
        <v>2</v>
      </c>
      <c r="AH13" s="12">
        <v>15</v>
      </c>
      <c r="AI13" s="13">
        <f t="shared" si="8"/>
        <v>4.7619047619047616E-2</v>
      </c>
      <c r="AJ13" s="12">
        <v>1</v>
      </c>
      <c r="AK13" s="12">
        <v>21</v>
      </c>
      <c r="AL13" s="13">
        <f t="shared" si="9"/>
        <v>6.25E-2</v>
      </c>
      <c r="AM13" s="12">
        <v>2</v>
      </c>
      <c r="AN13" s="12">
        <v>32</v>
      </c>
    </row>
    <row r="14" spans="1:40" ht="28.5" x14ac:dyDescent="0.2">
      <c r="A14" s="9">
        <v>308113609</v>
      </c>
      <c r="B14" s="10" t="s">
        <v>8</v>
      </c>
      <c r="C14" s="11">
        <f t="shared" si="0"/>
        <v>0.38461538461538464</v>
      </c>
      <c r="D14" s="12">
        <v>35</v>
      </c>
      <c r="E14" s="13">
        <f t="shared" si="1"/>
        <v>0.19780219780219779</v>
      </c>
      <c r="F14" s="12">
        <v>18</v>
      </c>
      <c r="G14" s="12">
        <v>91</v>
      </c>
      <c r="H14" s="13">
        <f t="shared" si="2"/>
        <v>0.16666666666666666</v>
      </c>
      <c r="I14" s="12">
        <v>1</v>
      </c>
      <c r="J14" s="12">
        <v>6</v>
      </c>
      <c r="K14" s="13">
        <f t="shared" si="3"/>
        <v>0.25</v>
      </c>
      <c r="L14" s="12">
        <v>5</v>
      </c>
      <c r="M14" s="12">
        <v>20</v>
      </c>
      <c r="N14" s="13">
        <f t="shared" si="4"/>
        <v>0.2391304347826087</v>
      </c>
      <c r="O14" s="12">
        <v>11</v>
      </c>
      <c r="P14" s="12">
        <v>46</v>
      </c>
      <c r="Q14" s="13">
        <f t="shared" si="5"/>
        <v>5.2631578947368418E-2</v>
      </c>
      <c r="R14" s="12">
        <v>1</v>
      </c>
      <c r="S14" s="12">
        <v>19</v>
      </c>
      <c r="T14" s="13"/>
      <c r="U14" s="12"/>
      <c r="V14" s="12">
        <v>0</v>
      </c>
      <c r="W14" s="13"/>
      <c r="X14" s="12"/>
      <c r="Y14" s="12">
        <v>0</v>
      </c>
      <c r="Z14" s="13"/>
      <c r="AA14" s="12"/>
      <c r="AB14" s="12">
        <v>0</v>
      </c>
      <c r="AC14" s="13"/>
      <c r="AD14" s="12"/>
      <c r="AE14" s="12">
        <v>0</v>
      </c>
      <c r="AF14" s="13"/>
      <c r="AG14" s="12"/>
      <c r="AH14" s="12">
        <v>0</v>
      </c>
      <c r="AI14" s="13"/>
      <c r="AJ14" s="12"/>
      <c r="AK14" s="12">
        <v>0</v>
      </c>
      <c r="AL14" s="13"/>
      <c r="AM14" s="12"/>
      <c r="AN14" s="12">
        <v>0</v>
      </c>
    </row>
    <row r="15" spans="1:40" x14ac:dyDescent="0.2">
      <c r="A15" s="9">
        <v>101000000</v>
      </c>
      <c r="B15" s="10" t="s">
        <v>9</v>
      </c>
      <c r="C15" s="11">
        <f t="shared" si="0"/>
        <v>0.55696202531645567</v>
      </c>
      <c r="D15" s="12">
        <v>176</v>
      </c>
      <c r="E15" s="13">
        <f t="shared" si="1"/>
        <v>0.5</v>
      </c>
      <c r="F15" s="12">
        <v>158</v>
      </c>
      <c r="G15" s="12">
        <v>316</v>
      </c>
      <c r="H15" s="13">
        <f t="shared" si="2"/>
        <v>0.66666666666666663</v>
      </c>
      <c r="I15" s="12">
        <v>2</v>
      </c>
      <c r="J15" s="12">
        <v>3</v>
      </c>
      <c r="K15" s="13">
        <f t="shared" si="3"/>
        <v>0.44444444444444442</v>
      </c>
      <c r="L15" s="12">
        <v>8</v>
      </c>
      <c r="M15" s="12">
        <v>18</v>
      </c>
      <c r="N15" s="13">
        <f t="shared" si="4"/>
        <v>0.47540983606557374</v>
      </c>
      <c r="O15" s="12">
        <v>29</v>
      </c>
      <c r="P15" s="12">
        <v>61</v>
      </c>
      <c r="Q15" s="13">
        <f t="shared" si="5"/>
        <v>0.55000000000000004</v>
      </c>
      <c r="R15" s="12">
        <v>66</v>
      </c>
      <c r="S15" s="12">
        <v>120</v>
      </c>
      <c r="T15" s="13">
        <f t="shared" si="6"/>
        <v>0.56060606060606055</v>
      </c>
      <c r="U15" s="12">
        <v>37</v>
      </c>
      <c r="V15" s="12">
        <v>66</v>
      </c>
      <c r="W15" s="13">
        <f t="shared" si="12"/>
        <v>0</v>
      </c>
      <c r="X15" s="12">
        <v>0</v>
      </c>
      <c r="Y15" s="12">
        <v>1</v>
      </c>
      <c r="Z15" s="13">
        <f t="shared" si="10"/>
        <v>0.5</v>
      </c>
      <c r="AA15" s="12">
        <v>1</v>
      </c>
      <c r="AB15" s="12">
        <v>2</v>
      </c>
      <c r="AC15" s="13">
        <f t="shared" si="7"/>
        <v>0.2</v>
      </c>
      <c r="AD15" s="12">
        <v>1</v>
      </c>
      <c r="AE15" s="12">
        <v>5</v>
      </c>
      <c r="AF15" s="13">
        <f t="shared" si="11"/>
        <v>0.25</v>
      </c>
      <c r="AG15" s="12">
        <v>2</v>
      </c>
      <c r="AH15" s="12">
        <v>8</v>
      </c>
      <c r="AI15" s="13">
        <f t="shared" si="8"/>
        <v>0.46153846153846156</v>
      </c>
      <c r="AJ15" s="12">
        <v>6</v>
      </c>
      <c r="AK15" s="12">
        <v>13</v>
      </c>
      <c r="AL15" s="13">
        <f t="shared" si="9"/>
        <v>0.31578947368421051</v>
      </c>
      <c r="AM15" s="12">
        <v>6</v>
      </c>
      <c r="AN15" s="12">
        <v>19</v>
      </c>
    </row>
    <row r="16" spans="1:40" x14ac:dyDescent="0.2">
      <c r="A16" s="9">
        <v>300463130</v>
      </c>
      <c r="B16" s="10" t="s">
        <v>10</v>
      </c>
      <c r="C16" s="11">
        <f t="shared" si="0"/>
        <v>0.62908011869436198</v>
      </c>
      <c r="D16" s="12">
        <v>212</v>
      </c>
      <c r="E16" s="13">
        <f t="shared" si="1"/>
        <v>0.38872403560830859</v>
      </c>
      <c r="F16" s="12">
        <v>131</v>
      </c>
      <c r="G16" s="12">
        <v>337</v>
      </c>
      <c r="H16" s="13">
        <f t="shared" si="2"/>
        <v>0.2</v>
      </c>
      <c r="I16" s="12">
        <v>1</v>
      </c>
      <c r="J16" s="12">
        <v>5</v>
      </c>
      <c r="K16" s="13">
        <f t="shared" si="3"/>
        <v>0.35714285714285715</v>
      </c>
      <c r="L16" s="12">
        <v>15</v>
      </c>
      <c r="M16" s="12">
        <v>42</v>
      </c>
      <c r="N16" s="13">
        <f t="shared" si="4"/>
        <v>0.2</v>
      </c>
      <c r="O16" s="12">
        <v>6</v>
      </c>
      <c r="P16" s="12">
        <v>30</v>
      </c>
      <c r="Q16" s="13">
        <f t="shared" si="5"/>
        <v>0.26315789473684209</v>
      </c>
      <c r="R16" s="12">
        <v>5</v>
      </c>
      <c r="S16" s="12">
        <v>19</v>
      </c>
      <c r="T16" s="13">
        <f t="shared" si="6"/>
        <v>0.125</v>
      </c>
      <c r="U16" s="12">
        <v>1</v>
      </c>
      <c r="V16" s="12">
        <v>8</v>
      </c>
      <c r="W16" s="13">
        <f t="shared" si="12"/>
        <v>0.75</v>
      </c>
      <c r="X16" s="12">
        <v>3</v>
      </c>
      <c r="Y16" s="12">
        <v>4</v>
      </c>
      <c r="Z16" s="13">
        <f t="shared" si="10"/>
        <v>0.5</v>
      </c>
      <c r="AA16" s="12">
        <v>8</v>
      </c>
      <c r="AB16" s="12">
        <v>16</v>
      </c>
      <c r="AC16" s="13">
        <f t="shared" si="7"/>
        <v>0.48888888888888887</v>
      </c>
      <c r="AD16" s="12">
        <v>22</v>
      </c>
      <c r="AE16" s="12">
        <v>45</v>
      </c>
      <c r="AF16" s="13">
        <f t="shared" si="11"/>
        <v>0.50980392156862742</v>
      </c>
      <c r="AG16" s="12">
        <v>26</v>
      </c>
      <c r="AH16" s="12">
        <v>51</v>
      </c>
      <c r="AI16" s="13">
        <f t="shared" si="8"/>
        <v>0.45714285714285713</v>
      </c>
      <c r="AJ16" s="12">
        <v>32</v>
      </c>
      <c r="AK16" s="12">
        <v>70</v>
      </c>
      <c r="AL16" s="13">
        <f t="shared" si="9"/>
        <v>0.25531914893617019</v>
      </c>
      <c r="AM16" s="12">
        <v>12</v>
      </c>
      <c r="AN16" s="12">
        <v>47</v>
      </c>
    </row>
    <row r="17" spans="1:40" ht="28.5" x14ac:dyDescent="0.2">
      <c r="A17" s="9">
        <v>113000000</v>
      </c>
      <c r="B17" s="10" t="s">
        <v>22</v>
      </c>
      <c r="C17" s="11">
        <f t="shared" si="0"/>
        <v>0.50286806883365198</v>
      </c>
      <c r="D17" s="12">
        <v>263</v>
      </c>
      <c r="E17" s="13">
        <f t="shared" si="1"/>
        <v>0.31931166347992351</v>
      </c>
      <c r="F17" s="12">
        <v>167</v>
      </c>
      <c r="G17" s="12">
        <v>523</v>
      </c>
      <c r="H17" s="13">
        <f t="shared" si="2"/>
        <v>0.38461538461538464</v>
      </c>
      <c r="I17" s="12">
        <v>5</v>
      </c>
      <c r="J17" s="12">
        <v>13</v>
      </c>
      <c r="K17" s="13">
        <f t="shared" si="3"/>
        <v>0.24074074074074073</v>
      </c>
      <c r="L17" s="12">
        <v>26</v>
      </c>
      <c r="M17" s="12">
        <v>108</v>
      </c>
      <c r="N17" s="13">
        <f t="shared" si="4"/>
        <v>0.23157894736842105</v>
      </c>
      <c r="O17" s="12">
        <v>22</v>
      </c>
      <c r="P17" s="12">
        <v>95</v>
      </c>
      <c r="Q17" s="13">
        <f t="shared" si="5"/>
        <v>0.14583333333333334</v>
      </c>
      <c r="R17" s="12">
        <v>7</v>
      </c>
      <c r="S17" s="12">
        <v>48</v>
      </c>
      <c r="T17" s="13">
        <f t="shared" si="6"/>
        <v>0</v>
      </c>
      <c r="U17" s="12">
        <v>0</v>
      </c>
      <c r="V17" s="12">
        <v>6</v>
      </c>
      <c r="W17" s="13">
        <f t="shared" si="12"/>
        <v>0.35</v>
      </c>
      <c r="X17" s="12">
        <v>21</v>
      </c>
      <c r="Y17" s="12">
        <v>60</v>
      </c>
      <c r="Z17" s="13">
        <f t="shared" si="10"/>
        <v>0.45833333333333331</v>
      </c>
      <c r="AA17" s="12">
        <v>44</v>
      </c>
      <c r="AB17" s="12">
        <v>96</v>
      </c>
      <c r="AC17" s="13">
        <f t="shared" si="7"/>
        <v>0.5</v>
      </c>
      <c r="AD17" s="12">
        <v>17</v>
      </c>
      <c r="AE17" s="12">
        <v>34</v>
      </c>
      <c r="AF17" s="13">
        <f t="shared" si="11"/>
        <v>0.4838709677419355</v>
      </c>
      <c r="AG17" s="12">
        <v>15</v>
      </c>
      <c r="AH17" s="12">
        <v>31</v>
      </c>
      <c r="AI17" s="13">
        <f t="shared" si="8"/>
        <v>0.15789473684210525</v>
      </c>
      <c r="AJ17" s="12">
        <v>3</v>
      </c>
      <c r="AK17" s="12">
        <v>19</v>
      </c>
      <c r="AL17" s="13">
        <f t="shared" si="9"/>
        <v>0.53846153846153844</v>
      </c>
      <c r="AM17" s="12">
        <v>7</v>
      </c>
      <c r="AN17" s="12">
        <v>13</v>
      </c>
    </row>
    <row r="18" spans="1:40" ht="28.5" x14ac:dyDescent="0.2">
      <c r="A18" s="9">
        <v>421394952</v>
      </c>
      <c r="B18" s="10" t="s">
        <v>23</v>
      </c>
      <c r="C18" s="11">
        <f t="shared" si="0"/>
        <v>0.8032407407407407</v>
      </c>
      <c r="D18" s="12">
        <v>347</v>
      </c>
      <c r="E18" s="13">
        <f t="shared" si="1"/>
        <v>0.62962962962962965</v>
      </c>
      <c r="F18" s="12">
        <v>272</v>
      </c>
      <c r="G18" s="12">
        <v>432</v>
      </c>
      <c r="H18" s="13">
        <f t="shared" si="2"/>
        <v>1</v>
      </c>
      <c r="I18" s="12">
        <v>1</v>
      </c>
      <c r="J18" s="12">
        <v>1</v>
      </c>
      <c r="K18" s="13">
        <f t="shared" si="3"/>
        <v>0.25</v>
      </c>
      <c r="L18" s="12">
        <v>3</v>
      </c>
      <c r="M18" s="12">
        <v>12</v>
      </c>
      <c r="N18" s="13">
        <f t="shared" si="4"/>
        <v>0.46341463414634149</v>
      </c>
      <c r="O18" s="12">
        <v>19</v>
      </c>
      <c r="P18" s="12">
        <v>41</v>
      </c>
      <c r="Q18" s="13">
        <f t="shared" si="5"/>
        <v>0.5</v>
      </c>
      <c r="R18" s="12">
        <v>34</v>
      </c>
      <c r="S18" s="12">
        <v>68</v>
      </c>
      <c r="T18" s="13">
        <f t="shared" si="6"/>
        <v>0.54545454545454541</v>
      </c>
      <c r="U18" s="12">
        <v>24</v>
      </c>
      <c r="V18" s="12">
        <v>44</v>
      </c>
      <c r="W18" s="13">
        <f t="shared" si="12"/>
        <v>0.7857142857142857</v>
      </c>
      <c r="X18" s="12">
        <v>11</v>
      </c>
      <c r="Y18" s="12">
        <v>14</v>
      </c>
      <c r="Z18" s="13">
        <f t="shared" si="10"/>
        <v>0.93333333333333335</v>
      </c>
      <c r="AA18" s="12">
        <v>14</v>
      </c>
      <c r="AB18" s="12">
        <v>15</v>
      </c>
      <c r="AC18" s="13">
        <f t="shared" si="7"/>
        <v>0.86956521739130432</v>
      </c>
      <c r="AD18" s="12">
        <v>40</v>
      </c>
      <c r="AE18" s="12">
        <v>46</v>
      </c>
      <c r="AF18" s="13">
        <f t="shared" si="11"/>
        <v>0.68421052631578949</v>
      </c>
      <c r="AG18" s="12">
        <v>39</v>
      </c>
      <c r="AH18" s="12">
        <v>57</v>
      </c>
      <c r="AI18" s="13">
        <f t="shared" si="8"/>
        <v>0.68674698795180722</v>
      </c>
      <c r="AJ18" s="12">
        <v>57</v>
      </c>
      <c r="AK18" s="12">
        <v>83</v>
      </c>
      <c r="AL18" s="13">
        <f t="shared" si="9"/>
        <v>0.58823529411764708</v>
      </c>
      <c r="AM18" s="12">
        <v>30</v>
      </c>
      <c r="AN18" s="12">
        <v>51</v>
      </c>
    </row>
    <row r="19" spans="1:40" x14ac:dyDescent="0.2">
      <c r="A19" s="9">
        <v>112000000</v>
      </c>
      <c r="B19" s="10" t="s">
        <v>11</v>
      </c>
      <c r="C19" s="11">
        <f t="shared" si="0"/>
        <v>0.54313099041533541</v>
      </c>
      <c r="D19" s="12">
        <v>170</v>
      </c>
      <c r="E19" s="13">
        <f t="shared" si="1"/>
        <v>0.2364217252396166</v>
      </c>
      <c r="F19" s="12">
        <v>74</v>
      </c>
      <c r="G19" s="12">
        <v>313</v>
      </c>
      <c r="H19" s="13">
        <f t="shared" si="2"/>
        <v>0.33333333333333331</v>
      </c>
      <c r="I19" s="12">
        <v>1</v>
      </c>
      <c r="J19" s="12">
        <v>3</v>
      </c>
      <c r="K19" s="13">
        <f t="shared" si="3"/>
        <v>0.29166666666666669</v>
      </c>
      <c r="L19" s="12">
        <v>14</v>
      </c>
      <c r="M19" s="12">
        <v>48</v>
      </c>
      <c r="N19" s="13">
        <f t="shared" si="4"/>
        <v>0.20238095238095238</v>
      </c>
      <c r="O19" s="12">
        <v>17</v>
      </c>
      <c r="P19" s="12">
        <v>84</v>
      </c>
      <c r="Q19" s="13">
        <f t="shared" si="5"/>
        <v>9.375E-2</v>
      </c>
      <c r="R19" s="12">
        <v>3</v>
      </c>
      <c r="S19" s="12">
        <v>32</v>
      </c>
      <c r="T19" s="13">
        <f t="shared" si="6"/>
        <v>0</v>
      </c>
      <c r="U19" s="12">
        <v>0</v>
      </c>
      <c r="V19" s="12">
        <v>3</v>
      </c>
      <c r="W19" s="13">
        <f t="shared" si="12"/>
        <v>0.5</v>
      </c>
      <c r="X19" s="12">
        <v>1</v>
      </c>
      <c r="Y19" s="12">
        <v>2</v>
      </c>
      <c r="Z19" s="13">
        <f t="shared" si="10"/>
        <v>0.58333333333333337</v>
      </c>
      <c r="AA19" s="12">
        <v>7</v>
      </c>
      <c r="AB19" s="12">
        <v>12</v>
      </c>
      <c r="AC19" s="13">
        <f t="shared" si="7"/>
        <v>0.375</v>
      </c>
      <c r="AD19" s="12">
        <v>12</v>
      </c>
      <c r="AE19" s="12">
        <v>32</v>
      </c>
      <c r="AF19" s="13">
        <f t="shared" si="11"/>
        <v>0.25</v>
      </c>
      <c r="AG19" s="12">
        <v>14</v>
      </c>
      <c r="AH19" s="12">
        <v>56</v>
      </c>
      <c r="AI19" s="13">
        <f t="shared" si="8"/>
        <v>0.12</v>
      </c>
      <c r="AJ19" s="12">
        <v>3</v>
      </c>
      <c r="AK19" s="12">
        <v>25</v>
      </c>
      <c r="AL19" s="13">
        <f t="shared" si="9"/>
        <v>0.125</v>
      </c>
      <c r="AM19" s="12">
        <v>2</v>
      </c>
      <c r="AN19" s="12">
        <v>16</v>
      </c>
    </row>
    <row r="20" spans="1:40" x14ac:dyDescent="0.2">
      <c r="A20" s="9">
        <v>300024500</v>
      </c>
      <c r="B20" s="10" t="s">
        <v>24</v>
      </c>
      <c r="C20" s="11">
        <f t="shared" si="0"/>
        <v>0.68596141051230874</v>
      </c>
      <c r="D20" s="12">
        <v>1031</v>
      </c>
      <c r="E20" s="13">
        <f t="shared" si="1"/>
        <v>0.37258815701929476</v>
      </c>
      <c r="F20" s="12">
        <v>560</v>
      </c>
      <c r="G20" s="12">
        <v>1503</v>
      </c>
      <c r="H20" s="13">
        <f t="shared" si="2"/>
        <v>0.34482758620689657</v>
      </c>
      <c r="I20" s="12">
        <v>10</v>
      </c>
      <c r="J20" s="12">
        <v>29</v>
      </c>
      <c r="K20" s="13">
        <f t="shared" si="3"/>
        <v>0.25423728813559321</v>
      </c>
      <c r="L20" s="12">
        <v>75</v>
      </c>
      <c r="M20" s="12">
        <v>295</v>
      </c>
      <c r="N20" s="13">
        <f t="shared" si="4"/>
        <v>0.1858108108108108</v>
      </c>
      <c r="O20" s="12">
        <v>55</v>
      </c>
      <c r="P20" s="12">
        <v>296</v>
      </c>
      <c r="Q20" s="13">
        <f t="shared" si="5"/>
        <v>0.18965517241379309</v>
      </c>
      <c r="R20" s="12">
        <v>33</v>
      </c>
      <c r="S20" s="12">
        <v>174</v>
      </c>
      <c r="T20" s="13">
        <f t="shared" si="6"/>
        <v>0.17142857142857143</v>
      </c>
      <c r="U20" s="12">
        <v>6</v>
      </c>
      <c r="V20" s="12">
        <v>35</v>
      </c>
      <c r="W20" s="13">
        <f t="shared" si="12"/>
        <v>0.64473684210526316</v>
      </c>
      <c r="X20" s="12">
        <v>49</v>
      </c>
      <c r="Y20" s="12">
        <v>76</v>
      </c>
      <c r="Z20" s="13">
        <f t="shared" si="10"/>
        <v>0.50476190476190474</v>
      </c>
      <c r="AA20" s="12">
        <v>53</v>
      </c>
      <c r="AB20" s="12">
        <v>105</v>
      </c>
      <c r="AC20" s="13">
        <f t="shared" si="7"/>
        <v>0.64197530864197527</v>
      </c>
      <c r="AD20" s="12">
        <v>52</v>
      </c>
      <c r="AE20" s="12">
        <v>81</v>
      </c>
      <c r="AF20" s="13">
        <f t="shared" si="11"/>
        <v>0.51351351351351349</v>
      </c>
      <c r="AG20" s="12">
        <v>57</v>
      </c>
      <c r="AH20" s="12">
        <v>111</v>
      </c>
      <c r="AI20" s="13">
        <f t="shared" si="8"/>
        <v>0.57062146892655363</v>
      </c>
      <c r="AJ20" s="12">
        <v>101</v>
      </c>
      <c r="AK20" s="12">
        <v>177</v>
      </c>
      <c r="AL20" s="13">
        <f t="shared" si="9"/>
        <v>0.55645161290322576</v>
      </c>
      <c r="AM20" s="12">
        <v>69</v>
      </c>
      <c r="AN20" s="12">
        <v>124</v>
      </c>
    </row>
    <row r="21" spans="1:40" ht="28.5" x14ac:dyDescent="0.2">
      <c r="A21" s="9">
        <v>418405452</v>
      </c>
      <c r="B21" s="10" t="s">
        <v>25</v>
      </c>
      <c r="C21" s="11">
        <f t="shared" si="0"/>
        <v>0.45882352941176469</v>
      </c>
      <c r="D21" s="12">
        <v>117</v>
      </c>
      <c r="E21" s="13">
        <f t="shared" si="1"/>
        <v>0.22352941176470589</v>
      </c>
      <c r="F21" s="12">
        <v>57</v>
      </c>
      <c r="G21" s="12">
        <v>255</v>
      </c>
      <c r="H21" s="13">
        <f t="shared" si="2"/>
        <v>0.25</v>
      </c>
      <c r="I21" s="12">
        <v>2</v>
      </c>
      <c r="J21" s="12">
        <v>8</v>
      </c>
      <c r="K21" s="13">
        <f t="shared" si="3"/>
        <v>0.25</v>
      </c>
      <c r="L21" s="12">
        <v>11</v>
      </c>
      <c r="M21" s="12">
        <v>44</v>
      </c>
      <c r="N21" s="13">
        <f t="shared" si="4"/>
        <v>0.33823529411764708</v>
      </c>
      <c r="O21" s="12">
        <v>23</v>
      </c>
      <c r="P21" s="12">
        <v>68</v>
      </c>
      <c r="Q21" s="13">
        <f t="shared" si="5"/>
        <v>0.19354838709677419</v>
      </c>
      <c r="R21" s="12">
        <v>12</v>
      </c>
      <c r="S21" s="12">
        <v>62</v>
      </c>
      <c r="T21" s="13">
        <f t="shared" si="6"/>
        <v>0.14285714285714285</v>
      </c>
      <c r="U21" s="12">
        <v>2</v>
      </c>
      <c r="V21" s="12">
        <v>14</v>
      </c>
      <c r="W21" s="13">
        <f t="shared" si="12"/>
        <v>0</v>
      </c>
      <c r="X21" s="12">
        <v>0</v>
      </c>
      <c r="Y21" s="12">
        <v>1</v>
      </c>
      <c r="Z21" s="13">
        <f t="shared" si="10"/>
        <v>0.16666666666666666</v>
      </c>
      <c r="AA21" s="12">
        <v>1</v>
      </c>
      <c r="AB21" s="12">
        <v>6</v>
      </c>
      <c r="AC21" s="13">
        <f t="shared" si="7"/>
        <v>0.16666666666666666</v>
      </c>
      <c r="AD21" s="12">
        <v>3</v>
      </c>
      <c r="AE21" s="12">
        <v>18</v>
      </c>
      <c r="AF21" s="13">
        <f t="shared" si="11"/>
        <v>0.125</v>
      </c>
      <c r="AG21" s="12">
        <v>1</v>
      </c>
      <c r="AH21" s="12">
        <v>8</v>
      </c>
      <c r="AI21" s="13">
        <f t="shared" si="8"/>
        <v>0.13333333333333333</v>
      </c>
      <c r="AJ21" s="12">
        <v>2</v>
      </c>
      <c r="AK21" s="12">
        <v>15</v>
      </c>
      <c r="AL21" s="13">
        <f t="shared" si="9"/>
        <v>0</v>
      </c>
      <c r="AM21" s="12">
        <v>0</v>
      </c>
      <c r="AN21" s="12">
        <v>11</v>
      </c>
    </row>
    <row r="22" spans="1:40" x14ac:dyDescent="0.2">
      <c r="A22" s="9">
        <v>419355704</v>
      </c>
      <c r="B22" s="10" t="s">
        <v>12</v>
      </c>
      <c r="C22" s="11">
        <f t="shared" si="0"/>
        <v>0.60150375939849621</v>
      </c>
      <c r="D22" s="12">
        <v>80</v>
      </c>
      <c r="E22" s="13">
        <f t="shared" si="1"/>
        <v>0.3007518796992481</v>
      </c>
      <c r="F22" s="12">
        <v>40</v>
      </c>
      <c r="G22" s="12">
        <v>133</v>
      </c>
      <c r="H22" s="13"/>
      <c r="I22" s="12"/>
      <c r="J22" s="12">
        <v>0</v>
      </c>
      <c r="K22" s="13">
        <f t="shared" si="3"/>
        <v>0.6</v>
      </c>
      <c r="L22" s="12">
        <v>3</v>
      </c>
      <c r="M22" s="12">
        <v>5</v>
      </c>
      <c r="N22" s="13">
        <f t="shared" si="4"/>
        <v>0.54545454545454541</v>
      </c>
      <c r="O22" s="12">
        <v>6</v>
      </c>
      <c r="P22" s="12">
        <v>11</v>
      </c>
      <c r="Q22" s="13">
        <f t="shared" si="5"/>
        <v>0.37037037037037035</v>
      </c>
      <c r="R22" s="12">
        <v>10</v>
      </c>
      <c r="S22" s="12">
        <v>27</v>
      </c>
      <c r="T22" s="13">
        <f t="shared" si="6"/>
        <v>0.3</v>
      </c>
      <c r="U22" s="12">
        <v>6</v>
      </c>
      <c r="V22" s="12">
        <v>20</v>
      </c>
      <c r="W22" s="13"/>
      <c r="X22" s="12"/>
      <c r="Y22" s="12">
        <v>0</v>
      </c>
      <c r="Z22" s="13">
        <f t="shared" si="10"/>
        <v>0</v>
      </c>
      <c r="AA22" s="12">
        <v>0</v>
      </c>
      <c r="AB22" s="12">
        <v>1</v>
      </c>
      <c r="AC22" s="13">
        <f t="shared" si="7"/>
        <v>0</v>
      </c>
      <c r="AD22" s="12">
        <v>0</v>
      </c>
      <c r="AE22" s="12">
        <v>9</v>
      </c>
      <c r="AF22" s="13">
        <f t="shared" si="11"/>
        <v>0.27272727272727271</v>
      </c>
      <c r="AG22" s="12">
        <v>6</v>
      </c>
      <c r="AH22" s="12">
        <v>22</v>
      </c>
      <c r="AI22" s="13">
        <f t="shared" si="8"/>
        <v>0.38095238095238093</v>
      </c>
      <c r="AJ22" s="12">
        <v>8</v>
      </c>
      <c r="AK22" s="12">
        <v>21</v>
      </c>
      <c r="AL22" s="13">
        <f t="shared" si="9"/>
        <v>5.8823529411764705E-2</v>
      </c>
      <c r="AM22" s="12">
        <v>1</v>
      </c>
      <c r="AN22" s="12">
        <v>17</v>
      </c>
    </row>
    <row r="23" spans="1:40" x14ac:dyDescent="0.2">
      <c r="A23" s="9">
        <v>420486672</v>
      </c>
      <c r="B23" s="10" t="s">
        <v>13</v>
      </c>
      <c r="C23" s="11">
        <f t="shared" si="0"/>
        <v>0.63320463320463316</v>
      </c>
      <c r="D23" s="12">
        <v>164</v>
      </c>
      <c r="E23" s="13">
        <f t="shared" si="1"/>
        <v>0.25482625482625482</v>
      </c>
      <c r="F23" s="12">
        <v>66</v>
      </c>
      <c r="G23" s="12">
        <v>259</v>
      </c>
      <c r="H23" s="13">
        <f t="shared" si="2"/>
        <v>0</v>
      </c>
      <c r="I23" s="12">
        <v>0</v>
      </c>
      <c r="J23" s="12">
        <v>2</v>
      </c>
      <c r="K23" s="13">
        <f t="shared" si="3"/>
        <v>0.45454545454545453</v>
      </c>
      <c r="L23" s="12">
        <v>5</v>
      </c>
      <c r="M23" s="12">
        <v>11</v>
      </c>
      <c r="N23" s="13">
        <f t="shared" si="4"/>
        <v>0.30952380952380953</v>
      </c>
      <c r="O23" s="12">
        <v>13</v>
      </c>
      <c r="P23" s="12">
        <v>42</v>
      </c>
      <c r="Q23" s="13">
        <f t="shared" si="5"/>
        <v>0.18333333333333332</v>
      </c>
      <c r="R23" s="12">
        <v>11</v>
      </c>
      <c r="S23" s="12">
        <v>60</v>
      </c>
      <c r="T23" s="13">
        <f t="shared" si="6"/>
        <v>0.13333333333333333</v>
      </c>
      <c r="U23" s="12">
        <v>4</v>
      </c>
      <c r="V23" s="12">
        <v>30</v>
      </c>
      <c r="W23" s="13"/>
      <c r="X23" s="12"/>
      <c r="Y23" s="12">
        <v>0</v>
      </c>
      <c r="Z23" s="13">
        <f t="shared" si="10"/>
        <v>1</v>
      </c>
      <c r="AA23" s="12">
        <v>1</v>
      </c>
      <c r="AB23" s="12">
        <v>1</v>
      </c>
      <c r="AC23" s="13">
        <f t="shared" si="7"/>
        <v>0.63636363636363635</v>
      </c>
      <c r="AD23" s="12">
        <v>7</v>
      </c>
      <c r="AE23" s="12">
        <v>11</v>
      </c>
      <c r="AF23" s="13">
        <f t="shared" si="11"/>
        <v>0.37931034482758619</v>
      </c>
      <c r="AG23" s="12">
        <v>11</v>
      </c>
      <c r="AH23" s="12">
        <v>29</v>
      </c>
      <c r="AI23" s="13">
        <f t="shared" si="8"/>
        <v>0.25</v>
      </c>
      <c r="AJ23" s="12">
        <v>10</v>
      </c>
      <c r="AK23" s="12">
        <v>40</v>
      </c>
      <c r="AL23" s="13">
        <f t="shared" si="9"/>
        <v>0.12121212121212122</v>
      </c>
      <c r="AM23" s="12">
        <v>4</v>
      </c>
      <c r="AN23" s="12">
        <v>33</v>
      </c>
    </row>
    <row r="24" spans="1:40" x14ac:dyDescent="0.2">
      <c r="A24" s="9">
        <v>105000000</v>
      </c>
      <c r="B24" s="10" t="s">
        <v>14</v>
      </c>
      <c r="C24" s="11">
        <f t="shared" si="0"/>
        <v>0.55144032921810704</v>
      </c>
      <c r="D24" s="12">
        <v>134</v>
      </c>
      <c r="E24" s="13">
        <f t="shared" si="1"/>
        <v>0.34979423868312759</v>
      </c>
      <c r="F24" s="12">
        <v>85</v>
      </c>
      <c r="G24" s="12">
        <v>243</v>
      </c>
      <c r="H24" s="13">
        <f t="shared" si="2"/>
        <v>0.5</v>
      </c>
      <c r="I24" s="12">
        <v>2</v>
      </c>
      <c r="J24" s="12">
        <v>4</v>
      </c>
      <c r="K24" s="13">
        <f t="shared" si="3"/>
        <v>0.27777777777777779</v>
      </c>
      <c r="L24" s="12">
        <v>5</v>
      </c>
      <c r="M24" s="12">
        <v>18</v>
      </c>
      <c r="N24" s="13">
        <f t="shared" si="4"/>
        <v>0.30357142857142855</v>
      </c>
      <c r="O24" s="12">
        <v>17</v>
      </c>
      <c r="P24" s="12">
        <v>56</v>
      </c>
      <c r="Q24" s="13">
        <f t="shared" si="5"/>
        <v>0.39393939393939392</v>
      </c>
      <c r="R24" s="12">
        <v>39</v>
      </c>
      <c r="S24" s="12">
        <v>99</v>
      </c>
      <c r="T24" s="13">
        <f t="shared" si="6"/>
        <v>0.38461538461538464</v>
      </c>
      <c r="U24" s="12">
        <v>15</v>
      </c>
      <c r="V24" s="12">
        <v>39</v>
      </c>
      <c r="W24" s="13"/>
      <c r="X24" s="12"/>
      <c r="Y24" s="12">
        <v>0</v>
      </c>
      <c r="Z24" s="13"/>
      <c r="AA24" s="12"/>
      <c r="AB24" s="12">
        <v>0</v>
      </c>
      <c r="AC24" s="13">
        <f t="shared" si="7"/>
        <v>0.16666666666666666</v>
      </c>
      <c r="AD24" s="12">
        <v>1</v>
      </c>
      <c r="AE24" s="12">
        <v>6</v>
      </c>
      <c r="AF24" s="13">
        <f t="shared" si="11"/>
        <v>0.33333333333333331</v>
      </c>
      <c r="AG24" s="12">
        <v>2</v>
      </c>
      <c r="AH24" s="12">
        <v>6</v>
      </c>
      <c r="AI24" s="13">
        <f t="shared" si="8"/>
        <v>0.5</v>
      </c>
      <c r="AJ24" s="12">
        <v>4</v>
      </c>
      <c r="AK24" s="12">
        <v>8</v>
      </c>
      <c r="AL24" s="13">
        <f t="shared" si="9"/>
        <v>0</v>
      </c>
      <c r="AM24" s="12">
        <v>0</v>
      </c>
      <c r="AN24" s="12">
        <v>7</v>
      </c>
    </row>
    <row r="25" spans="1:40" x14ac:dyDescent="0.2">
      <c r="A25" s="9">
        <v>410147201</v>
      </c>
      <c r="B25" s="10" t="s">
        <v>15</v>
      </c>
      <c r="C25" s="11">
        <f t="shared" si="0"/>
        <v>0.37908496732026142</v>
      </c>
      <c r="D25" s="12">
        <v>58</v>
      </c>
      <c r="E25" s="13">
        <f t="shared" si="1"/>
        <v>0.20915032679738563</v>
      </c>
      <c r="F25" s="12">
        <v>32</v>
      </c>
      <c r="G25" s="12">
        <v>153</v>
      </c>
      <c r="H25" s="13">
        <f t="shared" si="2"/>
        <v>0.25</v>
      </c>
      <c r="I25" s="12">
        <v>3</v>
      </c>
      <c r="J25" s="12">
        <v>12</v>
      </c>
      <c r="K25" s="13">
        <f t="shared" si="3"/>
        <v>0.26530612244897961</v>
      </c>
      <c r="L25" s="12">
        <v>13</v>
      </c>
      <c r="M25" s="12">
        <v>49</v>
      </c>
      <c r="N25" s="13">
        <f t="shared" si="4"/>
        <v>0.19298245614035087</v>
      </c>
      <c r="O25" s="12">
        <v>11</v>
      </c>
      <c r="P25" s="12">
        <v>57</v>
      </c>
      <c r="Q25" s="13">
        <f t="shared" si="5"/>
        <v>0.14285714285714285</v>
      </c>
      <c r="R25" s="12">
        <v>4</v>
      </c>
      <c r="S25" s="12">
        <v>28</v>
      </c>
      <c r="T25" s="13">
        <f t="shared" si="6"/>
        <v>0.14285714285714285</v>
      </c>
      <c r="U25" s="12">
        <v>1</v>
      </c>
      <c r="V25" s="12">
        <v>7</v>
      </c>
      <c r="W25" s="13"/>
      <c r="X25" s="12"/>
      <c r="Y25" s="12">
        <v>0</v>
      </c>
      <c r="Z25" s="13"/>
      <c r="AA25" s="12"/>
      <c r="AB25" s="12">
        <v>0</v>
      </c>
      <c r="AC25" s="13"/>
      <c r="AD25" s="12"/>
      <c r="AE25" s="12">
        <v>0</v>
      </c>
      <c r="AF25" s="13"/>
      <c r="AG25" s="12"/>
      <c r="AH25" s="12">
        <v>0</v>
      </c>
      <c r="AI25" s="13"/>
      <c r="AJ25" s="12"/>
      <c r="AK25" s="12">
        <v>0</v>
      </c>
      <c r="AL25" s="13"/>
      <c r="AM25" s="12"/>
      <c r="AN25" s="12">
        <v>0</v>
      </c>
    </row>
    <row r="26" spans="1:40" ht="28.5" x14ac:dyDescent="0.2">
      <c r="A26" s="9">
        <v>414067702</v>
      </c>
      <c r="B26" s="10" t="s">
        <v>26</v>
      </c>
      <c r="C26" s="11">
        <f t="shared" si="0"/>
        <v>0.55606060606060603</v>
      </c>
      <c r="D26" s="12">
        <v>367</v>
      </c>
      <c r="E26" s="13">
        <f t="shared" si="1"/>
        <v>0.26818181818181819</v>
      </c>
      <c r="F26" s="12">
        <v>177</v>
      </c>
      <c r="G26" s="12">
        <v>660</v>
      </c>
      <c r="H26" s="13">
        <f t="shared" si="2"/>
        <v>0.14285714285714285</v>
      </c>
      <c r="I26" s="12">
        <v>1</v>
      </c>
      <c r="J26" s="12">
        <v>7</v>
      </c>
      <c r="K26" s="13">
        <f t="shared" si="3"/>
        <v>0.25287356321839083</v>
      </c>
      <c r="L26" s="12">
        <v>22</v>
      </c>
      <c r="M26" s="12">
        <v>87</v>
      </c>
      <c r="N26" s="13">
        <f t="shared" si="4"/>
        <v>0.2265625</v>
      </c>
      <c r="O26" s="12">
        <v>29</v>
      </c>
      <c r="P26" s="12">
        <v>128</v>
      </c>
      <c r="Q26" s="13">
        <f t="shared" si="5"/>
        <v>0.23076923076923078</v>
      </c>
      <c r="R26" s="12">
        <v>21</v>
      </c>
      <c r="S26" s="12">
        <v>91</v>
      </c>
      <c r="T26" s="13">
        <f t="shared" si="6"/>
        <v>0.08</v>
      </c>
      <c r="U26" s="12">
        <v>2</v>
      </c>
      <c r="V26" s="12">
        <v>25</v>
      </c>
      <c r="W26" s="13"/>
      <c r="X26" s="12"/>
      <c r="Y26" s="12">
        <v>0</v>
      </c>
      <c r="Z26" s="13">
        <f t="shared" si="10"/>
        <v>0.33333333333333331</v>
      </c>
      <c r="AA26" s="12">
        <v>2</v>
      </c>
      <c r="AB26" s="12">
        <v>6</v>
      </c>
      <c r="AC26" s="13">
        <f t="shared" si="7"/>
        <v>0.42307692307692307</v>
      </c>
      <c r="AD26" s="12">
        <v>11</v>
      </c>
      <c r="AE26" s="12">
        <v>26</v>
      </c>
      <c r="AF26" s="13">
        <f t="shared" si="11"/>
        <v>0.30275229357798167</v>
      </c>
      <c r="AG26" s="12">
        <v>33</v>
      </c>
      <c r="AH26" s="12">
        <v>109</v>
      </c>
      <c r="AI26" s="13">
        <f t="shared" si="8"/>
        <v>0.36363636363636365</v>
      </c>
      <c r="AJ26" s="12">
        <v>28</v>
      </c>
      <c r="AK26" s="12">
        <v>77</v>
      </c>
      <c r="AL26" s="13">
        <f t="shared" si="9"/>
        <v>0.26923076923076922</v>
      </c>
      <c r="AM26" s="12">
        <v>28</v>
      </c>
      <c r="AN26" s="12">
        <v>104</v>
      </c>
    </row>
    <row r="27" spans="1:40" x14ac:dyDescent="0.2">
      <c r="A27" s="9">
        <v>109000000</v>
      </c>
      <c r="B27" s="10" t="s">
        <v>27</v>
      </c>
      <c r="C27" s="11">
        <f t="shared" si="0"/>
        <v>0.66666666666666663</v>
      </c>
      <c r="D27" s="12">
        <v>94</v>
      </c>
      <c r="E27" s="13">
        <f t="shared" si="1"/>
        <v>0.57446808510638303</v>
      </c>
      <c r="F27" s="12">
        <v>81</v>
      </c>
      <c r="G27" s="12">
        <v>141</v>
      </c>
      <c r="H27" s="13">
        <f t="shared" si="2"/>
        <v>0</v>
      </c>
      <c r="I27" s="12">
        <v>0</v>
      </c>
      <c r="J27" s="12">
        <v>2</v>
      </c>
      <c r="K27" s="13">
        <f t="shared" si="3"/>
        <v>0.34782608695652173</v>
      </c>
      <c r="L27" s="12">
        <v>8</v>
      </c>
      <c r="M27" s="12">
        <v>23</v>
      </c>
      <c r="N27" s="13">
        <f t="shared" si="4"/>
        <v>0.60655737704918034</v>
      </c>
      <c r="O27" s="12">
        <v>37</v>
      </c>
      <c r="P27" s="12">
        <v>61</v>
      </c>
      <c r="Q27" s="13">
        <f t="shared" si="5"/>
        <v>0.66666666666666663</v>
      </c>
      <c r="R27" s="12">
        <v>36</v>
      </c>
      <c r="S27" s="12">
        <v>54</v>
      </c>
      <c r="T27" s="13">
        <f t="shared" si="6"/>
        <v>0</v>
      </c>
      <c r="U27" s="12">
        <v>0</v>
      </c>
      <c r="V27" s="12">
        <v>1</v>
      </c>
      <c r="W27" s="13"/>
      <c r="X27" s="12"/>
      <c r="Y27" s="12">
        <v>0</v>
      </c>
      <c r="Z27" s="13"/>
      <c r="AA27" s="12"/>
      <c r="AB27" s="12">
        <v>0</v>
      </c>
      <c r="AC27" s="13"/>
      <c r="AD27" s="12"/>
      <c r="AE27" s="12">
        <v>0</v>
      </c>
      <c r="AF27" s="13"/>
      <c r="AG27" s="12"/>
      <c r="AH27" s="12">
        <v>0</v>
      </c>
      <c r="AI27" s="13"/>
      <c r="AJ27" s="12"/>
      <c r="AK27" s="12">
        <v>0</v>
      </c>
      <c r="AL27" s="13"/>
      <c r="AM27" s="12"/>
      <c r="AN27" s="12">
        <v>0</v>
      </c>
    </row>
    <row r="28" spans="1:40" ht="28.5" x14ac:dyDescent="0.2">
      <c r="A28" s="9">
        <v>108567807</v>
      </c>
      <c r="B28" s="10" t="s">
        <v>16</v>
      </c>
      <c r="C28" s="11">
        <f t="shared" si="0"/>
        <v>0.41414141414141414</v>
      </c>
      <c r="D28" s="12">
        <v>41</v>
      </c>
      <c r="E28" s="13">
        <f t="shared" si="1"/>
        <v>0.24242424242424243</v>
      </c>
      <c r="F28" s="12">
        <v>24</v>
      </c>
      <c r="G28" s="12">
        <v>99</v>
      </c>
      <c r="H28" s="13">
        <f t="shared" si="2"/>
        <v>0.66666666666666663</v>
      </c>
      <c r="I28" s="12">
        <v>2</v>
      </c>
      <c r="J28" s="12">
        <v>3</v>
      </c>
      <c r="K28" s="13">
        <f t="shared" si="3"/>
        <v>0.42857142857142855</v>
      </c>
      <c r="L28" s="12">
        <v>6</v>
      </c>
      <c r="M28" s="12">
        <v>14</v>
      </c>
      <c r="N28" s="13">
        <f t="shared" si="4"/>
        <v>0.27500000000000002</v>
      </c>
      <c r="O28" s="12">
        <v>11</v>
      </c>
      <c r="P28" s="12">
        <v>40</v>
      </c>
      <c r="Q28" s="13">
        <f t="shared" si="5"/>
        <v>0.125</v>
      </c>
      <c r="R28" s="12">
        <v>5</v>
      </c>
      <c r="S28" s="12">
        <v>40</v>
      </c>
      <c r="T28" s="13">
        <f t="shared" si="6"/>
        <v>0</v>
      </c>
      <c r="U28" s="12">
        <v>0</v>
      </c>
      <c r="V28" s="12">
        <v>2</v>
      </c>
      <c r="W28" s="13"/>
      <c r="X28" s="12"/>
      <c r="Y28" s="12">
        <v>0</v>
      </c>
      <c r="Z28" s="13"/>
      <c r="AA28" s="12"/>
      <c r="AB28" s="12">
        <v>0</v>
      </c>
      <c r="AC28" s="13"/>
      <c r="AD28" s="12"/>
      <c r="AE28" s="12">
        <v>0</v>
      </c>
      <c r="AF28" s="13"/>
      <c r="AG28" s="12"/>
      <c r="AH28" s="12">
        <v>0</v>
      </c>
      <c r="AI28" s="13"/>
      <c r="AJ28" s="12"/>
      <c r="AK28" s="12">
        <v>0</v>
      </c>
      <c r="AL28" s="13"/>
      <c r="AM28" s="12"/>
      <c r="AN28" s="12">
        <v>0</v>
      </c>
    </row>
    <row r="29" spans="1:40" x14ac:dyDescent="0.2">
      <c r="A29" s="9">
        <v>426517601</v>
      </c>
      <c r="B29" s="10" t="s">
        <v>17</v>
      </c>
      <c r="C29" s="11">
        <f t="shared" si="0"/>
        <v>0.23502304147465439</v>
      </c>
      <c r="D29" s="12">
        <v>51</v>
      </c>
      <c r="E29" s="13">
        <f t="shared" si="1"/>
        <v>8.294930875576037E-2</v>
      </c>
      <c r="F29" s="12">
        <v>18</v>
      </c>
      <c r="G29" s="12">
        <v>217</v>
      </c>
      <c r="H29" s="13">
        <f t="shared" si="2"/>
        <v>0.5</v>
      </c>
      <c r="I29" s="12">
        <v>2</v>
      </c>
      <c r="J29" s="12">
        <v>4</v>
      </c>
      <c r="K29" s="13">
        <f t="shared" si="3"/>
        <v>0.11428571428571428</v>
      </c>
      <c r="L29" s="12">
        <v>4</v>
      </c>
      <c r="M29" s="12">
        <v>35</v>
      </c>
      <c r="N29" s="13">
        <f t="shared" si="4"/>
        <v>0.02</v>
      </c>
      <c r="O29" s="12">
        <v>1</v>
      </c>
      <c r="P29" s="12">
        <v>50</v>
      </c>
      <c r="Q29" s="13">
        <f t="shared" si="5"/>
        <v>8.771929824561403E-2</v>
      </c>
      <c r="R29" s="12">
        <v>5</v>
      </c>
      <c r="S29" s="12">
        <v>57</v>
      </c>
      <c r="T29" s="13">
        <f t="shared" si="6"/>
        <v>0</v>
      </c>
      <c r="U29" s="12">
        <v>0</v>
      </c>
      <c r="V29" s="12">
        <v>28</v>
      </c>
      <c r="W29" s="13">
        <f t="shared" si="12"/>
        <v>0</v>
      </c>
      <c r="X29" s="12">
        <v>0</v>
      </c>
      <c r="Y29" s="12">
        <v>2</v>
      </c>
      <c r="Z29" s="13">
        <f t="shared" si="10"/>
        <v>0</v>
      </c>
      <c r="AA29" s="12">
        <v>0</v>
      </c>
      <c r="AB29" s="12">
        <v>1</v>
      </c>
      <c r="AC29" s="13">
        <f t="shared" si="7"/>
        <v>0</v>
      </c>
      <c r="AD29" s="12">
        <v>0</v>
      </c>
      <c r="AE29" s="12">
        <v>2</v>
      </c>
      <c r="AF29" s="13">
        <f t="shared" si="11"/>
        <v>0.14285714285714285</v>
      </c>
      <c r="AG29" s="12">
        <v>1</v>
      </c>
      <c r="AH29" s="12">
        <v>7</v>
      </c>
      <c r="AI29" s="13">
        <f t="shared" si="8"/>
        <v>0.13333333333333333</v>
      </c>
      <c r="AJ29" s="12">
        <v>2</v>
      </c>
      <c r="AK29" s="12">
        <v>15</v>
      </c>
      <c r="AL29" s="13">
        <f t="shared" si="9"/>
        <v>0.1875</v>
      </c>
      <c r="AM29" s="12">
        <v>3</v>
      </c>
      <c r="AN29" s="12">
        <v>16</v>
      </c>
    </row>
    <row r="30" spans="1:40" x14ac:dyDescent="0.2">
      <c r="A30" s="9">
        <v>300229320</v>
      </c>
      <c r="B30" s="10" t="s">
        <v>28</v>
      </c>
      <c r="C30" s="11">
        <f t="shared" si="0"/>
        <v>0.34262295081967215</v>
      </c>
      <c r="D30" s="12">
        <v>209</v>
      </c>
      <c r="E30" s="13">
        <f t="shared" si="1"/>
        <v>0.14754098360655737</v>
      </c>
      <c r="F30" s="12">
        <v>90</v>
      </c>
      <c r="G30" s="12">
        <v>610</v>
      </c>
      <c r="H30" s="13">
        <f t="shared" si="2"/>
        <v>0.2857142857142857</v>
      </c>
      <c r="I30" s="12">
        <v>2</v>
      </c>
      <c r="J30" s="12">
        <v>7</v>
      </c>
      <c r="K30" s="13">
        <f t="shared" si="3"/>
        <v>0.15789473684210525</v>
      </c>
      <c r="L30" s="12">
        <v>21</v>
      </c>
      <c r="M30" s="12">
        <v>133</v>
      </c>
      <c r="N30" s="13">
        <f t="shared" si="4"/>
        <v>0.15</v>
      </c>
      <c r="O30" s="12">
        <v>24</v>
      </c>
      <c r="P30" s="12">
        <v>160</v>
      </c>
      <c r="Q30" s="13">
        <f t="shared" si="5"/>
        <v>0.1</v>
      </c>
      <c r="R30" s="12">
        <v>9</v>
      </c>
      <c r="S30" s="12">
        <v>90</v>
      </c>
      <c r="T30" s="13">
        <f t="shared" si="6"/>
        <v>7.5471698113207544E-2</v>
      </c>
      <c r="U30" s="12">
        <v>4</v>
      </c>
      <c r="V30" s="12">
        <v>53</v>
      </c>
      <c r="W30" s="13">
        <f t="shared" si="12"/>
        <v>0.08</v>
      </c>
      <c r="X30" s="12">
        <v>2</v>
      </c>
      <c r="Y30" s="12">
        <v>25</v>
      </c>
      <c r="Z30" s="13">
        <f t="shared" si="10"/>
        <v>0.19354838709677419</v>
      </c>
      <c r="AA30" s="12">
        <v>6</v>
      </c>
      <c r="AB30" s="12">
        <v>31</v>
      </c>
      <c r="AC30" s="13">
        <f t="shared" si="7"/>
        <v>0.25</v>
      </c>
      <c r="AD30" s="12">
        <v>9</v>
      </c>
      <c r="AE30" s="12">
        <v>36</v>
      </c>
      <c r="AF30" s="13">
        <f t="shared" si="11"/>
        <v>0.17241379310344829</v>
      </c>
      <c r="AG30" s="12">
        <v>5</v>
      </c>
      <c r="AH30" s="12">
        <v>29</v>
      </c>
      <c r="AI30" s="13">
        <f t="shared" si="8"/>
        <v>0.16129032258064516</v>
      </c>
      <c r="AJ30" s="12">
        <v>5</v>
      </c>
      <c r="AK30" s="12">
        <v>31</v>
      </c>
      <c r="AL30" s="13">
        <f t="shared" si="9"/>
        <v>0.2</v>
      </c>
      <c r="AM30" s="12">
        <v>3</v>
      </c>
      <c r="AN30" s="12">
        <v>15</v>
      </c>
    </row>
    <row r="31" spans="1:40" x14ac:dyDescent="0.2">
      <c r="A31" s="9">
        <v>111000000</v>
      </c>
      <c r="B31" s="10" t="s">
        <v>29</v>
      </c>
      <c r="C31" s="11">
        <f t="shared" si="0"/>
        <v>0.4044943820224719</v>
      </c>
      <c r="D31" s="12">
        <v>72</v>
      </c>
      <c r="E31" s="13">
        <f t="shared" si="1"/>
        <v>0.1797752808988764</v>
      </c>
      <c r="F31" s="12">
        <v>32</v>
      </c>
      <c r="G31" s="12">
        <v>178</v>
      </c>
      <c r="H31" s="13">
        <f t="shared" si="2"/>
        <v>0.5</v>
      </c>
      <c r="I31" s="12">
        <v>2</v>
      </c>
      <c r="J31" s="12">
        <v>4</v>
      </c>
      <c r="K31" s="13">
        <f t="shared" si="3"/>
        <v>0.19047619047619047</v>
      </c>
      <c r="L31" s="12">
        <v>4</v>
      </c>
      <c r="M31" s="12">
        <v>21</v>
      </c>
      <c r="N31" s="13">
        <f t="shared" si="4"/>
        <v>0.13333333333333333</v>
      </c>
      <c r="O31" s="12">
        <v>8</v>
      </c>
      <c r="P31" s="12">
        <v>60</v>
      </c>
      <c r="Q31" s="13">
        <f t="shared" si="5"/>
        <v>0.2</v>
      </c>
      <c r="R31" s="12">
        <v>10</v>
      </c>
      <c r="S31" s="12">
        <v>50</v>
      </c>
      <c r="T31" s="13">
        <f t="shared" si="6"/>
        <v>0.15789473684210525</v>
      </c>
      <c r="U31" s="12">
        <v>3</v>
      </c>
      <c r="V31" s="12">
        <v>19</v>
      </c>
      <c r="W31" s="13"/>
      <c r="X31" s="12"/>
      <c r="Y31" s="12">
        <v>0</v>
      </c>
      <c r="Z31" s="13"/>
      <c r="AA31" s="12"/>
      <c r="AB31" s="12">
        <v>0</v>
      </c>
      <c r="AC31" s="13">
        <f t="shared" si="7"/>
        <v>1</v>
      </c>
      <c r="AD31" s="12">
        <v>1</v>
      </c>
      <c r="AE31" s="12">
        <v>1</v>
      </c>
      <c r="AF31" s="13">
        <f t="shared" si="11"/>
        <v>0</v>
      </c>
      <c r="AG31" s="12">
        <v>0</v>
      </c>
      <c r="AH31" s="12">
        <v>5</v>
      </c>
      <c r="AI31" s="13">
        <f t="shared" si="8"/>
        <v>0.5</v>
      </c>
      <c r="AJ31" s="12">
        <v>3</v>
      </c>
      <c r="AK31" s="12">
        <v>6</v>
      </c>
      <c r="AL31" s="13">
        <f t="shared" si="9"/>
        <v>8.3333333333333329E-2</v>
      </c>
      <c r="AM31" s="12">
        <v>1</v>
      </c>
      <c r="AN31" s="12">
        <v>12</v>
      </c>
    </row>
    <row r="32" spans="1:40" ht="28.5" x14ac:dyDescent="0.2">
      <c r="A32" s="9">
        <v>300093050</v>
      </c>
      <c r="B32" s="10" t="s">
        <v>30</v>
      </c>
      <c r="C32" s="11">
        <f t="shared" si="0"/>
        <v>0.71585903083700442</v>
      </c>
      <c r="D32" s="12">
        <v>325</v>
      </c>
      <c r="E32" s="13">
        <f t="shared" si="1"/>
        <v>0.36343612334801761</v>
      </c>
      <c r="F32" s="12">
        <v>165</v>
      </c>
      <c r="G32" s="12">
        <v>454</v>
      </c>
      <c r="H32" s="13">
        <f t="shared" si="2"/>
        <v>0.1</v>
      </c>
      <c r="I32" s="12">
        <v>2</v>
      </c>
      <c r="J32" s="12">
        <v>20</v>
      </c>
      <c r="K32" s="13">
        <f t="shared" si="3"/>
        <v>0.40740740740740738</v>
      </c>
      <c r="L32" s="12">
        <v>11</v>
      </c>
      <c r="M32" s="12">
        <v>27</v>
      </c>
      <c r="N32" s="13">
        <f t="shared" si="4"/>
        <v>0.21333333333333335</v>
      </c>
      <c r="O32" s="12">
        <v>16</v>
      </c>
      <c r="P32" s="12">
        <v>75</v>
      </c>
      <c r="Q32" s="13">
        <f t="shared" si="5"/>
        <v>0.36666666666666664</v>
      </c>
      <c r="R32" s="12">
        <v>33</v>
      </c>
      <c r="S32" s="12">
        <v>90</v>
      </c>
      <c r="T32" s="13">
        <f t="shared" si="6"/>
        <v>0.13157894736842105</v>
      </c>
      <c r="U32" s="12">
        <v>5</v>
      </c>
      <c r="V32" s="12">
        <v>38</v>
      </c>
      <c r="W32" s="13">
        <f t="shared" si="12"/>
        <v>0.75</v>
      </c>
      <c r="X32" s="12">
        <v>6</v>
      </c>
      <c r="Y32" s="12">
        <v>8</v>
      </c>
      <c r="Z32" s="13">
        <f t="shared" si="10"/>
        <v>0.45454545454545453</v>
      </c>
      <c r="AA32" s="12">
        <v>5</v>
      </c>
      <c r="AB32" s="12">
        <v>11</v>
      </c>
      <c r="AC32" s="13">
        <f t="shared" si="7"/>
        <v>0.54054054054054057</v>
      </c>
      <c r="AD32" s="12">
        <v>20</v>
      </c>
      <c r="AE32" s="12">
        <v>37</v>
      </c>
      <c r="AF32" s="13">
        <f t="shared" si="11"/>
        <v>0.47169811320754718</v>
      </c>
      <c r="AG32" s="12">
        <v>25</v>
      </c>
      <c r="AH32" s="12">
        <v>53</v>
      </c>
      <c r="AI32" s="13">
        <f t="shared" si="8"/>
        <v>0.44827586206896552</v>
      </c>
      <c r="AJ32" s="12">
        <v>26</v>
      </c>
      <c r="AK32" s="12">
        <v>58</v>
      </c>
      <c r="AL32" s="13">
        <f t="shared" si="9"/>
        <v>0.43243243243243246</v>
      </c>
      <c r="AM32" s="12">
        <v>16</v>
      </c>
      <c r="AN32" s="12">
        <v>37</v>
      </c>
    </row>
    <row r="33" spans="1:40" x14ac:dyDescent="0.2">
      <c r="A33" s="9">
        <v>300469560</v>
      </c>
      <c r="B33" s="10" t="s">
        <v>18</v>
      </c>
      <c r="C33" s="11">
        <f t="shared" si="0"/>
        <v>0.49295774647887325</v>
      </c>
      <c r="D33" s="12">
        <v>70</v>
      </c>
      <c r="E33" s="13">
        <f t="shared" si="1"/>
        <v>0.24647887323943662</v>
      </c>
      <c r="F33" s="12">
        <v>35</v>
      </c>
      <c r="G33" s="12">
        <v>142</v>
      </c>
      <c r="H33" s="13">
        <f t="shared" si="2"/>
        <v>0.25</v>
      </c>
      <c r="I33" s="12">
        <v>1</v>
      </c>
      <c r="J33" s="12">
        <v>4</v>
      </c>
      <c r="K33" s="13">
        <f t="shared" si="3"/>
        <v>0.35483870967741937</v>
      </c>
      <c r="L33" s="12">
        <v>11</v>
      </c>
      <c r="M33" s="12">
        <v>31</v>
      </c>
      <c r="N33" s="13">
        <f t="shared" si="4"/>
        <v>0.25</v>
      </c>
      <c r="O33" s="12">
        <v>5</v>
      </c>
      <c r="P33" s="12">
        <v>20</v>
      </c>
      <c r="Q33" s="13">
        <f t="shared" si="5"/>
        <v>0.16666666666666666</v>
      </c>
      <c r="R33" s="12">
        <v>1</v>
      </c>
      <c r="S33" s="12">
        <v>6</v>
      </c>
      <c r="T33" s="13">
        <f t="shared" si="6"/>
        <v>0</v>
      </c>
      <c r="U33" s="12">
        <v>0</v>
      </c>
      <c r="V33" s="12">
        <v>2</v>
      </c>
      <c r="W33" s="13">
        <f t="shared" si="12"/>
        <v>0</v>
      </c>
      <c r="X33" s="12">
        <v>0</v>
      </c>
      <c r="Y33" s="12">
        <v>1</v>
      </c>
      <c r="Z33" s="13">
        <f t="shared" si="10"/>
        <v>0</v>
      </c>
      <c r="AA33" s="12">
        <v>0</v>
      </c>
      <c r="AB33" s="12">
        <v>4</v>
      </c>
      <c r="AC33" s="13">
        <f t="shared" si="7"/>
        <v>0.22222222222222221</v>
      </c>
      <c r="AD33" s="12">
        <v>2</v>
      </c>
      <c r="AE33" s="12">
        <v>9</v>
      </c>
      <c r="AF33" s="13">
        <f t="shared" si="11"/>
        <v>0.2413793103448276</v>
      </c>
      <c r="AG33" s="12">
        <v>7</v>
      </c>
      <c r="AH33" s="12">
        <v>29</v>
      </c>
      <c r="AI33" s="13">
        <f t="shared" si="8"/>
        <v>0.3</v>
      </c>
      <c r="AJ33" s="12">
        <v>6</v>
      </c>
      <c r="AK33" s="12">
        <v>20</v>
      </c>
      <c r="AL33" s="13">
        <f t="shared" si="9"/>
        <v>0.125</v>
      </c>
      <c r="AM33" s="12">
        <v>2</v>
      </c>
      <c r="AN33" s="12">
        <v>16</v>
      </c>
    </row>
    <row r="34" spans="1:40" x14ac:dyDescent="0.2">
      <c r="E34" s="13">
        <f t="shared" si="1"/>
        <v>0.30869756204700199</v>
      </c>
      <c r="F34" s="8">
        <f>SUM(F3:F33)</f>
        <v>2811</v>
      </c>
      <c r="G34" s="8">
        <f>SUM(G3:G33)</f>
        <v>9106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A55EA0-8E72-4E8C-B5E1-57C1894299B9}"/>
</file>

<file path=customXml/itemProps2.xml><?xml version="1.0" encoding="utf-8"?>
<ds:datastoreItem xmlns:ds="http://schemas.openxmlformats.org/officeDocument/2006/customXml" ds:itemID="{8860F1E1-D282-460D-A8D2-4B3AF676CF9F}"/>
</file>

<file path=customXml/itemProps3.xml><?xml version="1.0" encoding="utf-8"?>
<ds:datastoreItem xmlns:ds="http://schemas.openxmlformats.org/officeDocument/2006/customXml" ds:itemID="{0B9F73B5-C2B1-42D9-BCCA-1130DAD99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064 21_22</vt:lpstr>
      <vt:lpstr>'EFL Gain 064 21_22'!Print_Titles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Adult Education Educational Functioning Level Gain</dc:title>
  <dc:creator>IBM SPSS Export Facility</dc:creator>
  <cp:lastModifiedBy>Houck, Christine</cp:lastModifiedBy>
  <cp:lastPrinted>2022-01-16T17:33:00Z</cp:lastPrinted>
  <dcterms:created xsi:type="dcterms:W3CDTF">2011-08-01T14:22:18Z</dcterms:created>
  <dcterms:modified xsi:type="dcterms:W3CDTF">2022-08-08T18:21:31Z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