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20-21\Performance spreadsheets for posting\"/>
    </mc:Choice>
  </mc:AlternateContent>
  <xr:revisionPtr revIDLastSave="0" documentId="13_ncr:1_{FF32DE9C-F188-43D6-900A-00E54F02D542}" xr6:coauthVersionLast="47" xr6:coauthVersionMax="47" xr10:uidLastSave="{00000000-0000-0000-0000-000000000000}"/>
  <bookViews>
    <workbookView xWindow="510" yWindow="8040" windowWidth="27765" windowHeight="7800" xr2:uid="{00000000-000D-0000-FFFF-FFFF00000000}"/>
  </bookViews>
  <sheets>
    <sheet name="061 agency performance 2021_22" sheetId="1" r:id="rId1"/>
  </sheets>
  <definedNames>
    <definedName name="_xlnm.Print_Titles" localSheetId="0">'061 agency performance 2021_22'!$A:$B,'061 agency performance 2021_22'!$1:$2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  <c r="Y7" i="1"/>
  <c r="Y6" i="1"/>
  <c r="Y5" i="1"/>
  <c r="Y4" i="1"/>
  <c r="Y3" i="1"/>
  <c r="W8" i="1"/>
  <c r="W7" i="1"/>
  <c r="W6" i="1"/>
  <c r="W5" i="1"/>
  <c r="W4" i="1"/>
  <c r="W3" i="1"/>
  <c r="S8" i="1"/>
  <c r="S7" i="1"/>
  <c r="S6" i="1"/>
  <c r="S5" i="1"/>
  <c r="S4" i="1"/>
  <c r="P8" i="1"/>
  <c r="P7" i="1"/>
  <c r="P6" i="1"/>
  <c r="P5" i="1"/>
  <c r="P4" i="1"/>
  <c r="P3" i="1"/>
  <c r="L8" i="1"/>
  <c r="L7" i="1"/>
  <c r="L6" i="1"/>
  <c r="L5" i="1"/>
  <c r="L4" i="1"/>
  <c r="L3" i="1"/>
  <c r="G8" i="1"/>
  <c r="G7" i="1"/>
  <c r="G6" i="1"/>
  <c r="G5" i="1"/>
  <c r="G4" i="1"/>
  <c r="G3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<sst xmlns="http://schemas.openxmlformats.org/spreadsheetml/2006/main" count="36" uniqueCount="36">
  <si>
    <t>Delaware Co Literacy Co</t>
  </si>
  <si>
    <t>District 1199C Trng &amp; Upgrd Fd</t>
  </si>
  <si>
    <t>Northampton Co Area CC/ Main</t>
  </si>
  <si>
    <t>TOTAL: Lancaster-Lebanon IU 13</t>
  </si>
  <si>
    <t>TOTAL: Lehigh Carbon Community Coll</t>
  </si>
  <si>
    <t>TOTAL: Tri County OIC</t>
  </si>
  <si>
    <t>AUN</t>
  </si>
  <si>
    <t>Agency Name</t>
  </si>
  <si>
    <t>Total # of Outcomes Met</t>
  </si>
  <si>
    <t>Average # of Outcomes Met per Enrolled Adult (Standard=1.00)</t>
  </si>
  <si>
    <t># of Enrolled Adults Who Met 1 or More Outcomes</t>
  </si>
  <si>
    <t>% of Enrolled Adults Who Met 1 or More Outcomes</t>
  </si>
  <si>
    <t>061 Direct Contractors: Follow-up Core Outcomes for Unduplicated Enrolled Adults in 061 Contracts: 2020-2021</t>
  </si>
  <si>
    <t>Contracted Enrollment</t>
  </si>
  <si>
    <t>Actual 061 Enrollment - Target 100%</t>
  </si>
  <si>
    <t>Total 061 Hours</t>
  </si>
  <si>
    <t>Average 061 Hours</t>
  </si>
  <si>
    <t># of Enrolled Students who Exited</t>
  </si>
  <si>
    <t>HSE Achievement - Target 90%</t>
  </si>
  <si>
    <t>HSE Achievement - # matched</t>
  </si>
  <si>
    <t>HSE Achievement # in cohort</t>
  </si>
  <si>
    <t>Employed in 2nd Quarter after Exit- # matched</t>
  </si>
  <si>
    <t>Employed in 2nd Quarter after Exit - n (# in cohort w/ SSN)</t>
  </si>
  <si>
    <t>Employed in 2nd Quarter after Exit. - # in Cohort (w/ &amp; w/out SSN)</t>
  </si>
  <si>
    <t>Employed in 2nd Quarter after Exit - % in Cohort w/ SSN</t>
  </si>
  <si>
    <t xml:space="preserve">Median Wage - n </t>
  </si>
  <si>
    <t>Placement in Postsecondary Education/Training - Target 20%</t>
  </si>
  <si>
    <t xml:space="preserve">Placement in Postsecondary Education/Training - # achieving </t>
  </si>
  <si>
    <t xml:space="preserve">Placement in Postsecondary Education/Training - # in cohort </t>
  </si>
  <si>
    <t>Obtain High School Equivalency (HSE) Credential</t>
  </si>
  <si>
    <t>Employed in Second Quarter after Exit</t>
  </si>
  <si>
    <t>Median Wage of Individuals Employed in 2nd Quarter After Exit</t>
  </si>
  <si>
    <t>Placement in Postsecondary Education/Training</t>
  </si>
  <si>
    <t># Unduplicated Adults w/12+ 061 Hours - majority of hrs in 061</t>
  </si>
  <si>
    <t>Employed in 2nd Quarter after Exit - 50%</t>
  </si>
  <si>
    <t>Median Wage of Individuals Employed in 2nd Quarter After Exit - $4,475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</si>
</sst>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0" borderId="3" xfId="0" applyNumberFormat="1" applyFont="1" applyBorder="1" applyAlignment="1">
      <alignment horizontal="left" wrapText="1"/>
    </xf>
    <xf numFmtId="3" fontId="1" fillId="0" borderId="3" xfId="0" applyNumberFormat="1" applyFont="1" applyBorder="1" applyAlignment="1">
      <alignment horizontal="left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1" fontId="3" fillId="0" borderId="1" xfId="0" applyNumberFormat="1" applyFont="1" applyBorder="1"/>
    <xf numFmtId="9" fontId="3" fillId="2" borderId="1" xfId="0" applyNumberFormat="1" applyFont="1" applyFill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9" fontId="3" fillId="0" borderId="1" xfId="0" applyNumberFormat="1" applyFont="1" applyBorder="1"/>
    <xf numFmtId="1" fontId="3" fillId="0" borderId="0" xfId="0" applyNumberFormat="1" applyFont="1" applyAlignment="1">
      <alignment horizontal="left" vertical="top"/>
    </xf>
    <xf numFmtId="1" fontId="2" fillId="0" borderId="2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W2" sqref="W2"/>
    </sheetView>
  </sheetViews>
  <sheetFormatPr defaultColWidth="8.85546875" defaultRowHeight="14.25" x14ac:dyDescent="0.2"/>
  <cols>
    <col min="1" max="1" width="12.28515625" style="28" customWidth="1"/>
    <col min="2" max="2" width="38.42578125" style="15" customWidth="1"/>
    <col min="3" max="3" width="11.5703125" style="15" customWidth="1"/>
    <col min="4" max="4" width="14.85546875" style="16" customWidth="1"/>
    <col min="5" max="5" width="11.5703125" style="16" customWidth="1"/>
    <col min="6" max="6" width="10.140625" style="17" customWidth="1"/>
    <col min="7" max="7" width="11.85546875" style="17" customWidth="1"/>
    <col min="8" max="16" width="15.42578125" style="16" customWidth="1"/>
    <col min="17" max="17" width="15.42578125" style="17" customWidth="1"/>
    <col min="18" max="18" width="11.7109375" style="17" customWidth="1"/>
    <col min="19" max="19" width="15.42578125" style="17" customWidth="1"/>
    <col min="20" max="21" width="15.42578125" style="16" customWidth="1"/>
    <col min="22" max="25" width="9.140625" style="16" customWidth="1"/>
    <col min="26" max="16384" width="8.85546875" style="15"/>
  </cols>
  <sheetData>
    <row r="1" spans="1:25" ht="58.5" customHeight="1" x14ac:dyDescent="0.2">
      <c r="A1" s="29" t="s">
        <v>12</v>
      </c>
      <c r="B1" s="29"/>
      <c r="C1" s="16"/>
      <c r="G1" s="16"/>
      <c r="H1" s="15"/>
      <c r="I1" s="30" t="s">
        <v>29</v>
      </c>
      <c r="J1" s="31"/>
      <c r="K1" s="32"/>
      <c r="L1" s="33" t="s">
        <v>30</v>
      </c>
      <c r="M1" s="34"/>
      <c r="N1" s="34"/>
      <c r="O1" s="34"/>
      <c r="P1" s="35"/>
      <c r="Q1" s="36" t="s">
        <v>31</v>
      </c>
      <c r="R1" s="37"/>
      <c r="S1" s="30" t="s">
        <v>32</v>
      </c>
      <c r="T1" s="31"/>
      <c r="U1" s="32"/>
      <c r="V1" s="15"/>
      <c r="W1" s="15"/>
      <c r="X1" s="15"/>
      <c r="Y1" s="15"/>
    </row>
    <row r="2" spans="1:25" ht="135" x14ac:dyDescent="0.25">
      <c r="A2" s="1" t="s">
        <v>6</v>
      </c>
      <c r="B2" s="2" t="s">
        <v>7</v>
      </c>
      <c r="C2" s="3" t="s">
        <v>13</v>
      </c>
      <c r="D2" s="4" t="s">
        <v>33</v>
      </c>
      <c r="E2" s="5" t="s">
        <v>14</v>
      </c>
      <c r="F2" s="6" t="s">
        <v>15</v>
      </c>
      <c r="G2" s="7" t="s">
        <v>16</v>
      </c>
      <c r="H2" s="8" t="s">
        <v>17</v>
      </c>
      <c r="I2" s="9" t="s">
        <v>18</v>
      </c>
      <c r="J2" s="8" t="s">
        <v>19</v>
      </c>
      <c r="K2" s="6" t="s">
        <v>20</v>
      </c>
      <c r="L2" s="10" t="s">
        <v>34</v>
      </c>
      <c r="M2" s="11" t="s">
        <v>21</v>
      </c>
      <c r="N2" s="11" t="s">
        <v>22</v>
      </c>
      <c r="O2" s="11" t="s">
        <v>23</v>
      </c>
      <c r="P2" s="11" t="s">
        <v>24</v>
      </c>
      <c r="Q2" s="12" t="s">
        <v>35</v>
      </c>
      <c r="R2" s="13" t="s">
        <v>25</v>
      </c>
      <c r="S2" s="14" t="s">
        <v>26</v>
      </c>
      <c r="T2" s="4" t="s">
        <v>27</v>
      </c>
      <c r="U2" s="4" t="s">
        <v>28</v>
      </c>
      <c r="V2" s="18" t="s">
        <v>8</v>
      </c>
      <c r="W2" s="19" t="s">
        <v>9</v>
      </c>
      <c r="X2" s="18" t="s">
        <v>10</v>
      </c>
      <c r="Y2" s="18" t="s">
        <v>11</v>
      </c>
    </row>
    <row r="3" spans="1:25" x14ac:dyDescent="0.2">
      <c r="A3" s="20">
        <v>300232310</v>
      </c>
      <c r="B3" s="21" t="s">
        <v>0</v>
      </c>
      <c r="C3" s="21">
        <v>80</v>
      </c>
      <c r="D3" s="22">
        <v>26</v>
      </c>
      <c r="E3" s="23">
        <f>D3/C3</f>
        <v>0.32500000000000001</v>
      </c>
      <c r="F3" s="24">
        <v>1974.2</v>
      </c>
      <c r="G3" s="25">
        <f>F3/D3</f>
        <v>75.930769230769229</v>
      </c>
      <c r="H3" s="22">
        <v>17</v>
      </c>
      <c r="I3" s="26"/>
      <c r="J3" s="22"/>
      <c r="K3" s="22">
        <v>0</v>
      </c>
      <c r="L3" s="23">
        <f>M3/N3</f>
        <v>0.66666666666666663</v>
      </c>
      <c r="M3" s="22">
        <v>4</v>
      </c>
      <c r="N3" s="22">
        <v>6</v>
      </c>
      <c r="O3" s="22">
        <v>7</v>
      </c>
      <c r="P3" s="27">
        <f>N3/O3</f>
        <v>0.8571428571428571</v>
      </c>
      <c r="Q3" s="25">
        <v>2585.25</v>
      </c>
      <c r="R3" s="22">
        <v>4</v>
      </c>
      <c r="S3" s="25"/>
      <c r="T3" s="22"/>
      <c r="U3" s="22">
        <v>0</v>
      </c>
      <c r="V3" s="22">
        <v>11</v>
      </c>
      <c r="W3" s="25">
        <f>V3/D3</f>
        <v>0.42307692307692307</v>
      </c>
      <c r="X3" s="22">
        <v>9</v>
      </c>
      <c r="Y3" s="27">
        <f>X3/D3</f>
        <v>0.34615384615384615</v>
      </c>
    </row>
    <row r="4" spans="1:25" x14ac:dyDescent="0.2">
      <c r="A4" s="20">
        <v>300513290</v>
      </c>
      <c r="B4" s="21" t="s">
        <v>1</v>
      </c>
      <c r="C4" s="21">
        <v>150</v>
      </c>
      <c r="D4" s="22">
        <v>55</v>
      </c>
      <c r="E4" s="23">
        <f t="shared" ref="E4:E8" si="0">D4/C4</f>
        <v>0.36666666666666664</v>
      </c>
      <c r="F4" s="24">
        <v>4555.2</v>
      </c>
      <c r="G4" s="25">
        <f t="shared" ref="G4:G8" si="1">F4/D4</f>
        <v>82.821818181818173</v>
      </c>
      <c r="H4" s="22">
        <v>36</v>
      </c>
      <c r="I4" s="26"/>
      <c r="J4" s="22"/>
      <c r="K4" s="22">
        <v>0</v>
      </c>
      <c r="L4" s="23">
        <f t="shared" ref="L4:L8" si="2">M4/N4</f>
        <v>0.73684210526315785</v>
      </c>
      <c r="M4" s="22">
        <v>14</v>
      </c>
      <c r="N4" s="22">
        <v>19</v>
      </c>
      <c r="O4" s="22">
        <v>20</v>
      </c>
      <c r="P4" s="27">
        <f t="shared" ref="P4:P8" si="3">N4/O4</f>
        <v>0.95</v>
      </c>
      <c r="Q4" s="25">
        <v>7870.1299999999992</v>
      </c>
      <c r="R4" s="22">
        <v>14</v>
      </c>
      <c r="S4" s="23">
        <f>T4/U4</f>
        <v>0</v>
      </c>
      <c r="T4" s="22">
        <v>0</v>
      </c>
      <c r="U4" s="22">
        <v>1</v>
      </c>
      <c r="V4" s="22">
        <v>35</v>
      </c>
      <c r="W4" s="25">
        <f t="shared" ref="W4:W8" si="4">V4/D4</f>
        <v>0.63636363636363635</v>
      </c>
      <c r="X4" s="22">
        <v>20</v>
      </c>
      <c r="Y4" s="27">
        <f t="shared" ref="Y4:Y8" si="5">X4/D4</f>
        <v>0.36363636363636365</v>
      </c>
    </row>
    <row r="5" spans="1:25" x14ac:dyDescent="0.2">
      <c r="A5" s="20">
        <v>113000000</v>
      </c>
      <c r="B5" s="21" t="s">
        <v>3</v>
      </c>
      <c r="C5" s="21">
        <v>115</v>
      </c>
      <c r="D5" s="22">
        <v>88</v>
      </c>
      <c r="E5" s="23">
        <f t="shared" si="0"/>
        <v>0.76521739130434785</v>
      </c>
      <c r="F5" s="24">
        <v>8127.9</v>
      </c>
      <c r="G5" s="25">
        <f t="shared" si="1"/>
        <v>92.362499999999997</v>
      </c>
      <c r="H5" s="22">
        <v>61</v>
      </c>
      <c r="I5" s="26"/>
      <c r="J5" s="22"/>
      <c r="K5" s="22">
        <v>0</v>
      </c>
      <c r="L5" s="23">
        <f t="shared" si="2"/>
        <v>0.83333333333333337</v>
      </c>
      <c r="M5" s="22">
        <v>30</v>
      </c>
      <c r="N5" s="22">
        <v>36</v>
      </c>
      <c r="O5" s="22">
        <v>39</v>
      </c>
      <c r="P5" s="27">
        <f t="shared" si="3"/>
        <v>0.92307692307692313</v>
      </c>
      <c r="Q5" s="25">
        <v>9746.07</v>
      </c>
      <c r="R5" s="22">
        <v>30</v>
      </c>
      <c r="S5" s="23">
        <f t="shared" ref="S5:S8" si="6">T5/U5</f>
        <v>3.3333333333333333E-2</v>
      </c>
      <c r="T5" s="22">
        <v>1</v>
      </c>
      <c r="U5" s="22">
        <v>30</v>
      </c>
      <c r="V5" s="22">
        <v>90</v>
      </c>
      <c r="W5" s="25">
        <f t="shared" si="4"/>
        <v>1.0227272727272727</v>
      </c>
      <c r="X5" s="22">
        <v>56</v>
      </c>
      <c r="Y5" s="27">
        <f t="shared" si="5"/>
        <v>0.63636363636363635</v>
      </c>
    </row>
    <row r="6" spans="1:25" x14ac:dyDescent="0.2">
      <c r="A6" s="20">
        <v>421394952</v>
      </c>
      <c r="B6" s="21" t="s">
        <v>4</v>
      </c>
      <c r="C6" s="21">
        <v>70</v>
      </c>
      <c r="D6" s="22">
        <v>52</v>
      </c>
      <c r="E6" s="23">
        <f t="shared" si="0"/>
        <v>0.74285714285714288</v>
      </c>
      <c r="F6" s="24">
        <v>6240.75</v>
      </c>
      <c r="G6" s="25">
        <f t="shared" si="1"/>
        <v>120.01442307692308</v>
      </c>
      <c r="H6" s="22">
        <v>46</v>
      </c>
      <c r="I6" s="26"/>
      <c r="J6" s="22"/>
      <c r="K6" s="22">
        <v>0</v>
      </c>
      <c r="L6" s="23">
        <f t="shared" si="2"/>
        <v>0.75</v>
      </c>
      <c r="M6" s="22">
        <v>12</v>
      </c>
      <c r="N6" s="22">
        <v>16</v>
      </c>
      <c r="O6" s="22">
        <v>28</v>
      </c>
      <c r="P6" s="27">
        <f t="shared" si="3"/>
        <v>0.5714285714285714</v>
      </c>
      <c r="Q6" s="25">
        <v>9388.56</v>
      </c>
      <c r="R6" s="22">
        <v>12</v>
      </c>
      <c r="S6" s="23">
        <f t="shared" si="6"/>
        <v>0</v>
      </c>
      <c r="T6" s="22">
        <v>0</v>
      </c>
      <c r="U6" s="22">
        <v>3</v>
      </c>
      <c r="V6" s="22">
        <v>47</v>
      </c>
      <c r="W6" s="25">
        <f t="shared" si="4"/>
        <v>0.90384615384615385</v>
      </c>
      <c r="X6" s="22">
        <v>30</v>
      </c>
      <c r="Y6" s="27">
        <f t="shared" si="5"/>
        <v>0.57692307692307687</v>
      </c>
    </row>
    <row r="7" spans="1:25" x14ac:dyDescent="0.2">
      <c r="A7" s="20">
        <v>420486672</v>
      </c>
      <c r="B7" s="21" t="s">
        <v>2</v>
      </c>
      <c r="C7" s="21">
        <v>40</v>
      </c>
      <c r="D7" s="22">
        <v>28</v>
      </c>
      <c r="E7" s="23">
        <f t="shared" si="0"/>
        <v>0.7</v>
      </c>
      <c r="F7" s="24">
        <v>4903.25</v>
      </c>
      <c r="G7" s="25">
        <f t="shared" si="1"/>
        <v>175.11607142857142</v>
      </c>
      <c r="H7" s="22">
        <v>16</v>
      </c>
      <c r="I7" s="26"/>
      <c r="J7" s="22"/>
      <c r="K7" s="22">
        <v>0</v>
      </c>
      <c r="L7" s="23">
        <f t="shared" si="2"/>
        <v>0.91666666666666663</v>
      </c>
      <c r="M7" s="22">
        <v>11</v>
      </c>
      <c r="N7" s="22">
        <v>12</v>
      </c>
      <c r="O7" s="22">
        <v>12</v>
      </c>
      <c r="P7" s="27">
        <f t="shared" si="3"/>
        <v>1</v>
      </c>
      <c r="Q7" s="25">
        <v>11537.89</v>
      </c>
      <c r="R7" s="22">
        <v>11</v>
      </c>
      <c r="S7" s="23">
        <f t="shared" si="6"/>
        <v>0</v>
      </c>
      <c r="T7" s="22">
        <v>0</v>
      </c>
      <c r="U7" s="22">
        <v>2</v>
      </c>
      <c r="V7" s="22">
        <v>39</v>
      </c>
      <c r="W7" s="25">
        <f t="shared" si="4"/>
        <v>1.3928571428571428</v>
      </c>
      <c r="X7" s="22">
        <v>24</v>
      </c>
      <c r="Y7" s="27">
        <f t="shared" si="5"/>
        <v>0.8571428571428571</v>
      </c>
    </row>
    <row r="8" spans="1:25" x14ac:dyDescent="0.2">
      <c r="A8" s="20">
        <v>300229320</v>
      </c>
      <c r="B8" s="21" t="s">
        <v>5</v>
      </c>
      <c r="C8" s="21">
        <v>60</v>
      </c>
      <c r="D8" s="22">
        <v>53</v>
      </c>
      <c r="E8" s="23">
        <f t="shared" si="0"/>
        <v>0.8833333333333333</v>
      </c>
      <c r="F8" s="24">
        <v>2755.4</v>
      </c>
      <c r="G8" s="25">
        <f t="shared" si="1"/>
        <v>51.988679245283024</v>
      </c>
      <c r="H8" s="22">
        <v>32</v>
      </c>
      <c r="I8" s="26"/>
      <c r="J8" s="22"/>
      <c r="K8" s="22">
        <v>0</v>
      </c>
      <c r="L8" s="23">
        <f t="shared" si="2"/>
        <v>0.77777777777777779</v>
      </c>
      <c r="M8" s="22">
        <v>14</v>
      </c>
      <c r="N8" s="22">
        <v>18</v>
      </c>
      <c r="O8" s="22">
        <v>20</v>
      </c>
      <c r="P8" s="27">
        <f t="shared" si="3"/>
        <v>0.9</v>
      </c>
      <c r="Q8" s="25">
        <v>10490.01</v>
      </c>
      <c r="R8" s="22">
        <v>14</v>
      </c>
      <c r="S8" s="23">
        <f t="shared" si="6"/>
        <v>0</v>
      </c>
      <c r="T8" s="22">
        <v>0</v>
      </c>
      <c r="U8" s="22">
        <v>4</v>
      </c>
      <c r="V8" s="22">
        <v>30</v>
      </c>
      <c r="W8" s="25">
        <f t="shared" si="4"/>
        <v>0.56603773584905659</v>
      </c>
      <c r="X8" s="22">
        <v>18</v>
      </c>
      <c r="Y8" s="27">
        <f t="shared" si="5"/>
        <v>0.33962264150943394</v>
      </c>
    </row>
  </sheetData>
  <mergeCells count="5">
    <mergeCell ref="A1:B1"/>
    <mergeCell ref="I1:K1"/>
    <mergeCell ref="L1:P1"/>
    <mergeCell ref="Q1:R1"/>
    <mergeCell ref="S1:U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E49BEF-CA4E-4057-8BE3-B527615AE5A4}"/>
</file>

<file path=customXml/itemProps2.xml><?xml version="1.0" encoding="utf-8"?>
<ds:datastoreItem xmlns:ds="http://schemas.openxmlformats.org/officeDocument/2006/customXml" ds:itemID="{CCE9B78F-CC24-4E79-8DF5-9C82710B8957}"/>
</file>

<file path=customXml/itemProps3.xml><?xml version="1.0" encoding="utf-8"?>
<ds:datastoreItem xmlns:ds="http://schemas.openxmlformats.org/officeDocument/2006/customXml" ds:itemID="{4FB93B9B-452A-4477-B6C3-9C0FDF9724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061 agency performance 2021_22</vt:lpstr>
      <vt:lpstr>'061 agency performance 2021_22'!Print_Titles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Section 243 IELCE Follow Up Outcomes Performance</dc:title>
  <dc:creator>IBM SPSS Export Facility</dc:creator>
  <cp:lastModifiedBy>Houck, Christine</cp:lastModifiedBy>
  <cp:lastPrinted>2022-05-20T13:25:01Z</cp:lastPrinted>
  <dcterms:created xsi:type="dcterms:W3CDTF">2011-08-01T14:22:18Z</dcterms:created>
  <dcterms:modified xsi:type="dcterms:W3CDTF">2022-08-08T18:37:32Z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