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pagov-my.sharepoint.com/personal/bheimbach_pa_gov/Documents/Desktop/Web Dump/"/>
    </mc:Choice>
  </mc:AlternateContent>
  <xr:revisionPtr revIDLastSave="0" documentId="8_{4732CAF3-8813-42C4-82A2-801E9C66337C}" xr6:coauthVersionLast="47" xr6:coauthVersionMax="47" xr10:uidLastSave="{00000000-0000-0000-0000-000000000000}"/>
  <bookViews>
    <workbookView xWindow="5460" yWindow="1680" windowWidth="21600" windowHeight="11385" xr2:uid="{00000000-000D-0000-FFFF-FFFF00000000}"/>
  </bookViews>
  <sheets>
    <sheet name="Sec. 243 061 EFL Gain" sheetId="1" r:id="rId1"/>
  </sheets>
  <definedNames>
    <definedName name="_xlnm.Print_Titles" localSheetId="0">'Sec. 243 061 EFL Gain'!$A:$B,'Sec. 243 061 EFL Gain'!$1:$2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4" i="1" l="1"/>
  <c r="O7" i="1"/>
  <c r="AJ8" i="1"/>
  <c r="AD8" i="1"/>
  <c r="AM7" i="1"/>
  <c r="AG7" i="1"/>
  <c r="AM5" i="1"/>
  <c r="AJ5" i="1"/>
  <c r="AG5" i="1"/>
  <c r="AD5" i="1"/>
  <c r="AA5" i="1"/>
  <c r="AG4" i="1"/>
  <c r="AM3" i="1"/>
  <c r="AG3" i="1"/>
  <c r="U8" i="1"/>
  <c r="R8" i="1"/>
  <c r="O8" i="1"/>
  <c r="L8" i="1"/>
  <c r="X7" i="1"/>
  <c r="U7" i="1"/>
  <c r="R7" i="1"/>
  <c r="X6" i="1"/>
  <c r="U6" i="1"/>
  <c r="R6" i="1"/>
  <c r="O6" i="1"/>
  <c r="L6" i="1"/>
  <c r="I6" i="1"/>
  <c r="X5" i="1"/>
  <c r="U5" i="1"/>
  <c r="R5" i="1"/>
  <c r="O5" i="1"/>
  <c r="L5" i="1"/>
  <c r="X4" i="1"/>
  <c r="U4" i="1"/>
  <c r="R4" i="1"/>
  <c r="O4" i="1"/>
  <c r="X3" i="1"/>
  <c r="U3" i="1"/>
  <c r="R3" i="1"/>
  <c r="E3" i="1"/>
  <c r="G8" i="1"/>
  <c r="G7" i="1"/>
  <c r="G6" i="1"/>
  <c r="G5" i="1"/>
  <c r="G4" i="1"/>
  <c r="G3" i="1"/>
  <c r="E8" i="1"/>
  <c r="E7" i="1"/>
  <c r="E6" i="1"/>
  <c r="E5" i="1"/>
  <c r="E4" i="1"/>
</calcChain>
</file>

<file path=xl/sharedStrings.xml><?xml version="1.0" encoding="utf-8"?>
<sst xmlns="http://schemas.openxmlformats.org/spreadsheetml/2006/main" count="51" uniqueCount="51">
  <si>
    <t>Delaware Co Literacy Co</t>
  </si>
  <si>
    <t>District 1199C Trng &amp; Upgrd Fd</t>
  </si>
  <si>
    <t>AUN</t>
  </si>
  <si>
    <t>Agency Name</t>
  </si>
  <si>
    <t>Lancaster-Lebanon IU 13</t>
  </si>
  <si>
    <t>Lehigh Carbon Community Coll</t>
  </si>
  <si>
    <t>Tri County OIC</t>
  </si>
  <si>
    <t># of enrolled students with a posttest</t>
  </si>
  <si>
    <t># of 061 Enrolled Students</t>
  </si>
  <si>
    <t>% of enrolled students with a posttest</t>
  </si>
  <si>
    <t>Agency negotiated EFL gain target</t>
  </si>
  <si>
    <t># students who enrolled at ABE Level 1</t>
  </si>
  <si>
    <t># students who enrolled at ABE Level 2</t>
  </si>
  <si>
    <t># students who enrolled at ABE Level 3</t>
  </si>
  <si>
    <t># students who enrolled at ABE Level 4</t>
  </si>
  <si>
    <t># students who enrolled at ABE Level 5</t>
  </si>
  <si>
    <t>% of enrolled students who entered at  ESL Level 1 who had an EFL gain (Target = 51%)</t>
  </si>
  <si>
    <t># of enrolled students who entered at  ESL Level 1 who had an EFL gain</t>
  </si>
  <si>
    <t># students who enrolled at ESL Level 1</t>
  </si>
  <si>
    <t># of enrolled students who entered at  ESL Level 2 who had an EFL gain</t>
  </si>
  <si>
    <t># students who enrolled at ESL Level 2</t>
  </si>
  <si>
    <t># of enrolled students who entered at  ESL Level 3 who had an EFL gain</t>
  </si>
  <si>
    <t># students who enrolled at ESL Level 3</t>
  </si>
  <si>
    <t># of enrolled students who entered at  ESL Level 4 who had an EFL gain</t>
  </si>
  <si>
    <t># students who enrolled at ESL Level 4</t>
  </si>
  <si>
    <t># of enrolled students who entered at  ESL Level 5 who had an EFL gain</t>
  </si>
  <si>
    <t># students who enrolled at ESL Level 5</t>
  </si>
  <si>
    <t># of enrolled students who entered at  ESL Level 6 who had an EFL gain</t>
  </si>
  <si>
    <t># students who enrolled at ESL Level 6</t>
  </si>
  <si>
    <t>% of enrolled students who entered at  ESL Level 2 who had an EFL gain (Target = 60%)</t>
  </si>
  <si>
    <t>% of enrolled students who entered at  ESL Level 3 who had an EFL gain (Target = 61%)</t>
  </si>
  <si>
    <t>% of enrolled students who entered at  ESL Level 4 who had an EFL gain (Target = 49%)</t>
  </si>
  <si>
    <t>% of enrolled students who entered at  ESL Level 5 who had an EFL gain (Target = 46%)</t>
  </si>
  <si>
    <t>% of enrolled students who entered at  ESL Level 6 who had an EFL gain (Target = 33%)</t>
  </si>
  <si>
    <t xml:space="preserve">% of enrolled students who had an EFL Gain </t>
  </si>
  <si>
    <t xml:space="preserve"># of enrolled students who had an EFL Gain </t>
  </si>
  <si>
    <t>Northampton CC</t>
  </si>
  <si>
    <t>% of enrolled students who entered at ABE Level 1 who had an EFL gain    (Target = 44%)</t>
  </si>
  <si>
    <t># of enrolled students who entered at ABE Level 1 who had an EFL gain</t>
  </si>
  <si>
    <t>% of enrolled students who entered at ABE Level 2 with an EFL gain (Target =  47%)</t>
  </si>
  <si>
    <t># of enrolled students who entered at ABE Level 2 who had an EFL gain</t>
  </si>
  <si>
    <t>% of enrolled students who entered at ABE Level 3 with an EFL gain  (Target = 46%)</t>
  </si>
  <si>
    <t># of enrolled students who entered at ABE Level 3 who had an EFL gain</t>
  </si>
  <si>
    <t>% of enrolled students who entered at ABE Level 4 with an EFL gain (Target = 49%)</t>
  </si>
  <si>
    <t># of enrolled students who entered at ABE Level 4 who had an EFL gain</t>
  </si>
  <si>
    <t>% of enrolled students who entered at ABE Level 5 with an EFL gain (Target =  54%)</t>
  </si>
  <si>
    <t># of enrolled students who entered at ABE Level 5 who had an EFL gain</t>
  </si>
  <si>
    <t>Section 243 IELCE 061 EFL Gain Outcomes</t>
  </si>
  <si>
    <t>Overall EFL Gain</t>
  </si>
  <si>
    <t xml:space="preserve">ABE Levels 1-5 EFL Gain </t>
  </si>
  <si>
    <t>ESL Levels 1-6 EFL gain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</si>
</sst>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7">
    <xf numFmtId="0" fontId="0" fillId="0" borderId="0" xfId="0"/>
    <xf numFmtId="1" fontId="3" fillId="0" borderId="0" xfId="0" applyNumberFormat="1" applyFont="1"/>
    <xf numFmtId="0" fontId="3" fillId="0" borderId="0" xfId="0" applyFont="1"/>
    <xf numFmtId="0" fontId="2" fillId="0" borderId="1" xfId="0" applyFont="1" applyBorder="1" applyAlignment="1">
      <alignment horizontal="left" vertical="center" wrapText="1"/>
    </xf>
    <xf numFmtId="1" fontId="3" fillId="0" borderId="1" xfId="0" applyNumberFormat="1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1" fontId="3" fillId="0" borderId="1" xfId="0" applyNumberFormat="1" applyFont="1" applyBorder="1" applyAlignment="1">
      <alignment horizontal="right" vertical="center"/>
    </xf>
    <xf numFmtId="9" fontId="3" fillId="0" borderId="1" xfId="0" applyNumberFormat="1" applyFont="1" applyBorder="1" applyAlignment="1">
      <alignment horizontal="right" vertical="center"/>
    </xf>
    <xf numFmtId="9" fontId="3" fillId="2" borderId="1" xfId="0" applyNumberFormat="1" applyFont="1" applyFill="1" applyBorder="1" applyAlignment="1">
      <alignment horizontal="right" vertical="center"/>
    </xf>
    <xf numFmtId="1" fontId="3" fillId="0" borderId="0" xfId="0" applyNumberFormat="1" applyFont="1" applyAlignment="1">
      <alignment horizontal="left"/>
    </xf>
    <xf numFmtId="0" fontId="3" fillId="0" borderId="0" xfId="0" applyFont="1" applyAlignment="1">
      <alignment wrapText="1"/>
    </xf>
    <xf numFmtId="3" fontId="2" fillId="0" borderId="1" xfId="0" applyNumberFormat="1" applyFont="1" applyBorder="1" applyAlignment="1">
      <alignment horizontal="left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9" fontId="3" fillId="0" borderId="1" xfId="1" applyFont="1" applyBorder="1"/>
    <xf numFmtId="0" fontId="3" fillId="0" borderId="3" xfId="0" applyFont="1" applyBorder="1" applyAlignment="1">
      <alignment horizontal="left" vertical="center" wrapText="1"/>
    </xf>
    <xf numFmtId="3" fontId="2" fillId="3" borderId="1" xfId="0" applyNumberFormat="1" applyFont="1" applyFill="1" applyBorder="1" applyAlignment="1">
      <alignment horizontal="center" vertical="center" wrapText="1"/>
    </xf>
    <xf numFmtId="9" fontId="2" fillId="3" borderId="1" xfId="0" applyNumberFormat="1" applyFont="1" applyFill="1" applyBorder="1" applyAlignment="1">
      <alignment horizontal="right" vertical="center"/>
    </xf>
    <xf numFmtId="1" fontId="2" fillId="2" borderId="5" xfId="0" applyNumberFormat="1" applyFont="1" applyFill="1" applyBorder="1" applyAlignment="1">
      <alignment horizontal="center" vertical="center" wrapText="1"/>
    </xf>
    <xf numFmtId="9" fontId="3" fillId="2" borderId="5" xfId="0" applyNumberFormat="1" applyFont="1" applyFill="1" applyBorder="1" applyAlignment="1">
      <alignment horizontal="right" vertical="center"/>
    </xf>
    <xf numFmtId="1" fontId="2" fillId="0" borderId="2" xfId="0" applyNumberFormat="1" applyFont="1" applyBorder="1" applyAlignment="1">
      <alignment horizontal="left" vertical="top" wrapText="1"/>
    </xf>
    <xf numFmtId="1" fontId="2" fillId="0" borderId="6" xfId="0" applyNumberFormat="1" applyFont="1" applyBorder="1" applyAlignment="1">
      <alignment horizontal="left" vertical="center"/>
    </xf>
    <xf numFmtId="1" fontId="3" fillId="0" borderId="2" xfId="0" applyNumberFormat="1" applyFont="1" applyBorder="1" applyAlignment="1">
      <alignment horizontal="left" vertical="center"/>
    </xf>
    <xf numFmtId="1" fontId="3" fillId="0" borderId="4" xfId="0" applyNumberFormat="1" applyFont="1" applyBorder="1" applyAlignment="1">
      <alignment horizontal="left" vertical="center"/>
    </xf>
    <xf numFmtId="1" fontId="2" fillId="0" borderId="2" xfId="0" applyNumberFormat="1" applyFont="1" applyBorder="1" applyAlignment="1">
      <alignment horizontal="left" vertical="center"/>
    </xf>
    <xf numFmtId="1" fontId="2" fillId="0" borderId="4" xfId="0" applyNumberFormat="1" applyFont="1" applyBorder="1" applyAlignment="1">
      <alignment horizontal="left" vertic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8"/>
  <sheetViews>
    <sheetView tabSelected="1" workbookViewId="0">
      <selection activeCell="AJ28" sqref="AJ28"/>
    </sheetView>
  </sheetViews>
  <sheetFormatPr defaultColWidth="9.140625" defaultRowHeight="14.25" x14ac:dyDescent="0.2"/>
  <cols>
    <col min="1" max="1" width="12.5703125" style="9" bestFit="1" customWidth="1"/>
    <col min="2" max="2" width="31" style="10" bestFit="1" customWidth="1"/>
    <col min="3" max="3" width="10.28515625" style="1" customWidth="1"/>
    <col min="4" max="4" width="10" style="1" customWidth="1"/>
    <col min="5" max="5" width="10.42578125" style="1" customWidth="1"/>
    <col min="6" max="6" width="14.140625" style="1" customWidth="1"/>
    <col min="7" max="7" width="14" style="1" customWidth="1"/>
    <col min="8" max="8" width="13.42578125" style="1" customWidth="1"/>
    <col min="9" max="26" width="18.85546875" style="1" customWidth="1"/>
    <col min="27" max="41" width="17.42578125" style="1" customWidth="1"/>
    <col min="42" max="16384" width="9.140625" style="2"/>
  </cols>
  <sheetData>
    <row r="1" spans="1:41" ht="32.25" customHeight="1" x14ac:dyDescent="0.2">
      <c r="A1" s="21" t="s">
        <v>47</v>
      </c>
      <c r="B1" s="21"/>
      <c r="C1" s="25" t="s">
        <v>48</v>
      </c>
      <c r="D1" s="25"/>
      <c r="E1" s="25"/>
      <c r="F1" s="25"/>
      <c r="G1" s="25"/>
      <c r="H1" s="26"/>
      <c r="I1" s="22" t="s">
        <v>50</v>
      </c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6"/>
      <c r="AA1" s="22" t="s">
        <v>49</v>
      </c>
      <c r="AB1" s="23"/>
      <c r="AC1" s="23"/>
      <c r="AD1" s="23"/>
      <c r="AE1" s="23"/>
      <c r="AF1" s="23"/>
      <c r="AG1" s="23"/>
      <c r="AH1" s="23"/>
      <c r="AI1" s="23"/>
      <c r="AJ1" s="23"/>
      <c r="AK1" s="23"/>
      <c r="AL1" s="23"/>
      <c r="AM1" s="23"/>
      <c r="AN1" s="23"/>
      <c r="AO1" s="24"/>
    </row>
    <row r="2" spans="1:41" ht="90" x14ac:dyDescent="0.2">
      <c r="A2" s="3" t="s">
        <v>2</v>
      </c>
      <c r="B2" s="11" t="s">
        <v>3</v>
      </c>
      <c r="C2" s="12" t="s">
        <v>8</v>
      </c>
      <c r="D2" s="13" t="s">
        <v>7</v>
      </c>
      <c r="E2" s="13" t="s">
        <v>9</v>
      </c>
      <c r="F2" s="12" t="s">
        <v>35</v>
      </c>
      <c r="G2" s="17" t="s">
        <v>34</v>
      </c>
      <c r="H2" s="12" t="s">
        <v>10</v>
      </c>
      <c r="I2" s="14" t="s">
        <v>16</v>
      </c>
      <c r="J2" s="12" t="s">
        <v>17</v>
      </c>
      <c r="K2" s="12" t="s">
        <v>18</v>
      </c>
      <c r="L2" s="14" t="s">
        <v>29</v>
      </c>
      <c r="M2" s="12" t="s">
        <v>19</v>
      </c>
      <c r="N2" s="12" t="s">
        <v>20</v>
      </c>
      <c r="O2" s="14" t="s">
        <v>30</v>
      </c>
      <c r="P2" s="12" t="s">
        <v>21</v>
      </c>
      <c r="Q2" s="12" t="s">
        <v>22</v>
      </c>
      <c r="R2" s="14" t="s">
        <v>31</v>
      </c>
      <c r="S2" s="12" t="s">
        <v>23</v>
      </c>
      <c r="T2" s="12" t="s">
        <v>24</v>
      </c>
      <c r="U2" s="14" t="s">
        <v>32</v>
      </c>
      <c r="V2" s="12" t="s">
        <v>25</v>
      </c>
      <c r="W2" s="12" t="s">
        <v>26</v>
      </c>
      <c r="X2" s="14" t="s">
        <v>33</v>
      </c>
      <c r="Y2" s="12" t="s">
        <v>27</v>
      </c>
      <c r="Z2" s="12" t="s">
        <v>28</v>
      </c>
      <c r="AA2" s="19" t="s">
        <v>37</v>
      </c>
      <c r="AB2" s="12" t="s">
        <v>38</v>
      </c>
      <c r="AC2" s="12" t="s">
        <v>11</v>
      </c>
      <c r="AD2" s="14" t="s">
        <v>39</v>
      </c>
      <c r="AE2" s="12" t="s">
        <v>40</v>
      </c>
      <c r="AF2" s="12" t="s">
        <v>12</v>
      </c>
      <c r="AG2" s="14" t="s">
        <v>41</v>
      </c>
      <c r="AH2" s="12" t="s">
        <v>42</v>
      </c>
      <c r="AI2" s="12" t="s">
        <v>13</v>
      </c>
      <c r="AJ2" s="14" t="s">
        <v>43</v>
      </c>
      <c r="AK2" s="12" t="s">
        <v>44</v>
      </c>
      <c r="AL2" s="12" t="s">
        <v>14</v>
      </c>
      <c r="AM2" s="14" t="s">
        <v>45</v>
      </c>
      <c r="AN2" s="12" t="s">
        <v>46</v>
      </c>
      <c r="AO2" s="12" t="s">
        <v>15</v>
      </c>
    </row>
    <row r="3" spans="1:41" ht="15" x14ac:dyDescent="0.2">
      <c r="A3" s="4">
        <v>300232310</v>
      </c>
      <c r="B3" s="5" t="s">
        <v>0</v>
      </c>
      <c r="C3" s="6">
        <v>28</v>
      </c>
      <c r="D3" s="6">
        <v>12</v>
      </c>
      <c r="E3" s="7">
        <f t="shared" ref="E3:E8" si="0">D3/C3</f>
        <v>0.42857142857142855</v>
      </c>
      <c r="F3" s="6">
        <v>3</v>
      </c>
      <c r="G3" s="18">
        <f t="shared" ref="G3:G8" si="1">F3/C3</f>
        <v>0.10714285714285714</v>
      </c>
      <c r="H3" s="15">
        <v>0.51</v>
      </c>
      <c r="I3" s="8"/>
      <c r="J3" s="6">
        <v>0</v>
      </c>
      <c r="K3" s="6">
        <v>0</v>
      </c>
      <c r="L3" s="8"/>
      <c r="M3" s="6">
        <v>0</v>
      </c>
      <c r="N3" s="6">
        <v>0</v>
      </c>
      <c r="O3" s="8"/>
      <c r="P3" s="6">
        <v>0</v>
      </c>
      <c r="Q3" s="6">
        <v>0</v>
      </c>
      <c r="R3" s="8">
        <f>S3/T3</f>
        <v>0.16666666666666666</v>
      </c>
      <c r="S3" s="6">
        <v>1</v>
      </c>
      <c r="T3" s="6">
        <v>6</v>
      </c>
      <c r="U3" s="8">
        <f>V3/W3</f>
        <v>0.1111111111111111</v>
      </c>
      <c r="V3" s="6">
        <v>1</v>
      </c>
      <c r="W3" s="6">
        <v>9</v>
      </c>
      <c r="X3" s="8">
        <f>Y3/Z3</f>
        <v>9.0909090909090912E-2</v>
      </c>
      <c r="Y3" s="6">
        <v>1</v>
      </c>
      <c r="Z3" s="6">
        <v>11</v>
      </c>
      <c r="AA3" s="20"/>
      <c r="AB3" s="6">
        <v>0</v>
      </c>
      <c r="AC3" s="6">
        <v>0</v>
      </c>
      <c r="AD3" s="8"/>
      <c r="AE3" s="6">
        <v>0</v>
      </c>
      <c r="AF3" s="6">
        <v>0</v>
      </c>
      <c r="AG3" s="8">
        <f>AH3/AI3</f>
        <v>0</v>
      </c>
      <c r="AH3" s="6">
        <v>0</v>
      </c>
      <c r="AI3" s="6">
        <v>1</v>
      </c>
      <c r="AJ3" s="8"/>
      <c r="AK3" s="6">
        <v>0</v>
      </c>
      <c r="AL3" s="6">
        <v>0</v>
      </c>
      <c r="AM3" s="8">
        <f>AN3/AO3</f>
        <v>0</v>
      </c>
      <c r="AN3" s="6">
        <v>0</v>
      </c>
      <c r="AO3" s="6">
        <v>1</v>
      </c>
    </row>
    <row r="4" spans="1:41" ht="15" x14ac:dyDescent="0.2">
      <c r="A4" s="4">
        <v>300513290</v>
      </c>
      <c r="B4" s="5" t="s">
        <v>1</v>
      </c>
      <c r="C4" s="6">
        <v>75</v>
      </c>
      <c r="D4" s="6">
        <v>14</v>
      </c>
      <c r="E4" s="7">
        <f t="shared" si="0"/>
        <v>0.18666666666666668</v>
      </c>
      <c r="F4" s="6">
        <v>3</v>
      </c>
      <c r="G4" s="18">
        <f t="shared" si="1"/>
        <v>0.04</v>
      </c>
      <c r="H4" s="15">
        <v>0.51</v>
      </c>
      <c r="I4" s="8"/>
      <c r="J4" s="6">
        <v>0</v>
      </c>
      <c r="K4" s="6">
        <v>0</v>
      </c>
      <c r="L4" s="8">
        <f t="shared" ref="L4:L8" si="2">M4/N4</f>
        <v>0</v>
      </c>
      <c r="M4" s="6">
        <v>0</v>
      </c>
      <c r="N4" s="6">
        <v>5</v>
      </c>
      <c r="O4" s="8">
        <f t="shared" ref="O4:O8" si="3">P4/Q4</f>
        <v>0.14285714285714285</v>
      </c>
      <c r="P4" s="6">
        <v>2</v>
      </c>
      <c r="Q4" s="6">
        <v>14</v>
      </c>
      <c r="R4" s="8">
        <f t="shared" ref="R4:R8" si="4">S4/T4</f>
        <v>0</v>
      </c>
      <c r="S4" s="6">
        <v>0</v>
      </c>
      <c r="T4" s="6">
        <v>17</v>
      </c>
      <c r="U4" s="8">
        <f t="shared" ref="U4:U8" si="5">V4/W4</f>
        <v>4.3478260869565216E-2</v>
      </c>
      <c r="V4" s="6">
        <v>1</v>
      </c>
      <c r="W4" s="6">
        <v>23</v>
      </c>
      <c r="X4" s="8">
        <f t="shared" ref="X4:X7" si="6">Y4/Z4</f>
        <v>0</v>
      </c>
      <c r="Y4" s="6">
        <v>0</v>
      </c>
      <c r="Z4" s="6">
        <v>15</v>
      </c>
      <c r="AA4" s="20"/>
      <c r="AB4" s="6">
        <v>0</v>
      </c>
      <c r="AC4" s="6">
        <v>0</v>
      </c>
      <c r="AD4" s="8"/>
      <c r="AE4" s="6">
        <v>0</v>
      </c>
      <c r="AF4" s="6">
        <v>0</v>
      </c>
      <c r="AG4" s="8">
        <f t="shared" ref="AG4:AG7" si="7">AH4/AI4</f>
        <v>0</v>
      </c>
      <c r="AH4" s="6">
        <v>0</v>
      </c>
      <c r="AI4" s="6">
        <v>1</v>
      </c>
      <c r="AJ4" s="8"/>
      <c r="AK4" s="6">
        <v>0</v>
      </c>
      <c r="AL4" s="6">
        <v>0</v>
      </c>
      <c r="AM4" s="8"/>
      <c r="AN4" s="6">
        <v>0</v>
      </c>
      <c r="AO4" s="6">
        <v>0</v>
      </c>
    </row>
    <row r="5" spans="1:41" ht="15" x14ac:dyDescent="0.2">
      <c r="A5" s="4">
        <v>113000000</v>
      </c>
      <c r="B5" s="5" t="s">
        <v>4</v>
      </c>
      <c r="C5" s="6">
        <v>134</v>
      </c>
      <c r="D5" s="6">
        <v>63</v>
      </c>
      <c r="E5" s="7">
        <f t="shared" si="0"/>
        <v>0.47014925373134331</v>
      </c>
      <c r="F5" s="6">
        <v>39</v>
      </c>
      <c r="G5" s="18">
        <f t="shared" si="1"/>
        <v>0.29104477611940299</v>
      </c>
      <c r="H5" s="15">
        <v>0.5</v>
      </c>
      <c r="I5" s="8"/>
      <c r="J5" s="6">
        <v>0</v>
      </c>
      <c r="K5" s="6">
        <v>0</v>
      </c>
      <c r="L5" s="8">
        <f t="shared" si="2"/>
        <v>0.75</v>
      </c>
      <c r="M5" s="6">
        <v>3</v>
      </c>
      <c r="N5" s="6">
        <v>4</v>
      </c>
      <c r="O5" s="8">
        <f t="shared" si="3"/>
        <v>0.83333333333333337</v>
      </c>
      <c r="P5" s="6">
        <v>5</v>
      </c>
      <c r="Q5" s="6">
        <v>6</v>
      </c>
      <c r="R5" s="8">
        <f t="shared" si="4"/>
        <v>0.5</v>
      </c>
      <c r="S5" s="6">
        <v>10</v>
      </c>
      <c r="T5" s="6">
        <v>20</v>
      </c>
      <c r="U5" s="8">
        <f t="shared" si="5"/>
        <v>0.42857142857142855</v>
      </c>
      <c r="V5" s="6">
        <v>12</v>
      </c>
      <c r="W5" s="6">
        <v>28</v>
      </c>
      <c r="X5" s="8">
        <f t="shared" si="6"/>
        <v>0.27777777777777779</v>
      </c>
      <c r="Y5" s="6">
        <v>5</v>
      </c>
      <c r="Z5" s="6">
        <v>18</v>
      </c>
      <c r="AA5" s="20">
        <f t="shared" ref="AA5" si="8">AB5/AC5</f>
        <v>0</v>
      </c>
      <c r="AB5" s="6">
        <v>0</v>
      </c>
      <c r="AC5" s="6">
        <v>3</v>
      </c>
      <c r="AD5" s="8">
        <f t="shared" ref="AD5:AD8" si="9">AE5/AF5</f>
        <v>6.4516129032258063E-2</v>
      </c>
      <c r="AE5" s="6">
        <v>2</v>
      </c>
      <c r="AF5" s="6">
        <v>31</v>
      </c>
      <c r="AG5" s="8">
        <f t="shared" si="7"/>
        <v>0.14285714285714285</v>
      </c>
      <c r="AH5" s="6">
        <v>2</v>
      </c>
      <c r="AI5" s="6">
        <v>14</v>
      </c>
      <c r="AJ5" s="8">
        <f t="shared" ref="AJ5:AJ8" si="10">AK5/AL5</f>
        <v>0</v>
      </c>
      <c r="AK5" s="6">
        <v>0</v>
      </c>
      <c r="AL5" s="6">
        <v>8</v>
      </c>
      <c r="AM5" s="8">
        <f t="shared" ref="AM5:AM7" si="11">AN5/AO5</f>
        <v>0</v>
      </c>
      <c r="AN5" s="6">
        <v>0</v>
      </c>
      <c r="AO5" s="6">
        <v>2</v>
      </c>
    </row>
    <row r="6" spans="1:41" ht="15" x14ac:dyDescent="0.2">
      <c r="A6" s="4">
        <v>421394952</v>
      </c>
      <c r="B6" s="5" t="s">
        <v>5</v>
      </c>
      <c r="C6" s="6">
        <v>81</v>
      </c>
      <c r="D6" s="6">
        <v>66</v>
      </c>
      <c r="E6" s="7">
        <f t="shared" si="0"/>
        <v>0.81481481481481477</v>
      </c>
      <c r="F6" s="6">
        <v>44</v>
      </c>
      <c r="G6" s="18">
        <f t="shared" si="1"/>
        <v>0.54320987654320985</v>
      </c>
      <c r="H6" s="15">
        <v>0.43</v>
      </c>
      <c r="I6" s="8">
        <f t="shared" ref="I6" si="12">J6/K6</f>
        <v>0.5</v>
      </c>
      <c r="J6" s="6">
        <v>1</v>
      </c>
      <c r="K6" s="6">
        <v>2</v>
      </c>
      <c r="L6" s="8">
        <f t="shared" si="2"/>
        <v>0.33333333333333331</v>
      </c>
      <c r="M6" s="6">
        <v>1</v>
      </c>
      <c r="N6" s="6">
        <v>3</v>
      </c>
      <c r="O6" s="8">
        <f t="shared" si="3"/>
        <v>0.75</v>
      </c>
      <c r="P6" s="6">
        <v>9</v>
      </c>
      <c r="Q6" s="6">
        <v>12</v>
      </c>
      <c r="R6" s="8">
        <f t="shared" si="4"/>
        <v>0.58823529411764708</v>
      </c>
      <c r="S6" s="6">
        <v>10</v>
      </c>
      <c r="T6" s="6">
        <v>17</v>
      </c>
      <c r="U6" s="8">
        <f t="shared" si="5"/>
        <v>0.5</v>
      </c>
      <c r="V6" s="6">
        <v>11</v>
      </c>
      <c r="W6" s="6">
        <v>22</v>
      </c>
      <c r="X6" s="8">
        <f t="shared" si="6"/>
        <v>0.48</v>
      </c>
      <c r="Y6" s="6">
        <v>12</v>
      </c>
      <c r="Z6" s="6">
        <v>25</v>
      </c>
      <c r="AA6" s="20"/>
      <c r="AB6" s="6">
        <v>0</v>
      </c>
      <c r="AC6" s="6">
        <v>0</v>
      </c>
      <c r="AD6" s="8"/>
      <c r="AE6" s="6">
        <v>0</v>
      </c>
      <c r="AF6" s="6">
        <v>0</v>
      </c>
      <c r="AG6" s="8"/>
      <c r="AH6" s="6">
        <v>0</v>
      </c>
      <c r="AI6" s="6">
        <v>0</v>
      </c>
      <c r="AJ6" s="8"/>
      <c r="AK6" s="6">
        <v>0</v>
      </c>
      <c r="AL6" s="6">
        <v>0</v>
      </c>
      <c r="AM6" s="8"/>
      <c r="AN6" s="6">
        <v>0</v>
      </c>
      <c r="AO6" s="6">
        <v>0</v>
      </c>
    </row>
    <row r="7" spans="1:41" ht="15" x14ac:dyDescent="0.2">
      <c r="A7" s="4">
        <v>420486672</v>
      </c>
      <c r="B7" s="16" t="s">
        <v>36</v>
      </c>
      <c r="C7" s="6">
        <v>40</v>
      </c>
      <c r="D7" s="6">
        <v>30</v>
      </c>
      <c r="E7" s="7">
        <f t="shared" si="0"/>
        <v>0.75</v>
      </c>
      <c r="F7" s="6">
        <v>14</v>
      </c>
      <c r="G7" s="18">
        <f t="shared" si="1"/>
        <v>0.35</v>
      </c>
      <c r="H7" s="15">
        <v>0.8</v>
      </c>
      <c r="I7" s="8"/>
      <c r="J7" s="6">
        <v>0</v>
      </c>
      <c r="K7" s="6">
        <v>0</v>
      </c>
      <c r="L7" s="8"/>
      <c r="M7" s="6">
        <v>0</v>
      </c>
      <c r="N7" s="6">
        <v>0</v>
      </c>
      <c r="O7" s="8">
        <f t="shared" si="3"/>
        <v>0</v>
      </c>
      <c r="P7" s="6">
        <v>0</v>
      </c>
      <c r="Q7" s="6">
        <v>1</v>
      </c>
      <c r="R7" s="8">
        <f t="shared" si="4"/>
        <v>0.41666666666666669</v>
      </c>
      <c r="S7" s="6">
        <v>5</v>
      </c>
      <c r="T7" s="6">
        <v>12</v>
      </c>
      <c r="U7" s="8">
        <f t="shared" si="5"/>
        <v>0.4</v>
      </c>
      <c r="V7" s="6">
        <v>6</v>
      </c>
      <c r="W7" s="6">
        <v>15</v>
      </c>
      <c r="X7" s="8">
        <f t="shared" si="6"/>
        <v>0.3</v>
      </c>
      <c r="Y7" s="6">
        <v>3</v>
      </c>
      <c r="Z7" s="6">
        <v>10</v>
      </c>
      <c r="AA7" s="20"/>
      <c r="AB7" s="6">
        <v>0</v>
      </c>
      <c r="AC7" s="6">
        <v>0</v>
      </c>
      <c r="AD7" s="8"/>
      <c r="AE7" s="6">
        <v>0</v>
      </c>
      <c r="AF7" s="6">
        <v>0</v>
      </c>
      <c r="AG7" s="8">
        <f t="shared" si="7"/>
        <v>0</v>
      </c>
      <c r="AH7" s="6">
        <v>0</v>
      </c>
      <c r="AI7" s="6">
        <v>1</v>
      </c>
      <c r="AJ7" s="8"/>
      <c r="AK7" s="6">
        <v>0</v>
      </c>
      <c r="AL7" s="6">
        <v>0</v>
      </c>
      <c r="AM7" s="8">
        <f t="shared" si="11"/>
        <v>0</v>
      </c>
      <c r="AN7" s="6">
        <v>0</v>
      </c>
      <c r="AO7" s="6">
        <v>1</v>
      </c>
    </row>
    <row r="8" spans="1:41" ht="15" x14ac:dyDescent="0.2">
      <c r="A8" s="4">
        <v>300229320</v>
      </c>
      <c r="B8" s="5" t="s">
        <v>6</v>
      </c>
      <c r="C8" s="6">
        <v>69</v>
      </c>
      <c r="D8" s="6">
        <v>33</v>
      </c>
      <c r="E8" s="7">
        <f t="shared" si="0"/>
        <v>0.47826086956521741</v>
      </c>
      <c r="F8" s="6">
        <v>19</v>
      </c>
      <c r="G8" s="18">
        <f t="shared" si="1"/>
        <v>0.27536231884057971</v>
      </c>
      <c r="H8" s="15">
        <v>0.5</v>
      </c>
      <c r="I8" s="8"/>
      <c r="J8" s="6">
        <v>0</v>
      </c>
      <c r="K8" s="6">
        <v>0</v>
      </c>
      <c r="L8" s="8">
        <f t="shared" si="2"/>
        <v>0.35294117647058826</v>
      </c>
      <c r="M8" s="6">
        <v>6</v>
      </c>
      <c r="N8" s="6">
        <v>17</v>
      </c>
      <c r="O8" s="8">
        <f t="shared" si="3"/>
        <v>0.5</v>
      </c>
      <c r="P8" s="6">
        <v>8</v>
      </c>
      <c r="Q8" s="6">
        <v>16</v>
      </c>
      <c r="R8" s="8">
        <f t="shared" si="4"/>
        <v>0.3</v>
      </c>
      <c r="S8" s="6">
        <v>3</v>
      </c>
      <c r="T8" s="6">
        <v>10</v>
      </c>
      <c r="U8" s="8">
        <f t="shared" si="5"/>
        <v>8.3333333333333329E-2</v>
      </c>
      <c r="V8" s="6">
        <v>2</v>
      </c>
      <c r="W8" s="6">
        <v>24</v>
      </c>
      <c r="X8" s="8"/>
      <c r="Y8" s="6">
        <v>0</v>
      </c>
      <c r="Z8" s="6">
        <v>0</v>
      </c>
      <c r="AA8" s="20"/>
      <c r="AB8" s="6">
        <v>0</v>
      </c>
      <c r="AC8" s="6">
        <v>0</v>
      </c>
      <c r="AD8" s="8">
        <f t="shared" si="9"/>
        <v>0</v>
      </c>
      <c r="AE8" s="6">
        <v>0</v>
      </c>
      <c r="AF8" s="6">
        <v>1</v>
      </c>
      <c r="AG8" s="8"/>
      <c r="AH8" s="6">
        <v>0</v>
      </c>
      <c r="AI8" s="6">
        <v>0</v>
      </c>
      <c r="AJ8" s="8">
        <f t="shared" si="10"/>
        <v>0</v>
      </c>
      <c r="AK8" s="6">
        <v>0</v>
      </c>
      <c r="AL8" s="6">
        <v>1</v>
      </c>
      <c r="AM8" s="8"/>
      <c r="AN8" s="6">
        <v>0</v>
      </c>
      <c r="AO8" s="6">
        <v>0</v>
      </c>
    </row>
  </sheetData>
  <mergeCells count="4">
    <mergeCell ref="A1:B1"/>
    <mergeCell ref="AA1:AO1"/>
    <mergeCell ref="I1:Z1"/>
    <mergeCell ref="C1:H1"/>
  </mergeCells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3A4E9D8B9AE294BB8664582FC3229C4" ma:contentTypeVersion="3" ma:contentTypeDescription="Create a new document." ma:contentTypeScope="" ma:versionID="cf1e4c4ca9d7da6aad23c111eea9510d">
  <xsd:schema xmlns:xsd="http://www.w3.org/2001/XMLSchema" xmlns:xs="http://www.w3.org/2001/XMLSchema" xmlns:p="http://schemas.microsoft.com/office/2006/metadata/properties" xmlns:ns1="http://schemas.microsoft.com/sharepoint/v3" xmlns:ns2="a7af8e22-4aad-4637-bdfe-8881feb25ebc" targetNamespace="http://schemas.microsoft.com/office/2006/metadata/properties" ma:root="true" ma:fieldsID="333eeef662f33d827901a6908d0661d8" ns1:_="" ns2:_="">
    <xsd:import namespace="http://schemas.microsoft.com/sharepoint/v3"/>
    <xsd:import namespace="a7af8e22-4aad-4637-bdfe-8881feb25ebc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af8e22-4aad-4637-bdfe-8881feb25eb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C9213614-C759-448C-82A4-E54A10C1F09B}"/>
</file>

<file path=customXml/itemProps2.xml><?xml version="1.0" encoding="utf-8"?>
<ds:datastoreItem xmlns:ds="http://schemas.openxmlformats.org/officeDocument/2006/customXml" ds:itemID="{6D04CAAD-4ADE-438A-AAC1-E621328A0B10}"/>
</file>

<file path=customXml/itemProps3.xml><?xml version="1.0" encoding="utf-8"?>
<ds:datastoreItem xmlns:ds="http://schemas.openxmlformats.org/officeDocument/2006/customXml" ds:itemID="{DE7D88B2-E355-400F-BFE4-83C0C90C3D8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Sec. 243 061 EFL Gain</vt:lpstr>
      <vt:lpstr>'Sec. 243 061 EFL Gain'!Print_Titles</vt:lpstr>
    </vt:vector>
  </TitlesOfParts>
  <Company>IBM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Section 243 IELCE educational Functioning Level Gain 21-22</dc:title>
  <dc:creator>IBM SPSS Export Facility</dc:creator>
  <cp:lastModifiedBy>Heimbach, Bunne</cp:lastModifiedBy>
  <cp:lastPrinted>2023-02-08T15:14:48Z</cp:lastPrinted>
  <dcterms:created xsi:type="dcterms:W3CDTF">2011-08-01T14:22:18Z</dcterms:created>
  <dcterms:modified xsi:type="dcterms:W3CDTF">2024-01-04T12:45:31Z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0x01010063A4E9D8B9AE294BB8664582FC3229C4</vt:lpwstr>
  </property>
</Properties>
</file>