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BDF77FAB-2243-4BB9-AD92-FFDD467F7FEA}" xr6:coauthVersionLast="43" xr6:coauthVersionMax="43" xr10:uidLastSave="{00000000-0000-0000-0000-000000000000}"/>
  <bookViews>
    <workbookView xWindow="2805" yWindow="1485" windowWidth="21600" windowHeight="11325" firstSheet="1" activeTab="2" xr2:uid="{8D008937-D461-47A5-A4B6-4ABD67556B10}"/>
  </bookViews>
  <sheets>
    <sheet name="ADDENDUM A - PDE 414" sheetId="5" r:id="rId1"/>
    <sheet name="ADDENDUM B Finance &amp; Facilities" sheetId="1" r:id="rId2"/>
    <sheet name="ADDENDUM B - Current Yr Budget" sheetId="2" r:id="rId3"/>
    <sheet name="ADDENDUM B - Budget Projections" sheetId="3" r:id="rId4"/>
  </sheets>
  <externalReferences>
    <externalReference r:id="rId5"/>
  </externalReferences>
  <definedNames>
    <definedName name="appyear">[1]Instructions!$A$4</definedName>
    <definedName name="SchoolStart">'[1]Application Fact Sheet'!$B$29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G222" i="3" l="1"/>
  <c r="F222" i="3"/>
  <c r="E222" i="3"/>
  <c r="D222" i="3"/>
  <c r="C222" i="3"/>
  <c r="G215" i="3"/>
  <c r="F215" i="3"/>
  <c r="E215" i="3"/>
  <c r="D215" i="3"/>
  <c r="C215" i="3"/>
  <c r="G202" i="3"/>
  <c r="F202" i="3"/>
  <c r="E202" i="3"/>
  <c r="D202" i="3"/>
  <c r="C202" i="3"/>
  <c r="G188" i="3"/>
  <c r="F188" i="3"/>
  <c r="E188" i="3"/>
  <c r="D188" i="3"/>
  <c r="C188" i="3"/>
  <c r="G176" i="3"/>
  <c r="F176" i="3"/>
  <c r="E176" i="3"/>
  <c r="D176" i="3"/>
  <c r="C176" i="3"/>
  <c r="G164" i="3"/>
  <c r="F164" i="3"/>
  <c r="E164" i="3"/>
  <c r="D164" i="3"/>
  <c r="C164" i="3"/>
  <c r="G152" i="3"/>
  <c r="F152" i="3"/>
  <c r="E152" i="3"/>
  <c r="D152" i="3"/>
  <c r="C152" i="3"/>
  <c r="G140" i="3"/>
  <c r="F140" i="3"/>
  <c r="E140" i="3"/>
  <c r="D140" i="3"/>
  <c r="C140" i="3"/>
  <c r="G128" i="3"/>
  <c r="F128" i="3"/>
  <c r="E128" i="3"/>
  <c r="D128" i="3"/>
  <c r="C128" i="3"/>
  <c r="G116" i="3"/>
  <c r="F116" i="3"/>
  <c r="E116" i="3"/>
  <c r="D116" i="3"/>
  <c r="C116" i="3"/>
  <c r="G104" i="3"/>
  <c r="F104" i="3"/>
  <c r="E104" i="3"/>
  <c r="E189" i="3" s="1"/>
  <c r="D104" i="3"/>
  <c r="D189" i="3" s="1"/>
  <c r="C104" i="3"/>
  <c r="C189" i="3" s="1"/>
  <c r="G92" i="3"/>
  <c r="G189" i="3" s="1"/>
  <c r="F92" i="3"/>
  <c r="F189" i="3" s="1"/>
  <c r="E92" i="3"/>
  <c r="D92" i="3"/>
  <c r="C92" i="3"/>
  <c r="E78" i="3"/>
  <c r="G77" i="3"/>
  <c r="F77" i="3"/>
  <c r="E77" i="3"/>
  <c r="D77" i="3"/>
  <c r="C77" i="3"/>
  <c r="C78" i="3" s="1"/>
  <c r="G66" i="3"/>
  <c r="G78" i="3" s="1"/>
  <c r="F66" i="3"/>
  <c r="E66" i="3"/>
  <c r="D66" i="3"/>
  <c r="C66" i="3"/>
  <c r="G55" i="3"/>
  <c r="F55" i="3"/>
  <c r="F78" i="3" s="1"/>
  <c r="F224" i="3" s="1"/>
  <c r="E55" i="3"/>
  <c r="D55" i="3"/>
  <c r="D78" i="3" s="1"/>
  <c r="C55" i="3"/>
  <c r="G40" i="3"/>
  <c r="G41" i="3" s="1"/>
  <c r="F40" i="3"/>
  <c r="F41" i="3" s="1"/>
  <c r="E40" i="3"/>
  <c r="D40" i="3"/>
  <c r="D41" i="3" s="1"/>
  <c r="C40" i="3"/>
  <c r="G35" i="3"/>
  <c r="F35" i="3"/>
  <c r="E35" i="3"/>
  <c r="E41" i="3" s="1"/>
  <c r="D35" i="3"/>
  <c r="C35" i="3"/>
  <c r="C41" i="3" s="1"/>
  <c r="G25" i="3"/>
  <c r="F25" i="3"/>
  <c r="E25" i="3"/>
  <c r="D25" i="3"/>
  <c r="C25" i="3"/>
  <c r="G19" i="3"/>
  <c r="F19" i="3"/>
  <c r="E19" i="3"/>
  <c r="D19" i="3"/>
  <c r="C19" i="3"/>
  <c r="C12" i="3"/>
  <c r="D12" i="3" s="1"/>
  <c r="E12" i="3" s="1"/>
  <c r="F12" i="3" s="1"/>
  <c r="G12" i="3" s="1"/>
  <c r="A4" i="3"/>
  <c r="C223" i="2"/>
  <c r="C216" i="2"/>
  <c r="C203" i="2"/>
  <c r="C189" i="2"/>
  <c r="C177" i="2"/>
  <c r="C165" i="2"/>
  <c r="C153" i="2"/>
  <c r="C141" i="2"/>
  <c r="C129" i="2"/>
  <c r="C117" i="2"/>
  <c r="C105" i="2"/>
  <c r="C93" i="2"/>
  <c r="C78" i="2"/>
  <c r="C67" i="2"/>
  <c r="C56" i="2"/>
  <c r="C41" i="2"/>
  <c r="C36" i="2"/>
  <c r="C26" i="2"/>
  <c r="C20" i="2"/>
  <c r="A4" i="2"/>
  <c r="B91" i="1"/>
  <c r="C91" i="1" s="1"/>
  <c r="D91" i="1" s="1"/>
  <c r="E91" i="1" s="1"/>
  <c r="F91" i="1" s="1"/>
  <c r="B18" i="1"/>
  <c r="A4" i="1"/>
  <c r="C79" i="2" l="1"/>
  <c r="C42" i="2"/>
  <c r="C190" i="2"/>
  <c r="F226" i="3"/>
  <c r="E224" i="3"/>
  <c r="D224" i="3"/>
  <c r="G224" i="3"/>
  <c r="G226" i="3" s="1"/>
  <c r="D226" i="3"/>
  <c r="D228" i="3" s="1"/>
  <c r="E226" i="3"/>
  <c r="C224" i="3"/>
  <c r="C226" i="3" s="1"/>
  <c r="C225" i="2" l="1"/>
  <c r="C227" i="2" s="1"/>
  <c r="E228" i="3"/>
  <c r="F228" i="3" s="1"/>
  <c r="G228" i="3" s="1"/>
</calcChain>
</file>

<file path=xl/sharedStrings.xml><?xml version="1.0" encoding="utf-8"?>
<sst xmlns="http://schemas.openxmlformats.org/spreadsheetml/2006/main" count="509" uniqueCount="182">
  <si>
    <t>Data Source: Statement of Net Position / Net Assets; Fund Balance information may be on Balance Sheet</t>
  </si>
  <si>
    <t>Assets</t>
  </si>
  <si>
    <t>Cash and Cash Equivalents</t>
  </si>
  <si>
    <t>Sum of Receivables (ex: LEA receivable)</t>
  </si>
  <si>
    <t>Capital Assets - Net of Depreciation</t>
  </si>
  <si>
    <t>Total Current Assets</t>
  </si>
  <si>
    <t>Total Non-Current Assets</t>
  </si>
  <si>
    <t>Total Assets</t>
  </si>
  <si>
    <t>Liabilities</t>
  </si>
  <si>
    <t>Total Current Liabilities</t>
  </si>
  <si>
    <t>Total Liabilities (excluding net pension liability)</t>
  </si>
  <si>
    <t>Net Pension Liability</t>
  </si>
  <si>
    <t>Fund Balance</t>
  </si>
  <si>
    <t>Unrestricted Fund Balance</t>
  </si>
  <si>
    <t>Total Fund Balance</t>
  </si>
  <si>
    <t>Net Position</t>
  </si>
  <si>
    <t>Yes</t>
  </si>
  <si>
    <t>No</t>
  </si>
  <si>
    <t>Policy or Procedure</t>
  </si>
  <si>
    <t>Has Policy/Procedure (Yes/No)</t>
  </si>
  <si>
    <t>Applies to All Schools (Yes/No)</t>
  </si>
  <si>
    <t>Allowable costs (required by Federal Uniform Grants Guidance)</t>
  </si>
  <si>
    <t>Auditing</t>
  </si>
  <si>
    <t>Budget and annual financial report development/submission</t>
  </si>
  <si>
    <t>Capitalization of assets</t>
  </si>
  <si>
    <t>Cash Management</t>
  </si>
  <si>
    <t>Conflict of interest</t>
  </si>
  <si>
    <t>Contract/Contract Monitoring</t>
  </si>
  <si>
    <t xml:space="preserve">Credit and/or debit card usage </t>
  </si>
  <si>
    <t>Expense reporting</t>
  </si>
  <si>
    <t>Internal Control (required by Federal Uniform Grants Guidance)</t>
  </si>
  <si>
    <t>Investments</t>
  </si>
  <si>
    <t>Personal identifiable information (required by Federal Uniform Grants Guidance)</t>
  </si>
  <si>
    <t>Purchasing</t>
  </si>
  <si>
    <t>Travel reimbursement</t>
  </si>
  <si>
    <t>Record Retention</t>
  </si>
  <si>
    <t>Other (describe below)</t>
  </si>
  <si>
    <t>"Other" Explanation:</t>
  </si>
  <si>
    <t>Insurance Type</t>
  </si>
  <si>
    <t>Yes/No</t>
  </si>
  <si>
    <t>Proposed Level of Coverage ($)</t>
  </si>
  <si>
    <t>General commercial liability</t>
  </si>
  <si>
    <t>Property</t>
  </si>
  <si>
    <t>Automobile</t>
  </si>
  <si>
    <t>Directors and operators (D&amp;O)</t>
  </si>
  <si>
    <t>Technology (if applicable)</t>
  </si>
  <si>
    <t>Workers compensation</t>
  </si>
  <si>
    <t xml:space="preserve">IDEA liability </t>
  </si>
  <si>
    <t xml:space="preserve">Retirement/PSERS liability </t>
  </si>
  <si>
    <t>Employee health insurance</t>
  </si>
  <si>
    <t>Lease</t>
  </si>
  <si>
    <t>Own</t>
  </si>
  <si>
    <t>Building 1</t>
  </si>
  <si>
    <t>School that currently leases/owns building</t>
  </si>
  <si>
    <t>Lease or own</t>
  </si>
  <si>
    <t>Monthly mortgage or lease payment</t>
  </si>
  <si>
    <t>Estimated additional monthly payments (additional rent such as utilities, property taxes, common area custodial services, etc.) (if applicable)</t>
  </si>
  <si>
    <t>Square footage</t>
  </si>
  <si>
    <t>Facility use (school building, warehouse, etc.)</t>
  </si>
  <si>
    <t>Total monthly mortgage and lease payments</t>
  </si>
  <si>
    <t>When Finance &amp; Facilities tab has been completed, please navigate to Current Year Budgets tab.</t>
  </si>
  <si>
    <t>Account Code</t>
  </si>
  <si>
    <t>Revenues</t>
  </si>
  <si>
    <t>Local Sources</t>
  </si>
  <si>
    <t xml:space="preserve">Receipts from other LEAs in PA </t>
  </si>
  <si>
    <t>Contributions from Private Sources</t>
  </si>
  <si>
    <t>All Other Local Sources</t>
  </si>
  <si>
    <t>Total Local</t>
  </si>
  <si>
    <t>State Sources</t>
  </si>
  <si>
    <t>Rental &amp; Sinking Fund Payments / Bldg. Reimb.</t>
  </si>
  <si>
    <t>Ready to Learn Block Grant</t>
  </si>
  <si>
    <t>All Other State Sources</t>
  </si>
  <si>
    <t>Total State</t>
  </si>
  <si>
    <t>Federal Sources</t>
  </si>
  <si>
    <t>IDEA</t>
  </si>
  <si>
    <t>Title I</t>
  </si>
  <si>
    <t>Title II</t>
  </si>
  <si>
    <t>Title III</t>
  </si>
  <si>
    <t>Title IV</t>
  </si>
  <si>
    <t>Child Nutrition Program</t>
  </si>
  <si>
    <t>All Other Federal Sources</t>
  </si>
  <si>
    <t>Total Federal</t>
  </si>
  <si>
    <t>Other Financing Sources</t>
  </si>
  <si>
    <t>Transfers In</t>
  </si>
  <si>
    <t>All Other Financing Sources</t>
  </si>
  <si>
    <t>Total Other Financing Sources</t>
  </si>
  <si>
    <t>Total Revenues</t>
  </si>
  <si>
    <t>Expenditures</t>
  </si>
  <si>
    <t>Instruction</t>
  </si>
  <si>
    <t>Regular Programs</t>
  </si>
  <si>
    <t>Personnel Services - Salaries</t>
  </si>
  <si>
    <t>Personnel Services - Employee Benefits</t>
  </si>
  <si>
    <t>Purchased Professional and Technical Services</t>
  </si>
  <si>
    <t>Purchased Property Services</t>
  </si>
  <si>
    <t>Other Purchased Services</t>
  </si>
  <si>
    <t>Supplies</t>
  </si>
  <si>
    <t>Other Objects</t>
  </si>
  <si>
    <t>Other Uses of Funds</t>
  </si>
  <si>
    <t>Total Regular</t>
  </si>
  <si>
    <t>Special Education Programs</t>
  </si>
  <si>
    <t xml:space="preserve">Total Special Education </t>
  </si>
  <si>
    <t>1300-1800</t>
  </si>
  <si>
    <t>All Other Programs (Other, Vocational, etc.)</t>
  </si>
  <si>
    <t>Total Other Education</t>
  </si>
  <si>
    <t>Total Instruction</t>
  </si>
  <si>
    <t>Support Services</t>
  </si>
  <si>
    <t>Support Services - Pupil Personnel</t>
  </si>
  <si>
    <t>Total Student Support Services</t>
  </si>
  <si>
    <t>Support Instructional - Staff</t>
  </si>
  <si>
    <t>Total Support Instructional - Staff</t>
  </si>
  <si>
    <t>Administration</t>
  </si>
  <si>
    <t>Total Administration</t>
  </si>
  <si>
    <t>Pupil Health</t>
  </si>
  <si>
    <t>Total Pupil Health</t>
  </si>
  <si>
    <t>Business</t>
  </si>
  <si>
    <t>Total Business</t>
  </si>
  <si>
    <t>Operation and Maintenance</t>
  </si>
  <si>
    <t>Total Operation and Maintenance</t>
  </si>
  <si>
    <t>Transportation</t>
  </si>
  <si>
    <t>Total Transportation</t>
  </si>
  <si>
    <t>Central</t>
  </si>
  <si>
    <t xml:space="preserve"> Total Central</t>
  </si>
  <si>
    <t>Other Support Services</t>
  </si>
  <si>
    <t>Total Other Support Services</t>
  </si>
  <si>
    <t>Total Support Services</t>
  </si>
  <si>
    <t>Non-Instructional Services</t>
  </si>
  <si>
    <t>Total Non-Instructional Services</t>
  </si>
  <si>
    <t>Facilities Acquisition, Construction, Improvements</t>
  </si>
  <si>
    <t xml:space="preserve">Total Facilities </t>
  </si>
  <si>
    <t>Other Financing</t>
  </si>
  <si>
    <t>Debt Service</t>
  </si>
  <si>
    <t>5200-5400</t>
  </si>
  <si>
    <t>Transfers Out</t>
  </si>
  <si>
    <t>All Other Financing</t>
  </si>
  <si>
    <t>Total Other Financing</t>
  </si>
  <si>
    <t>Total Expenditures</t>
  </si>
  <si>
    <t>Net Income</t>
  </si>
  <si>
    <t>When Current Year Budgets tab has been completed, please navigate to Budget Projections tab.</t>
  </si>
  <si>
    <t xml:space="preserve">Include multiyear projected budget information for the cyber charter school  (if available) as well as any more detailed multiyear budget projections. </t>
  </si>
  <si>
    <t>Include current year adopted budget information for the cyber charter school.</t>
  </si>
  <si>
    <t xml:space="preserve">List the type and level of insurance coverage the cyber charter school currently has. </t>
  </si>
  <si>
    <t>Include current lease/mortgage information for the cyber charter school.</t>
  </si>
  <si>
    <t>Include current lease/mortgage information for the cyber charter school  as well as any proposed lease or mortgage agreements for new facilities.</t>
  </si>
  <si>
    <t>SY2016</t>
  </si>
  <si>
    <t>SY2017</t>
  </si>
  <si>
    <t>SY2018</t>
  </si>
  <si>
    <t>SY2019</t>
  </si>
  <si>
    <t>Building 2</t>
  </si>
  <si>
    <t>Building 3</t>
  </si>
  <si>
    <t>Building 4</t>
  </si>
  <si>
    <t>Building 5</t>
  </si>
  <si>
    <t>Building 6</t>
  </si>
  <si>
    <t>If necessary add additional columns.</t>
  </si>
  <si>
    <t xml:space="preserve">Total number of buildings </t>
  </si>
  <si>
    <t>Current Cyber Charter School Budget Detail</t>
  </si>
  <si>
    <t>Cyber Charter School 5-Year Budget Information</t>
  </si>
  <si>
    <t>Cyber Charter School Finance and Facilities Information</t>
  </si>
  <si>
    <t xml:space="preserve">PDE-414 </t>
  </si>
  <si>
    <t>Staff No.</t>
  </si>
  <si>
    <t>Name of employee  (List all names in alphabetical order)</t>
  </si>
  <si>
    <t>PA Certified Yes/No</t>
  </si>
  <si>
    <t>Areas of Certification Type of Certificate</t>
  </si>
  <si>
    <t>Grades Teaching or Serving</t>
  </si>
  <si>
    <t>All Areas of Assigjment Subject Areas Teaching or Services Provided</t>
  </si>
  <si>
    <t>Number of Hours Worked in Assignmnt</t>
  </si>
  <si>
    <t>Percentage of Time in Certified Position</t>
  </si>
  <si>
    <t>Percentage of Time in Areas Not Certified</t>
  </si>
  <si>
    <t>Total Number of Administrators (do not include CEO) _______</t>
  </si>
  <si>
    <t xml:space="preserve">Total Number of Professional Staff _________  </t>
  </si>
  <si>
    <t>PA Department of Education, 333 Market Street, Harrisburg, PA  17126-0333</t>
  </si>
  <si>
    <t>Total Number of Teachers __________  Counselors __________  School Nurses __________  Others __________</t>
  </si>
  <si>
    <t>ADDENDUM A</t>
  </si>
  <si>
    <r>
      <t xml:space="preserve">Complete the following information for all </t>
    </r>
    <r>
      <rPr>
        <u/>
        <sz val="11"/>
        <rFont val="Arial"/>
        <family val="2"/>
      </rPr>
      <t>professional staff members</t>
    </r>
    <r>
      <rPr>
        <sz val="11"/>
        <rFont val="Arial"/>
        <family val="2"/>
      </rPr>
      <t>.</t>
    </r>
  </si>
  <si>
    <r>
      <t xml:space="preserve">Five Year Budget Projection </t>
    </r>
    <r>
      <rPr>
        <b/>
        <i/>
        <sz val="11"/>
        <color theme="1"/>
        <rFont val="Arial"/>
        <family val="2"/>
      </rPr>
      <t>(General Fund)</t>
    </r>
  </si>
  <si>
    <t>Cyber Charter School Renewal Application Addendum C</t>
  </si>
  <si>
    <t xml:space="preserve">Policies and Procedures </t>
  </si>
  <si>
    <t>Insurance Policies</t>
  </si>
  <si>
    <t>Facilities</t>
  </si>
  <si>
    <t>Current Facilities Information</t>
  </si>
  <si>
    <t>Projected Facilities Information</t>
  </si>
  <si>
    <r>
      <t xml:space="preserve">Does the cyber charter school have the following documented policies and procedures? Include existing or proposed policies or procedures. </t>
    </r>
    <r>
      <rPr>
        <i/>
        <sz val="11"/>
        <color theme="1"/>
        <rFont val="Arial"/>
        <family val="2"/>
      </rPr>
      <t xml:space="preserve"> </t>
    </r>
  </si>
  <si>
    <r>
      <t xml:space="preserve">Current Year Budget Information </t>
    </r>
    <r>
      <rPr>
        <b/>
        <i/>
        <sz val="11"/>
        <color theme="1"/>
        <rFont val="Arial"/>
        <family val="2"/>
      </rPr>
      <t>(General Fund)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</si>
</sst>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Application Year FY&quot;####"/>
    <numFmt numFmtId="165" formatCode="&quot;FY&quot;####"/>
    <numFmt numFmtId="166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color indexed="8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rgb="FF7030A0"/>
      <name val="Arial"/>
      <family val="2"/>
    </font>
    <font>
      <i/>
      <sz val="11"/>
      <color rgb="FF7030A0"/>
      <name val="Arial"/>
      <family val="2"/>
    </font>
    <font>
      <i/>
      <sz val="11"/>
      <color theme="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37363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6E0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7B8A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2" fontId="0" fillId="0" borderId="0" xfId="0" applyNumberFormat="1" applyAlignment="1">
      <alignment horizontal="center"/>
    </xf>
    <xf numFmtId="1" fontId="0" fillId="0" borderId="0" xfId="0" applyNumberFormat="1"/>
    <xf numFmtId="9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2" fontId="3" fillId="0" borderId="0" xfId="0" applyNumberFormat="1" applyFont="1" applyAlignment="1">
      <alignment horizontal="center"/>
    </xf>
    <xf numFmtId="1" fontId="3" fillId="0" borderId="0" xfId="0" applyNumberFormat="1" applyFont="1"/>
    <xf numFmtId="9" fontId="3" fillId="0" borderId="0" xfId="0" applyNumberFormat="1" applyFont="1" applyAlignment="1">
      <alignment horizontal="center"/>
    </xf>
    <xf numFmtId="0" fontId="3" fillId="0" borderId="15" xfId="0" applyFont="1" applyBorder="1"/>
    <xf numFmtId="2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9" fontId="3" fillId="0" borderId="0" xfId="0" applyNumberFormat="1" applyFont="1"/>
    <xf numFmtId="0" fontId="5" fillId="0" borderId="0" xfId="0" applyFont="1"/>
    <xf numFmtId="0" fontId="5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left" vertical="center" wrapText="1"/>
    </xf>
    <xf numFmtId="12" fontId="5" fillId="4" borderId="15" xfId="0" applyNumberFormat="1" applyFont="1" applyFill="1" applyBorder="1" applyAlignment="1">
      <alignment horizontal="center" vertical="center" wrapText="1"/>
    </xf>
    <xf numFmtId="1" fontId="5" fillId="4" borderId="15" xfId="0" applyNumberFormat="1" applyFont="1" applyFill="1" applyBorder="1" applyAlignment="1">
      <alignment horizontal="center" vertical="center" wrapText="1"/>
    </xf>
    <xf numFmtId="9" fontId="5" fillId="4" borderId="15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12" fontId="5" fillId="0" borderId="15" xfId="0" applyNumberFormat="1" applyFont="1" applyBorder="1" applyAlignment="1">
      <alignment horizontal="center"/>
    </xf>
    <xf numFmtId="9" fontId="5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12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3" fillId="0" borderId="15" xfId="0" applyFont="1" applyBorder="1" applyAlignment="1">
      <alignment vertical="top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2" fontId="5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/>
    </xf>
    <xf numFmtId="16" fontId="3" fillId="0" borderId="1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0" fontId="3" fillId="9" borderId="0" xfId="0" applyFont="1" applyFill="1"/>
    <xf numFmtId="0" fontId="3" fillId="9" borderId="0" xfId="0" applyFont="1" applyFill="1" applyAlignment="1">
      <alignment vertical="center"/>
    </xf>
    <xf numFmtId="5" fontId="3" fillId="9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3" fillId="9" borderId="2" xfId="0" applyFont="1" applyFill="1" applyBorder="1" applyAlignment="1">
      <alignment vertical="center"/>
    </xf>
    <xf numFmtId="5" fontId="3" fillId="9" borderId="2" xfId="0" applyNumberFormat="1" applyFont="1" applyFill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11" fillId="9" borderId="0" xfId="0" quotePrefix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 wrapText="1"/>
    </xf>
    <xf numFmtId="165" fontId="12" fillId="2" borderId="10" xfId="0" applyNumberFormat="1" applyFont="1" applyFill="1" applyBorder="1" applyAlignment="1">
      <alignment horizontal="center" vertical="center" wrapText="1"/>
    </xf>
    <xf numFmtId="0" fontId="10" fillId="9" borderId="0" xfId="0" applyFont="1" applyFill="1" applyAlignment="1">
      <alignment vertical="center"/>
    </xf>
    <xf numFmtId="0" fontId="3" fillId="9" borderId="10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5" fontId="12" fillId="2" borderId="3" xfId="0" applyNumberFormat="1" applyFont="1" applyFill="1" applyBorder="1" applyAlignment="1">
      <alignment horizontal="center" vertical="center"/>
    </xf>
    <xf numFmtId="5" fontId="12" fillId="2" borderId="2" xfId="0" applyNumberFormat="1" applyFont="1" applyFill="1" applyBorder="1" applyAlignment="1">
      <alignment horizontal="center" vertical="center"/>
    </xf>
    <xf numFmtId="5" fontId="12" fillId="2" borderId="8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vertical="center"/>
    </xf>
    <xf numFmtId="5" fontId="3" fillId="9" borderId="5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 indent="2"/>
    </xf>
    <xf numFmtId="5" fontId="3" fillId="7" borderId="5" xfId="0" applyNumberFormat="1" applyFont="1" applyFill="1" applyBorder="1" applyAlignment="1" applyProtection="1">
      <alignment horizontal="center" vertical="center"/>
      <protection locked="0"/>
    </xf>
    <xf numFmtId="9" fontId="3" fillId="9" borderId="0" xfId="0" applyNumberFormat="1" applyFont="1" applyFill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5" fontId="2" fillId="4" borderId="15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vertical="center"/>
    </xf>
    <xf numFmtId="5" fontId="3" fillId="7" borderId="6" xfId="0" applyNumberFormat="1" applyFont="1" applyFill="1" applyBorder="1" applyAlignment="1" applyProtection="1">
      <alignment horizontal="center" vertical="center"/>
      <protection locked="0"/>
    </xf>
    <xf numFmtId="0" fontId="3" fillId="7" borderId="4" xfId="0" quotePrefix="1" applyFont="1" applyFill="1" applyBorder="1" applyAlignment="1">
      <alignment horizontal="left" vertical="center" indent="2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5" fontId="12" fillId="2" borderId="6" xfId="0" applyNumberFormat="1" applyFont="1" applyFill="1" applyBorder="1" applyAlignment="1">
      <alignment horizontal="center" vertical="center"/>
    </xf>
    <xf numFmtId="5" fontId="12" fillId="2" borderId="15" xfId="0" applyNumberFormat="1" applyFont="1" applyFill="1" applyBorder="1" applyAlignment="1">
      <alignment horizontal="center" vertical="center"/>
    </xf>
    <xf numFmtId="5" fontId="3" fillId="9" borderId="10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5" fontId="12" fillId="2" borderId="9" xfId="0" applyNumberFormat="1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vertical="center"/>
    </xf>
    <xf numFmtId="5" fontId="2" fillId="10" borderId="14" xfId="0" applyNumberFormat="1" applyFont="1" applyFill="1" applyBorder="1" applyAlignment="1">
      <alignment horizontal="center" vertical="center"/>
    </xf>
    <xf numFmtId="5" fontId="2" fillId="10" borderId="15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2" fillId="9" borderId="5" xfId="0" applyFont="1" applyFill="1" applyBorder="1" applyAlignment="1">
      <alignment vertical="center"/>
    </xf>
    <xf numFmtId="0" fontId="3" fillId="7" borderId="5" xfId="0" applyFont="1" applyFill="1" applyBorder="1" applyAlignment="1">
      <alignment horizontal="left" vertical="center" indent="2"/>
    </xf>
    <xf numFmtId="5" fontId="3" fillId="7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vertical="center"/>
    </xf>
    <xf numFmtId="5" fontId="2" fillId="4" borderId="14" xfId="0" applyNumberFormat="1" applyFont="1" applyFill="1" applyBorder="1" applyAlignment="1">
      <alignment horizontal="center" vertical="center"/>
    </xf>
    <xf numFmtId="0" fontId="3" fillId="9" borderId="5" xfId="0" applyFont="1" applyFill="1" applyBorder="1" applyAlignment="1">
      <alignment vertical="center"/>
    </xf>
    <xf numFmtId="0" fontId="3" fillId="7" borderId="5" xfId="0" quotePrefix="1" applyFont="1" applyFill="1" applyBorder="1" applyAlignment="1">
      <alignment horizontal="left" vertical="center" indent="2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5" fontId="3" fillId="0" borderId="5" xfId="0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/>
    </xf>
    <xf numFmtId="5" fontId="12" fillId="2" borderId="11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5" fontId="12" fillId="2" borderId="10" xfId="0" applyNumberFormat="1" applyFont="1" applyFill="1" applyBorder="1" applyAlignment="1">
      <alignment horizontal="center" vertical="center"/>
    </xf>
    <xf numFmtId="5" fontId="12" fillId="2" borderId="5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5" fontId="4" fillId="7" borderId="14" xfId="0" applyNumberFormat="1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Alignment="1">
      <alignment vertical="center"/>
    </xf>
    <xf numFmtId="0" fontId="14" fillId="9" borderId="0" xfId="0" applyFont="1" applyFill="1" applyAlignment="1">
      <alignment vertical="center"/>
    </xf>
    <xf numFmtId="0" fontId="15" fillId="0" borderId="0" xfId="0" quotePrefix="1" applyFont="1" applyAlignment="1">
      <alignment horizontal="left" vertical="center" indent="5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Protection="1">
      <protection locked="0"/>
    </xf>
    <xf numFmtId="0" fontId="13" fillId="0" borderId="0" xfId="0" quotePrefix="1" applyFont="1" applyAlignment="1">
      <alignment horizontal="left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6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65" fontId="18" fillId="5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5" fontId="18" fillId="6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 indent="1"/>
    </xf>
    <xf numFmtId="5" fontId="19" fillId="8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7" borderId="4" xfId="0" quotePrefix="1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left" vertical="center" indent="1"/>
    </xf>
    <xf numFmtId="5" fontId="17" fillId="3" borderId="0" xfId="0" applyNumberFormat="1" applyFont="1" applyFill="1" applyAlignment="1">
      <alignment horizontal="center" vertical="center"/>
    </xf>
    <xf numFmtId="0" fontId="4" fillId="0" borderId="5" xfId="0" applyFont="1" applyBorder="1" applyAlignment="1">
      <alignment vertical="center"/>
    </xf>
    <xf numFmtId="5" fontId="18" fillId="6" borderId="0" xfId="0" applyNumberFormat="1" applyFont="1" applyFill="1" applyAlignment="1">
      <alignment horizontal="center" vertical="center"/>
    </xf>
    <xf numFmtId="0" fontId="3" fillId="7" borderId="5" xfId="0" applyFont="1" applyFill="1" applyBorder="1" applyAlignment="1">
      <alignment horizontal="left" vertical="center" indent="1"/>
    </xf>
    <xf numFmtId="5" fontId="19" fillId="8" borderId="0" xfId="0" applyNumberFormat="1" applyFont="1" applyFill="1" applyAlignment="1" applyProtection="1">
      <alignment horizontal="center" vertical="center"/>
      <protection locked="0"/>
    </xf>
    <xf numFmtId="0" fontId="16" fillId="0" borderId="5" xfId="0" applyFont="1" applyBorder="1" applyAlignment="1">
      <alignment vertical="center"/>
    </xf>
    <xf numFmtId="5" fontId="19" fillId="6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2" fillId="7" borderId="6" xfId="0" quotePrefix="1" applyFont="1" applyFill="1" applyBorder="1" applyAlignment="1">
      <alignment vertical="center"/>
    </xf>
    <xf numFmtId="5" fontId="18" fillId="8" borderId="7" xfId="0" applyNumberFormat="1" applyFont="1" applyFill="1" applyBorder="1" applyAlignment="1" applyProtection="1">
      <alignment horizontal="center" vertical="center"/>
      <protection locked="0"/>
    </xf>
    <xf numFmtId="5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2" fillId="2" borderId="8" xfId="0" quotePrefix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3" fillId="7" borderId="4" xfId="0" quotePrefix="1" applyFont="1" applyFill="1" applyBorder="1" applyAlignment="1">
      <alignment horizontal="left" vertical="center" wrapText="1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3" fillId="7" borderId="10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3" fillId="7" borderId="4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justify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5" xfId="0" quotePrefix="1" applyFont="1" applyFill="1" applyBorder="1" applyAlignment="1">
      <alignment horizontal="center" vertical="center" wrapText="1"/>
    </xf>
    <xf numFmtId="5" fontId="3" fillId="7" borderId="5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23" fillId="0" borderId="0" xfId="0" quotePrefix="1" applyFont="1" applyAlignment="1">
      <alignment horizontal="left" vertical="center"/>
    </xf>
    <xf numFmtId="0" fontId="3" fillId="7" borderId="5" xfId="0" quotePrefix="1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>
      <alignment vertical="center"/>
    </xf>
    <xf numFmtId="5" fontId="3" fillId="7" borderId="6" xfId="1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 applyProtection="1">
      <alignment horizontal="center" vertical="center"/>
      <protection locked="0"/>
    </xf>
    <xf numFmtId="5" fontId="19" fillId="8" borderId="5" xfId="1" applyNumberFormat="1" applyFont="1" applyFill="1" applyBorder="1" applyAlignment="1" applyProtection="1">
      <alignment horizontal="center" vertical="center"/>
      <protection locked="0"/>
    </xf>
    <xf numFmtId="0" fontId="3" fillId="7" borderId="5" xfId="0" quotePrefix="1" applyFont="1" applyFill="1" applyBorder="1" applyAlignment="1">
      <alignment horizontal="left" vertical="center" wrapText="1"/>
    </xf>
    <xf numFmtId="5" fontId="19" fillId="8" borderId="5" xfId="1" applyNumberFormat="1" applyFont="1" applyFill="1" applyBorder="1" applyAlignment="1" applyProtection="1">
      <alignment horizontal="center" vertical="center" wrapText="1"/>
      <protection locked="0"/>
    </xf>
    <xf numFmtId="37" fontId="19" fillId="8" borderId="5" xfId="0" applyNumberFormat="1" applyFont="1" applyFill="1" applyBorder="1" applyAlignment="1" applyProtection="1">
      <alignment horizontal="center" vertical="center"/>
      <protection locked="0"/>
    </xf>
    <xf numFmtId="0" fontId="3" fillId="7" borderId="6" xfId="0" quotePrefix="1" applyFont="1" applyFill="1" applyBorder="1" applyAlignment="1">
      <alignment horizontal="left" vertical="center"/>
    </xf>
    <xf numFmtId="0" fontId="19" fillId="8" borderId="6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>
      <alignment horizontal="center" vertical="center" wrapText="1"/>
    </xf>
    <xf numFmtId="165" fontId="17" fillId="3" borderId="9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5" fontId="19" fillId="8" borderId="5" xfId="0" applyNumberFormat="1" applyFont="1" applyFill="1" applyBorder="1" applyAlignment="1" applyProtection="1">
      <alignment horizontal="center" vertical="center"/>
      <protection locked="0"/>
    </xf>
    <xf numFmtId="5" fontId="19" fillId="8" borderId="5" xfId="0" applyNumberFormat="1" applyFont="1" applyFill="1" applyBorder="1" applyAlignment="1" applyProtection="1">
      <alignment horizontal="center" vertical="center" wrapText="1"/>
      <protection locked="0"/>
    </xf>
    <xf numFmtId="37" fontId="19" fillId="8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quotePrefix="1" applyFont="1" applyAlignment="1">
      <alignment horizontal="left" vertical="center" indent="6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9" fillId="6" borderId="14" xfId="0" applyFont="1" applyFill="1" applyBorder="1"/>
    <xf numFmtId="0" fontId="3" fillId="9" borderId="0" xfId="0" applyFont="1" applyFill="1" applyProtection="1"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7" fillId="3" borderId="10" xfId="0" quotePrefix="1" applyFont="1" applyFill="1" applyBorder="1" applyAlignment="1">
      <alignment horizontal="centerContinuous" vertical="center" wrapText="1"/>
    </xf>
    <xf numFmtId="165" fontId="17" fillId="3" borderId="10" xfId="0" applyNumberFormat="1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vertical="center"/>
    </xf>
    <xf numFmtId="5" fontId="17" fillId="3" borderId="5" xfId="0" applyNumberFormat="1" applyFont="1" applyFill="1" applyBorder="1" applyAlignment="1">
      <alignment horizontal="center" vertical="center"/>
    </xf>
    <xf numFmtId="5" fontId="18" fillId="6" borderId="5" xfId="0" applyNumberFormat="1" applyFont="1" applyFill="1" applyBorder="1" applyAlignment="1">
      <alignment horizontal="center" vertical="center"/>
    </xf>
    <xf numFmtId="0" fontId="3" fillId="9" borderId="0" xfId="0" applyFont="1" applyFill="1" applyAlignment="1" applyProtection="1">
      <alignment vertical="center"/>
      <protection locked="0"/>
    </xf>
    <xf numFmtId="5" fontId="19" fillId="8" borderId="6" xfId="0" applyNumberFormat="1" applyFont="1" applyFill="1" applyBorder="1" applyAlignment="1" applyProtection="1">
      <alignment horizontal="center" vertical="center"/>
      <protection locked="0"/>
    </xf>
    <xf numFmtId="5" fontId="18" fillId="5" borderId="15" xfId="0" applyNumberFormat="1" applyFont="1" applyFill="1" applyBorder="1" applyAlignment="1">
      <alignment horizontal="center" vertical="center"/>
    </xf>
    <xf numFmtId="5" fontId="19" fillId="6" borderId="5" xfId="0" applyNumberFormat="1" applyFont="1" applyFill="1" applyBorder="1" applyAlignment="1">
      <alignment horizontal="center" vertical="center"/>
    </xf>
    <xf numFmtId="5" fontId="17" fillId="3" borderId="15" xfId="0" applyNumberFormat="1" applyFont="1" applyFill="1" applyBorder="1" applyAlignment="1">
      <alignment horizontal="center" vertical="center"/>
    </xf>
    <xf numFmtId="5" fontId="19" fillId="6" borderId="14" xfId="0" applyNumberFormat="1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5" fontId="18" fillId="11" borderId="15" xfId="0" applyNumberFormat="1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5" fontId="18" fillId="6" borderId="10" xfId="0" applyNumberFormat="1" applyFont="1" applyFill="1" applyBorder="1" applyAlignment="1">
      <alignment horizontal="center" vertical="center"/>
    </xf>
    <xf numFmtId="5" fontId="19" fillId="8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5" fontId="19" fillId="6" borderId="15" xfId="0" applyNumberFormat="1" applyFont="1" applyFill="1" applyBorder="1" applyAlignment="1">
      <alignment horizontal="center" vertical="center"/>
    </xf>
    <xf numFmtId="5" fontId="19" fillId="6" borderId="10" xfId="0" applyNumberFormat="1" applyFont="1" applyFill="1" applyBorder="1" applyAlignment="1">
      <alignment horizontal="center" vertical="center"/>
    </xf>
    <xf numFmtId="0" fontId="2" fillId="9" borderId="5" xfId="0" quotePrefix="1" applyFont="1" applyFill="1" applyBorder="1" applyAlignment="1">
      <alignment horizontal="left" vertical="center"/>
    </xf>
    <xf numFmtId="5" fontId="17" fillId="3" borderId="6" xfId="0" applyNumberFormat="1" applyFont="1" applyFill="1" applyBorder="1" applyAlignment="1">
      <alignment horizontal="center" vertical="center"/>
    </xf>
    <xf numFmtId="5" fontId="19" fillId="6" borderId="6" xfId="0" applyNumberFormat="1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center"/>
    </xf>
    <xf numFmtId="5" fontId="18" fillId="8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quotePrefix="1" applyFont="1" applyAlignment="1">
      <alignment horizontal="left" vertical="center" wrapText="1"/>
    </xf>
    <xf numFmtId="0" fontId="3" fillId="7" borderId="12" xfId="0" applyFont="1" applyFill="1" applyBorder="1" applyAlignment="1" applyProtection="1">
      <alignment horizontal="left" vertical="center" wrapText="1"/>
      <protection locked="0"/>
    </xf>
    <xf numFmtId="0" fontId="3" fillId="7" borderId="13" xfId="0" applyFont="1" applyFill="1" applyBorder="1" applyAlignment="1" applyProtection="1">
      <alignment horizontal="left" vertical="center" wrapText="1"/>
      <protection locked="0"/>
    </xf>
    <xf numFmtId="0" fontId="3" fillId="7" borderId="14" xfId="0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178590</xdr:colOff>
      <xdr:row>98</xdr:row>
      <xdr:rowOff>0</xdr:rowOff>
    </xdr:from>
    <xdr:to>
      <xdr:col>0</xdr:col>
      <xdr:colOff>547801</xdr:colOff>
      <xdr:row>98</xdr:row>
      <xdr:rowOff>152400</xdr:rowOff>
    </xdr:to>
    <xdr:sp macro="" textlink="">
      <xdr:nvSpPr>
        <xdr:cNvPr id="2" name="Right Arrow 4">
          <a:extLst>
            <a:ext uri="{FF2B5EF4-FFF2-40B4-BE49-F238E27FC236}">
              <a16:creationId xmlns:a16="http://schemas.microsoft.com/office/drawing/2014/main" id="{65326250-A928-45AE-887A-1A73006B65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>
          <a:off x="178590" y="21164550"/>
          <a:ext cx="369211" cy="152400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endParaRPr lang="en-US" sz="1000" dirty="0">
            <a:latin typeface="Arial Regular" charset="0"/>
            <a:ea typeface="Arial Regular" charset="0"/>
            <a:cs typeface="Arial Regular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232</xdr:row>
      <xdr:rowOff>0</xdr:rowOff>
    </xdr:from>
    <xdr:to>
      <xdr:col>0</xdr:col>
      <xdr:colOff>493036</xdr:colOff>
      <xdr:row>232</xdr:row>
      <xdr:rowOff>152400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231760AE-A0E8-4D1C-B83D-9908FB31B0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>
          <a:off x="123825" y="39376350"/>
          <a:ext cx="369211" cy="152400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endParaRPr lang="en-US" sz="1000" dirty="0">
            <a:latin typeface="Arial Regular" charset="0"/>
            <a:ea typeface="Arial Regular" charset="0"/>
            <a:cs typeface="Arial Regular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CSO%20Applications\MCSO%20Applic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pplication Fact Sheet"/>
      <sheetName val="School Philosophy"/>
      <sheetName val="Governance"/>
      <sheetName val="School Design"/>
      <sheetName val="Academic Programs"/>
      <sheetName val="Accountability"/>
      <sheetName val="Educator Effectiveness"/>
      <sheetName val="Finance and Facilities"/>
      <sheetName val="Sheet6"/>
      <sheetName val="Current Year Budgets"/>
      <sheetName val="MCSO Budget Projections"/>
      <sheetName val="Staffing"/>
      <sheetName val="Enrollment"/>
      <sheetName val="Checklist"/>
      <sheetName val="Outputs"/>
      <sheetName val="Financial Indicators"/>
      <sheetName val="Error Checking"/>
    </sheetNames>
    <sheetDataSet>
      <sheetData sheetId="0">
        <row r="4">
          <cell r="A4">
            <v>2019</v>
          </cell>
        </row>
      </sheetData>
      <sheetData sheetId="1">
        <row r="29">
          <cell r="B29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494B-F139-4E9C-8874-3767972A16B7}">
  <sheetPr>
    <pageSetUpPr fitToPage="1"/>
  </sheetPr>
  <dimension ref="A1:I53"/>
  <sheetViews>
    <sheetView workbookViewId="0">
      <selection activeCell="D11" sqref="D11"/>
    </sheetView>
  </sheetViews>
  <sheetFormatPr defaultRowHeight="15" x14ac:dyDescent="0.25"/>
  <cols>
    <col min="1" max="1" width="8.85546875" customWidth="1"/>
    <col min="2" max="2" width="27.85546875" customWidth="1"/>
    <col min="3" max="3" width="19.5703125" customWidth="1"/>
    <col min="4" max="4" width="26.28515625" customWidth="1"/>
    <col min="5" max="5" width="18.140625" customWidth="1"/>
    <col min="6" max="6" width="22.5703125" customWidth="1"/>
    <col min="7" max="7" width="22.28515625" customWidth="1"/>
    <col min="8" max="8" width="30.42578125" customWidth="1"/>
    <col min="9" max="9" width="32" customWidth="1"/>
  </cols>
  <sheetData>
    <row r="1" spans="1:9" x14ac:dyDescent="0.25">
      <c r="A1" s="219" t="s">
        <v>171</v>
      </c>
      <c r="B1" s="219"/>
      <c r="C1" s="219"/>
      <c r="D1" s="219"/>
      <c r="E1" s="219"/>
      <c r="F1" s="219"/>
      <c r="G1" s="219"/>
      <c r="H1" s="219"/>
      <c r="I1" s="219"/>
    </row>
    <row r="2" spans="1:9" x14ac:dyDescent="0.25">
      <c r="A2" s="188" t="s">
        <v>157</v>
      </c>
      <c r="B2" s="189"/>
      <c r="C2" s="190"/>
      <c r="D2" s="220"/>
      <c r="E2" s="220"/>
      <c r="F2" s="220"/>
      <c r="G2" s="220"/>
      <c r="H2" s="220"/>
      <c r="I2" s="220"/>
    </row>
    <row r="3" spans="1:9" x14ac:dyDescent="0.25">
      <c r="A3" s="16"/>
      <c r="B3" s="6"/>
      <c r="C3" s="7"/>
      <c r="D3" s="8"/>
      <c r="E3" s="9"/>
      <c r="F3" s="7"/>
      <c r="G3" s="10"/>
      <c r="H3" s="11"/>
      <c r="I3" s="11"/>
    </row>
    <row r="4" spans="1:9" x14ac:dyDescent="0.25">
      <c r="A4" s="16" t="s">
        <v>172</v>
      </c>
      <c r="B4" s="6"/>
      <c r="C4" s="7"/>
      <c r="D4" s="8"/>
      <c r="E4" s="9"/>
      <c r="F4" s="7"/>
      <c r="G4" s="10"/>
      <c r="H4" s="11"/>
      <c r="I4" s="11"/>
    </row>
    <row r="5" spans="1:9" x14ac:dyDescent="0.25">
      <c r="A5" s="16"/>
      <c r="B5" s="6"/>
      <c r="C5" s="7"/>
      <c r="D5" s="8"/>
      <c r="E5" s="9"/>
      <c r="F5" s="7"/>
      <c r="G5" s="10"/>
      <c r="H5" s="11"/>
      <c r="I5" s="11"/>
    </row>
    <row r="6" spans="1:9" ht="57" x14ac:dyDescent="0.25">
      <c r="A6" s="17" t="s">
        <v>158</v>
      </c>
      <c r="B6" s="17" t="s">
        <v>159</v>
      </c>
      <c r="C6" s="17" t="s">
        <v>160</v>
      </c>
      <c r="D6" s="18" t="s">
        <v>161</v>
      </c>
      <c r="E6" s="19" t="s">
        <v>162</v>
      </c>
      <c r="F6" s="17" t="s">
        <v>163</v>
      </c>
      <c r="G6" s="20" t="s">
        <v>164</v>
      </c>
      <c r="H6" s="21" t="s">
        <v>165</v>
      </c>
      <c r="I6" s="21" t="s">
        <v>166</v>
      </c>
    </row>
    <row r="7" spans="1:9" x14ac:dyDescent="0.25">
      <c r="A7" s="22">
        <v>1</v>
      </c>
      <c r="B7" s="23"/>
      <c r="C7" s="24"/>
      <c r="D7" s="25"/>
      <c r="E7" s="26"/>
      <c r="F7" s="24"/>
      <c r="G7" s="12"/>
      <c r="H7" s="27"/>
      <c r="I7" s="27"/>
    </row>
    <row r="8" spans="1:9" x14ac:dyDescent="0.25">
      <c r="A8" s="22">
        <v>2</v>
      </c>
      <c r="B8" s="28"/>
      <c r="C8" s="29"/>
      <c r="D8" s="30"/>
      <c r="E8" s="31"/>
      <c r="F8" s="31"/>
      <c r="G8" s="12"/>
      <c r="H8" s="27"/>
      <c r="I8" s="27"/>
    </row>
    <row r="9" spans="1:9" x14ac:dyDescent="0.25">
      <c r="A9" s="22">
        <v>3</v>
      </c>
      <c r="B9" s="28"/>
      <c r="C9" s="24"/>
      <c r="D9" s="30"/>
      <c r="E9" s="31"/>
      <c r="F9" s="31"/>
      <c r="G9" s="12"/>
      <c r="H9" s="32"/>
      <c r="I9" s="32"/>
    </row>
    <row r="10" spans="1:9" x14ac:dyDescent="0.25">
      <c r="A10" s="22">
        <v>4</v>
      </c>
      <c r="B10" s="30"/>
      <c r="C10" s="29"/>
      <c r="D10" s="30"/>
      <c r="E10" s="33"/>
      <c r="F10" s="34"/>
      <c r="G10" s="12"/>
      <c r="H10" s="27"/>
      <c r="I10" s="27"/>
    </row>
    <row r="11" spans="1:9" x14ac:dyDescent="0.25">
      <c r="A11" s="22">
        <v>5</v>
      </c>
      <c r="B11" s="22"/>
      <c r="C11" s="24"/>
      <c r="D11" s="30"/>
      <c r="E11" s="33"/>
      <c r="F11" s="34"/>
      <c r="G11" s="12"/>
      <c r="H11" s="27"/>
      <c r="I11" s="27"/>
    </row>
    <row r="12" spans="1:9" x14ac:dyDescent="0.25">
      <c r="A12" s="22">
        <v>6</v>
      </c>
      <c r="B12" s="22"/>
      <c r="C12" s="35"/>
      <c r="D12" s="30"/>
      <c r="E12" s="33"/>
      <c r="F12" s="34"/>
      <c r="G12" s="12"/>
      <c r="H12" s="27"/>
      <c r="I12" s="27"/>
    </row>
    <row r="13" spans="1:9" x14ac:dyDescent="0.25">
      <c r="A13" s="22">
        <v>7</v>
      </c>
      <c r="B13" s="22"/>
      <c r="C13" s="36"/>
      <c r="D13" s="30"/>
      <c r="E13" s="33"/>
      <c r="F13" s="34"/>
      <c r="G13" s="12"/>
      <c r="H13" s="27"/>
      <c r="I13" s="27"/>
    </row>
    <row r="14" spans="1:9" x14ac:dyDescent="0.25">
      <c r="A14" s="22">
        <v>8</v>
      </c>
      <c r="B14" s="37"/>
      <c r="C14" s="38"/>
      <c r="D14" s="39"/>
      <c r="E14" s="33"/>
      <c r="F14" s="34"/>
      <c r="G14" s="12"/>
      <c r="H14" s="27"/>
      <c r="I14" s="27"/>
    </row>
    <row r="15" spans="1:9" x14ac:dyDescent="0.25">
      <c r="A15" s="22">
        <v>9</v>
      </c>
      <c r="B15" s="22"/>
      <c r="C15" s="40"/>
      <c r="D15" s="30"/>
      <c r="E15" s="33"/>
      <c r="F15" s="34"/>
      <c r="G15" s="12"/>
      <c r="H15" s="27"/>
      <c r="I15" s="27"/>
    </row>
    <row r="16" spans="1:9" x14ac:dyDescent="0.25">
      <c r="A16" s="22">
        <v>10</v>
      </c>
      <c r="B16" s="22"/>
      <c r="C16" s="24"/>
      <c r="D16" s="30"/>
      <c r="E16" s="33"/>
      <c r="F16" s="34"/>
      <c r="G16" s="12"/>
      <c r="H16" s="32"/>
      <c r="I16" s="32"/>
    </row>
    <row r="17" spans="1:9" x14ac:dyDescent="0.25">
      <c r="A17" s="22">
        <v>11</v>
      </c>
      <c r="B17" s="28"/>
      <c r="C17" s="29"/>
      <c r="D17" s="28"/>
      <c r="E17" s="41"/>
      <c r="F17" s="31"/>
      <c r="G17" s="12"/>
      <c r="H17" s="27"/>
      <c r="I17" s="27"/>
    </row>
    <row r="18" spans="1:9" x14ac:dyDescent="0.25">
      <c r="A18" s="22">
        <v>12</v>
      </c>
      <c r="B18" s="28"/>
      <c r="C18" s="35"/>
      <c r="D18" s="28"/>
      <c r="E18" s="41"/>
      <c r="F18" s="31"/>
      <c r="G18" s="12"/>
      <c r="H18" s="27"/>
      <c r="I18" s="27"/>
    </row>
    <row r="19" spans="1:9" x14ac:dyDescent="0.25">
      <c r="A19" s="22">
        <v>13</v>
      </c>
      <c r="B19" s="22"/>
      <c r="C19" s="35"/>
      <c r="D19" s="30"/>
      <c r="E19" s="33"/>
      <c r="F19" s="34"/>
      <c r="G19" s="12"/>
      <c r="H19" s="27"/>
      <c r="I19" s="27"/>
    </row>
    <row r="20" spans="1:9" x14ac:dyDescent="0.25">
      <c r="A20" s="22">
        <v>14</v>
      </c>
      <c r="B20" s="28"/>
      <c r="C20" s="34"/>
      <c r="D20" s="42"/>
      <c r="E20" s="43"/>
      <c r="F20" s="31"/>
      <c r="G20" s="12"/>
      <c r="H20" s="27"/>
      <c r="I20" s="27"/>
    </row>
    <row r="21" spans="1:9" x14ac:dyDescent="0.25">
      <c r="A21" s="22">
        <v>15</v>
      </c>
      <c r="B21" s="22"/>
      <c r="C21" s="29"/>
      <c r="D21" s="30"/>
      <c r="E21" s="44"/>
      <c r="F21" s="34"/>
      <c r="G21" s="12"/>
      <c r="H21" s="32"/>
      <c r="I21" s="32"/>
    </row>
    <row r="22" spans="1:9" x14ac:dyDescent="0.25">
      <c r="A22" s="22">
        <v>16</v>
      </c>
      <c r="B22" s="22"/>
      <c r="C22" s="45"/>
      <c r="D22" s="30"/>
      <c r="E22" s="34"/>
      <c r="F22" s="34"/>
      <c r="G22" s="12"/>
      <c r="H22" s="32"/>
      <c r="I22" s="32"/>
    </row>
    <row r="23" spans="1:9" x14ac:dyDescent="0.25">
      <c r="A23" s="22">
        <v>17</v>
      </c>
      <c r="B23" s="28"/>
      <c r="C23" s="34"/>
      <c r="D23" s="42"/>
      <c r="E23" s="43"/>
      <c r="F23" s="31"/>
      <c r="G23" s="12"/>
      <c r="H23" s="27"/>
      <c r="I23" s="27"/>
    </row>
    <row r="24" spans="1:9" x14ac:dyDescent="0.25">
      <c r="A24" s="22">
        <v>18</v>
      </c>
      <c r="B24" s="28"/>
      <c r="C24" s="34"/>
      <c r="D24" s="42"/>
      <c r="E24" s="43"/>
      <c r="F24" s="31"/>
      <c r="G24" s="12"/>
      <c r="H24" s="27"/>
      <c r="I24" s="27"/>
    </row>
    <row r="25" spans="1:9" x14ac:dyDescent="0.25">
      <c r="A25" s="22">
        <v>19</v>
      </c>
      <c r="B25" s="28"/>
      <c r="C25" s="29"/>
      <c r="D25" s="28"/>
      <c r="E25" s="33"/>
      <c r="F25" s="34"/>
      <c r="G25" s="12"/>
      <c r="H25" s="27"/>
      <c r="I25" s="27"/>
    </row>
    <row r="26" spans="1:9" x14ac:dyDescent="0.25">
      <c r="A26" s="22">
        <v>20</v>
      </c>
      <c r="B26" s="28"/>
      <c r="C26" s="35"/>
      <c r="D26" s="28"/>
      <c r="E26" s="33"/>
      <c r="F26" s="34"/>
      <c r="G26" s="12"/>
      <c r="H26" s="27"/>
      <c r="I26" s="27"/>
    </row>
    <row r="27" spans="1:9" x14ac:dyDescent="0.25">
      <c r="A27" s="22">
        <v>21</v>
      </c>
      <c r="B27" s="28"/>
      <c r="C27" s="34"/>
      <c r="D27" s="42"/>
      <c r="E27" s="43"/>
      <c r="F27" s="31"/>
      <c r="G27" s="12"/>
      <c r="H27" s="32"/>
      <c r="I27" s="32"/>
    </row>
    <row r="28" spans="1:9" x14ac:dyDescent="0.25">
      <c r="A28" s="22">
        <v>22</v>
      </c>
      <c r="B28" s="28"/>
      <c r="C28" s="34"/>
      <c r="D28" s="42"/>
      <c r="E28" s="43"/>
      <c r="F28" s="31"/>
      <c r="G28" s="12"/>
      <c r="H28" s="27"/>
      <c r="I28" s="27"/>
    </row>
    <row r="29" spans="1:9" x14ac:dyDescent="0.25">
      <c r="A29" s="22">
        <v>23</v>
      </c>
      <c r="B29" s="28"/>
      <c r="C29" s="34"/>
      <c r="D29" s="42"/>
      <c r="E29" s="43"/>
      <c r="F29" s="31"/>
      <c r="G29" s="12"/>
      <c r="H29" s="27"/>
      <c r="I29" s="27"/>
    </row>
    <row r="30" spans="1:9" x14ac:dyDescent="0.25">
      <c r="A30" s="22">
        <v>24</v>
      </c>
      <c r="B30" s="28"/>
      <c r="C30" s="45"/>
      <c r="D30" s="42"/>
      <c r="E30" s="46"/>
      <c r="F30" s="31"/>
      <c r="G30" s="12"/>
      <c r="H30" s="27"/>
      <c r="I30" s="27"/>
    </row>
    <row r="31" spans="1:9" x14ac:dyDescent="0.25">
      <c r="A31" s="22">
        <v>25</v>
      </c>
      <c r="B31" s="28"/>
      <c r="C31" s="35"/>
      <c r="D31" s="42"/>
      <c r="E31" s="43"/>
      <c r="F31" s="31"/>
      <c r="G31" s="12"/>
      <c r="H31" s="27"/>
      <c r="I31" s="27"/>
    </row>
    <row r="32" spans="1:9" x14ac:dyDescent="0.25">
      <c r="A32" s="22">
        <v>26</v>
      </c>
      <c r="B32" s="28"/>
      <c r="C32" s="24"/>
      <c r="D32" s="42"/>
      <c r="E32" s="43"/>
      <c r="F32" s="31"/>
      <c r="G32" s="12"/>
      <c r="H32" s="27"/>
      <c r="I32" s="27"/>
    </row>
    <row r="33" spans="1:9" x14ac:dyDescent="0.25">
      <c r="A33" s="22">
        <v>27</v>
      </c>
      <c r="B33" s="28"/>
      <c r="C33" s="45"/>
      <c r="D33" s="42"/>
      <c r="E33" s="43"/>
      <c r="F33" s="31"/>
      <c r="G33" s="12"/>
      <c r="H33" s="32"/>
      <c r="I33" s="32"/>
    </row>
    <row r="34" spans="1:9" x14ac:dyDescent="0.25">
      <c r="A34" s="22">
        <v>28</v>
      </c>
      <c r="B34" s="28"/>
      <c r="C34" s="34"/>
      <c r="D34" s="42"/>
      <c r="E34" s="43"/>
      <c r="F34" s="31"/>
      <c r="G34" s="12"/>
      <c r="H34" s="27"/>
      <c r="I34" s="27"/>
    </row>
    <row r="35" spans="1:9" x14ac:dyDescent="0.25">
      <c r="A35" s="22">
        <v>29</v>
      </c>
      <c r="B35" s="28"/>
      <c r="C35" s="45"/>
      <c r="D35" s="42"/>
      <c r="E35" s="43"/>
      <c r="F35" s="31"/>
      <c r="G35" s="12"/>
      <c r="H35" s="32"/>
      <c r="I35" s="32"/>
    </row>
    <row r="36" spans="1:9" x14ac:dyDescent="0.25">
      <c r="A36" s="22">
        <v>30</v>
      </c>
      <c r="B36" s="22"/>
      <c r="C36" s="29"/>
      <c r="D36" s="30"/>
      <c r="E36" s="33"/>
      <c r="F36" s="34"/>
      <c r="G36" s="12"/>
      <c r="H36" s="27"/>
      <c r="I36" s="27"/>
    </row>
    <row r="37" spans="1:9" x14ac:dyDescent="0.25">
      <c r="A37" s="22">
        <v>31</v>
      </c>
      <c r="B37" s="28"/>
      <c r="C37" s="34"/>
      <c r="D37" s="42"/>
      <c r="E37" s="43"/>
      <c r="F37" s="31"/>
      <c r="G37" s="12"/>
      <c r="H37" s="27"/>
      <c r="I37" s="27"/>
    </row>
    <row r="38" spans="1:9" x14ac:dyDescent="0.25">
      <c r="A38" s="22">
        <v>32</v>
      </c>
      <c r="B38" s="28"/>
      <c r="C38" s="34"/>
      <c r="D38" s="42"/>
      <c r="E38" s="43"/>
      <c r="F38" s="47"/>
      <c r="G38" s="12"/>
      <c r="H38" s="27"/>
      <c r="I38" s="27"/>
    </row>
    <row r="39" spans="1:9" x14ac:dyDescent="0.25">
      <c r="A39" s="22">
        <v>33</v>
      </c>
      <c r="B39" s="28"/>
      <c r="C39" s="34"/>
      <c r="D39" s="42"/>
      <c r="E39" s="43"/>
      <c r="F39" s="31"/>
      <c r="G39" s="12"/>
      <c r="H39" s="27"/>
      <c r="I39" s="27"/>
    </row>
    <row r="40" spans="1:9" x14ac:dyDescent="0.25">
      <c r="A40" s="22">
        <v>34</v>
      </c>
      <c r="B40" s="28"/>
      <c r="C40" s="24"/>
      <c r="D40" s="42"/>
      <c r="E40" s="43"/>
      <c r="F40" s="48"/>
      <c r="G40" s="12"/>
      <c r="H40" s="27"/>
      <c r="I40" s="27"/>
    </row>
    <row r="41" spans="1:9" x14ac:dyDescent="0.25">
      <c r="A41" s="22">
        <v>35</v>
      </c>
      <c r="B41" s="28"/>
      <c r="C41" s="34"/>
      <c r="D41" s="42"/>
      <c r="E41" s="43"/>
      <c r="F41" s="31"/>
      <c r="G41" s="12"/>
      <c r="H41" s="27"/>
      <c r="I41" s="27"/>
    </row>
    <row r="42" spans="1:9" x14ac:dyDescent="0.25">
      <c r="A42" s="22">
        <v>36</v>
      </c>
      <c r="B42" s="28"/>
      <c r="C42" s="34"/>
      <c r="D42" s="42"/>
      <c r="E42" s="43"/>
      <c r="F42" s="31"/>
      <c r="G42" s="12"/>
      <c r="H42" s="27"/>
      <c r="I42" s="27"/>
    </row>
    <row r="43" spans="1:9" x14ac:dyDescent="0.25">
      <c r="A43" s="22">
        <v>37</v>
      </c>
      <c r="B43" s="28"/>
      <c r="C43" s="29"/>
      <c r="D43" s="28"/>
      <c r="E43" s="33"/>
      <c r="F43" s="31"/>
      <c r="G43" s="12"/>
      <c r="H43" s="27"/>
      <c r="I43" s="27"/>
    </row>
    <row r="44" spans="1:9" x14ac:dyDescent="0.25">
      <c r="A44" s="22">
        <v>38</v>
      </c>
      <c r="B44" s="28"/>
      <c r="C44" s="29"/>
      <c r="D44" s="28"/>
      <c r="E44" s="33"/>
      <c r="F44" s="31"/>
      <c r="G44" s="12"/>
      <c r="H44" s="27"/>
      <c r="I44" s="27"/>
    </row>
    <row r="45" spans="1:9" x14ac:dyDescent="0.25">
      <c r="A45" s="22">
        <v>39</v>
      </c>
      <c r="B45" s="28"/>
      <c r="C45" s="34"/>
      <c r="D45" s="42"/>
      <c r="E45" s="43"/>
      <c r="F45" s="31"/>
      <c r="G45" s="12"/>
      <c r="H45" s="27"/>
      <c r="I45" s="27"/>
    </row>
    <row r="46" spans="1:9" x14ac:dyDescent="0.25">
      <c r="A46" s="16"/>
      <c r="B46" s="6"/>
      <c r="C46" s="7"/>
      <c r="D46" s="8"/>
      <c r="E46" s="9"/>
      <c r="F46" s="7"/>
      <c r="G46" s="10"/>
      <c r="H46" s="13"/>
      <c r="I46" s="13"/>
    </row>
    <row r="47" spans="1:9" x14ac:dyDescent="0.25">
      <c r="A47" s="16" t="s">
        <v>167</v>
      </c>
      <c r="B47" s="6"/>
      <c r="C47" s="7"/>
      <c r="D47" s="6"/>
      <c r="E47" s="9"/>
      <c r="F47" s="7"/>
      <c r="G47" s="6"/>
      <c r="H47" s="11"/>
      <c r="I47" s="11"/>
    </row>
    <row r="48" spans="1:9" x14ac:dyDescent="0.25">
      <c r="A48" s="16" t="s">
        <v>170</v>
      </c>
      <c r="B48" s="6"/>
      <c r="C48" s="7"/>
      <c r="D48" s="6"/>
      <c r="E48" s="9"/>
      <c r="F48" s="7"/>
      <c r="G48" s="6"/>
      <c r="H48" s="11"/>
      <c r="I48" s="11"/>
    </row>
    <row r="49" spans="1:9" x14ac:dyDescent="0.25">
      <c r="A49" s="16" t="s">
        <v>168</v>
      </c>
      <c r="B49" s="6"/>
      <c r="C49" s="7"/>
      <c r="D49" s="6"/>
      <c r="E49" s="9"/>
      <c r="F49" s="7"/>
      <c r="G49" s="6"/>
      <c r="H49" s="14"/>
      <c r="I49" s="11"/>
    </row>
    <row r="50" spans="1:9" x14ac:dyDescent="0.25">
      <c r="A50" s="16"/>
      <c r="B50" s="15"/>
      <c r="C50" s="7"/>
      <c r="D50" s="6"/>
      <c r="E50" s="9"/>
      <c r="F50" s="7"/>
      <c r="G50" s="6"/>
      <c r="H50" s="11"/>
      <c r="I50" s="11"/>
    </row>
    <row r="51" spans="1:9" x14ac:dyDescent="0.25">
      <c r="A51" s="221" t="s">
        <v>169</v>
      </c>
      <c r="B51" s="221"/>
      <c r="C51" s="221"/>
      <c r="D51" s="221"/>
      <c r="E51" s="221"/>
      <c r="F51" s="221"/>
      <c r="G51" s="221"/>
      <c r="H51" s="221"/>
      <c r="I51" s="221"/>
    </row>
    <row r="52" spans="1:9" x14ac:dyDescent="0.25">
      <c r="C52" s="1"/>
      <c r="D52" s="2"/>
      <c r="E52" s="3"/>
      <c r="F52" s="1"/>
      <c r="G52" s="4"/>
      <c r="H52" s="5"/>
      <c r="I52" s="5"/>
    </row>
    <row r="53" spans="1:9" x14ac:dyDescent="0.25">
      <c r="C53" s="1"/>
      <c r="D53" s="2"/>
      <c r="E53" s="3"/>
      <c r="F53" s="1"/>
      <c r="G53" s="4"/>
      <c r="H53" s="5"/>
      <c r="I53" s="5"/>
    </row>
  </sheetData>
  <mergeCells count="3">
    <mergeCell ref="A1:I1"/>
    <mergeCell ref="D2:I2"/>
    <mergeCell ref="A51:I51"/>
  </mergeCells>
  <pageMargins left="0.25" right="0.25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FC83-E003-4C23-AB83-B2968DE11597}">
  <dimension ref="A2:AT109"/>
  <sheetViews>
    <sheetView topLeftCell="A77" workbookViewId="0">
      <selection activeCell="A31" sqref="A31"/>
    </sheetView>
  </sheetViews>
  <sheetFormatPr defaultColWidth="10.28515625" defaultRowHeight="14.25" x14ac:dyDescent="0.25"/>
  <cols>
    <col min="1" max="1" width="78.5703125" style="121" customWidth="1"/>
    <col min="2" max="6" width="17.85546875" style="121" customWidth="1"/>
    <col min="7" max="7" width="17.85546875" style="122" customWidth="1"/>
    <col min="8" max="46" width="17.85546875" style="121" customWidth="1"/>
    <col min="47" max="16384" width="10.28515625" style="121"/>
  </cols>
  <sheetData>
    <row r="2" spans="1:46" ht="15" x14ac:dyDescent="0.25">
      <c r="A2" s="52" t="s">
        <v>174</v>
      </c>
      <c r="J2" s="122"/>
      <c r="M2" s="122"/>
    </row>
    <row r="3" spans="1:46" ht="15" x14ac:dyDescent="0.25">
      <c r="A3" s="52" t="s">
        <v>156</v>
      </c>
      <c r="J3" s="122"/>
    </row>
    <row r="4" spans="1:46" ht="15" x14ac:dyDescent="0.25">
      <c r="A4" s="53">
        <f>appyear</f>
        <v>2019</v>
      </c>
      <c r="H4" s="122"/>
      <c r="J4" s="122"/>
    </row>
    <row r="5" spans="1:46" ht="3.75" customHeight="1" x14ac:dyDescent="0.25">
      <c r="A5" s="117"/>
      <c r="B5" s="117"/>
      <c r="C5" s="117"/>
      <c r="H5" s="122"/>
      <c r="J5" s="122"/>
    </row>
    <row r="6" spans="1:46" ht="9" customHeight="1" x14ac:dyDescent="0.25">
      <c r="A6" s="117"/>
      <c r="B6" s="117"/>
      <c r="C6" s="117"/>
      <c r="H6" s="122"/>
      <c r="J6" s="122"/>
    </row>
    <row r="7" spans="1:46" ht="3.75" customHeight="1" x14ac:dyDescent="0.25">
      <c r="A7" s="118"/>
      <c r="B7" s="118"/>
      <c r="C7" s="118"/>
      <c r="H7" s="122"/>
      <c r="J7" s="122"/>
    </row>
    <row r="8" spans="1:46" s="123" customFormat="1" x14ac:dyDescent="0.25">
      <c r="G8" s="124"/>
      <c r="J8" s="122"/>
    </row>
    <row r="9" spans="1:46" x14ac:dyDescent="0.2">
      <c r="A9" s="125" t="s">
        <v>0</v>
      </c>
      <c r="B9" s="126"/>
      <c r="C9" s="126"/>
      <c r="D9" s="12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46" ht="15" x14ac:dyDescent="0.2">
      <c r="A10" s="127"/>
      <c r="B10" s="128"/>
      <c r="C10" s="128"/>
      <c r="D10" s="128"/>
      <c r="E10" s="12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</row>
    <row r="11" spans="1:46" ht="15" x14ac:dyDescent="0.2">
      <c r="A11" s="129"/>
      <c r="B11" s="130" t="s">
        <v>143</v>
      </c>
      <c r="C11" s="130" t="s">
        <v>144</v>
      </c>
      <c r="D11" s="130" t="s">
        <v>145</v>
      </c>
      <c r="E11" s="130" t="s">
        <v>146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</row>
    <row r="12" spans="1:46" ht="15" x14ac:dyDescent="0.2">
      <c r="A12" s="131" t="s">
        <v>1</v>
      </c>
      <c r="B12" s="132"/>
      <c r="C12" s="132"/>
      <c r="D12" s="132"/>
      <c r="E12" s="13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</row>
    <row r="13" spans="1:46" s="135" customFormat="1" x14ac:dyDescent="0.2">
      <c r="A13" s="133" t="s">
        <v>2</v>
      </c>
      <c r="B13" s="134"/>
      <c r="C13" s="134"/>
      <c r="D13" s="134"/>
      <c r="E13" s="134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</row>
    <row r="14" spans="1:46" s="135" customFormat="1" x14ac:dyDescent="0.2">
      <c r="A14" s="136" t="s">
        <v>3</v>
      </c>
      <c r="B14" s="134"/>
      <c r="C14" s="134"/>
      <c r="D14" s="134"/>
      <c r="E14" s="134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</row>
    <row r="15" spans="1:46" s="135" customFormat="1" x14ac:dyDescent="0.2">
      <c r="A15" s="133" t="s">
        <v>4</v>
      </c>
      <c r="B15" s="134"/>
      <c r="C15" s="134"/>
      <c r="D15" s="134"/>
      <c r="E15" s="134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</row>
    <row r="16" spans="1:46" s="135" customFormat="1" x14ac:dyDescent="0.2">
      <c r="A16" s="133" t="s">
        <v>5</v>
      </c>
      <c r="B16" s="134"/>
      <c r="C16" s="134"/>
      <c r="D16" s="134"/>
      <c r="E16" s="134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</row>
    <row r="17" spans="1:46" s="135" customFormat="1" x14ac:dyDescent="0.2">
      <c r="A17" s="133" t="s">
        <v>6</v>
      </c>
      <c r="B17" s="134"/>
      <c r="C17" s="134"/>
      <c r="D17" s="134"/>
      <c r="E17" s="134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</row>
    <row r="18" spans="1:46" ht="15" x14ac:dyDescent="0.2">
      <c r="A18" s="137" t="s">
        <v>7</v>
      </c>
      <c r="B18" s="138">
        <f t="shared" ref="B18:E18" si="0">SUM(B16:B17)</f>
        <v>0</v>
      </c>
      <c r="C18" s="138">
        <f t="shared" si="0"/>
        <v>0</v>
      </c>
      <c r="D18" s="138">
        <f t="shared" si="0"/>
        <v>0</v>
      </c>
      <c r="E18" s="138">
        <f t="shared" si="0"/>
        <v>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</row>
    <row r="19" spans="1:46" ht="15" x14ac:dyDescent="0.2">
      <c r="A19" s="139"/>
      <c r="B19" s="140"/>
      <c r="C19" s="140"/>
      <c r="D19" s="140"/>
      <c r="E19" s="140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</row>
    <row r="20" spans="1:46" ht="15" x14ac:dyDescent="0.2">
      <c r="A20" s="139" t="s">
        <v>8</v>
      </c>
      <c r="B20" s="140"/>
      <c r="C20" s="140"/>
      <c r="D20" s="140"/>
      <c r="E20" s="14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</row>
    <row r="21" spans="1:46" s="135" customFormat="1" x14ac:dyDescent="0.2">
      <c r="A21" s="141" t="s">
        <v>9</v>
      </c>
      <c r="B21" s="142"/>
      <c r="C21" s="142"/>
      <c r="D21" s="142"/>
      <c r="E21" s="142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</row>
    <row r="22" spans="1:46" s="135" customFormat="1" x14ac:dyDescent="0.2">
      <c r="A22" s="141" t="s">
        <v>10</v>
      </c>
      <c r="B22" s="142"/>
      <c r="C22" s="142"/>
      <c r="D22" s="142"/>
      <c r="E22" s="142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</row>
    <row r="23" spans="1:46" s="135" customFormat="1" x14ac:dyDescent="0.2">
      <c r="A23" s="141" t="s">
        <v>11</v>
      </c>
      <c r="B23" s="142"/>
      <c r="C23" s="142"/>
      <c r="D23" s="142"/>
      <c r="E23" s="142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</row>
    <row r="24" spans="1:46" x14ac:dyDescent="0.2">
      <c r="A24" s="143"/>
      <c r="B24" s="144"/>
      <c r="C24" s="144"/>
      <c r="D24" s="144"/>
      <c r="E24" s="14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</row>
    <row r="25" spans="1:46" ht="15" x14ac:dyDescent="0.2">
      <c r="A25" s="139" t="s">
        <v>12</v>
      </c>
      <c r="B25" s="140"/>
      <c r="C25" s="140"/>
      <c r="D25" s="140"/>
      <c r="E25" s="14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</row>
    <row r="26" spans="1:46" s="135" customFormat="1" x14ac:dyDescent="0.2">
      <c r="A26" s="141" t="s">
        <v>13</v>
      </c>
      <c r="B26" s="142"/>
      <c r="C26" s="142"/>
      <c r="D26" s="142"/>
      <c r="E26" s="142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</row>
    <row r="27" spans="1:46" s="135" customFormat="1" x14ac:dyDescent="0.2">
      <c r="A27" s="141" t="s">
        <v>14</v>
      </c>
      <c r="B27" s="142"/>
      <c r="C27" s="142"/>
      <c r="D27" s="142"/>
      <c r="E27" s="142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</row>
    <row r="28" spans="1:46" x14ac:dyDescent="0.2">
      <c r="A28" s="145"/>
      <c r="B28" s="144"/>
      <c r="C28" s="144"/>
      <c r="D28" s="144"/>
      <c r="E28" s="14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1:46" s="135" customFormat="1" ht="15" x14ac:dyDescent="0.2">
      <c r="A29" s="146" t="s">
        <v>15</v>
      </c>
      <c r="B29" s="147"/>
      <c r="C29" s="147"/>
      <c r="D29" s="147"/>
      <c r="E29" s="147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</row>
    <row r="30" spans="1:46" x14ac:dyDescent="0.2"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6"/>
      <c r="AA30" s="6"/>
      <c r="AB30" s="6"/>
      <c r="AC30" s="6"/>
      <c r="AD30" s="6"/>
      <c r="AE30" s="6"/>
      <c r="AF30" s="6"/>
      <c r="AG30" s="6"/>
      <c r="AH30" s="6"/>
    </row>
    <row r="31" spans="1:46" x14ac:dyDescent="0.2">
      <c r="H31" s="6"/>
      <c r="I31" s="6"/>
      <c r="J31" s="6"/>
      <c r="K31" s="6"/>
      <c r="L31" s="6"/>
      <c r="M31" s="6"/>
    </row>
    <row r="32" spans="1:46" ht="15" x14ac:dyDescent="0.2">
      <c r="A32" s="52" t="s">
        <v>175</v>
      </c>
      <c r="H32" s="6"/>
      <c r="I32" s="6"/>
      <c r="J32" s="6"/>
      <c r="K32" s="6"/>
      <c r="L32" s="6"/>
      <c r="M32" s="6"/>
    </row>
    <row r="33" spans="1:13" ht="14.25" customHeight="1" x14ac:dyDescent="0.2">
      <c r="A33" s="222" t="s">
        <v>180</v>
      </c>
      <c r="B33" s="222"/>
      <c r="C33" s="222"/>
      <c r="D33" s="222"/>
      <c r="E33" s="222"/>
      <c r="F33" s="222"/>
      <c r="G33" s="222"/>
      <c r="H33" s="6"/>
      <c r="I33" s="6"/>
      <c r="J33" s="6"/>
      <c r="K33" s="6"/>
      <c r="L33" s="6"/>
      <c r="M33" s="6"/>
    </row>
    <row r="34" spans="1:13" x14ac:dyDescent="0.25">
      <c r="B34" s="149" t="s">
        <v>16</v>
      </c>
      <c r="C34" s="149" t="s">
        <v>17</v>
      </c>
    </row>
    <row r="35" spans="1:13" ht="45" x14ac:dyDescent="0.25">
      <c r="A35" s="127" t="s">
        <v>18</v>
      </c>
      <c r="B35" s="150" t="s">
        <v>19</v>
      </c>
      <c r="C35" s="151" t="s">
        <v>20</v>
      </c>
      <c r="D35" s="149" t="s">
        <v>16</v>
      </c>
      <c r="E35" s="149" t="s">
        <v>17</v>
      </c>
    </row>
    <row r="36" spans="1:13" x14ac:dyDescent="0.25">
      <c r="A36" s="152" t="s">
        <v>21</v>
      </c>
      <c r="B36" s="153"/>
      <c r="C36" s="154"/>
      <c r="D36" s="155"/>
    </row>
    <row r="37" spans="1:13" x14ac:dyDescent="0.25">
      <c r="A37" s="156" t="s">
        <v>22</v>
      </c>
      <c r="B37" s="153"/>
      <c r="C37" s="154"/>
    </row>
    <row r="38" spans="1:13" x14ac:dyDescent="0.25">
      <c r="A38" s="157" t="s">
        <v>23</v>
      </c>
      <c r="B38" s="153"/>
      <c r="C38" s="154"/>
    </row>
    <row r="39" spans="1:13" x14ac:dyDescent="0.25">
      <c r="A39" s="156" t="s">
        <v>24</v>
      </c>
      <c r="B39" s="153"/>
      <c r="C39" s="154"/>
    </row>
    <row r="40" spans="1:13" x14ac:dyDescent="0.25">
      <c r="A40" s="156" t="s">
        <v>25</v>
      </c>
      <c r="B40" s="153"/>
      <c r="C40" s="154"/>
    </row>
    <row r="41" spans="1:13" x14ac:dyDescent="0.25">
      <c r="A41" s="156" t="s">
        <v>26</v>
      </c>
      <c r="B41" s="153"/>
      <c r="C41" s="154"/>
    </row>
    <row r="42" spans="1:13" x14ac:dyDescent="0.25">
      <c r="A42" s="156" t="s">
        <v>27</v>
      </c>
      <c r="B42" s="153"/>
      <c r="C42" s="154"/>
    </row>
    <row r="43" spans="1:13" s="6" customFormat="1" ht="14.25" customHeight="1" x14ac:dyDescent="0.2">
      <c r="A43" s="156" t="s">
        <v>28</v>
      </c>
      <c r="B43" s="153"/>
      <c r="C43" s="154"/>
      <c r="D43" s="121"/>
      <c r="E43" s="121"/>
      <c r="F43" s="121"/>
      <c r="G43" s="122"/>
    </row>
    <row r="44" spans="1:13" s="6" customFormat="1" x14ac:dyDescent="0.2">
      <c r="A44" s="156" t="s">
        <v>29</v>
      </c>
      <c r="B44" s="153"/>
      <c r="C44" s="154"/>
      <c r="D44" s="121"/>
      <c r="E44" s="121"/>
      <c r="F44" s="121"/>
      <c r="G44" s="122"/>
    </row>
    <row r="45" spans="1:13" s="6" customFormat="1" x14ac:dyDescent="0.2">
      <c r="A45" s="157" t="s">
        <v>30</v>
      </c>
      <c r="B45" s="153"/>
      <c r="C45" s="154"/>
      <c r="D45" s="121"/>
      <c r="E45" s="121"/>
      <c r="F45" s="121"/>
      <c r="G45" s="122"/>
      <c r="H45" s="120"/>
    </row>
    <row r="46" spans="1:13" s="6" customFormat="1" x14ac:dyDescent="0.2">
      <c r="A46" s="156" t="s">
        <v>31</v>
      </c>
      <c r="B46" s="153"/>
      <c r="C46" s="154"/>
      <c r="D46" s="121"/>
      <c r="E46" s="121"/>
      <c r="F46" s="121"/>
      <c r="G46" s="122"/>
    </row>
    <row r="47" spans="1:13" x14ac:dyDescent="0.25">
      <c r="A47" s="152" t="s">
        <v>32</v>
      </c>
      <c r="B47" s="153"/>
      <c r="C47" s="154"/>
    </row>
    <row r="48" spans="1:13" s="52" customFormat="1" ht="15" x14ac:dyDescent="0.25">
      <c r="A48" s="156" t="s">
        <v>33</v>
      </c>
      <c r="B48" s="153"/>
      <c r="C48" s="154"/>
      <c r="D48" s="121"/>
      <c r="E48" s="121"/>
      <c r="F48" s="121"/>
      <c r="G48" s="122"/>
    </row>
    <row r="49" spans="1:10" x14ac:dyDescent="0.25">
      <c r="A49" s="158" t="s">
        <v>34</v>
      </c>
      <c r="B49" s="153"/>
      <c r="C49" s="154"/>
      <c r="J49" s="122"/>
    </row>
    <row r="50" spans="1:10" x14ac:dyDescent="0.25">
      <c r="A50" s="158" t="s">
        <v>35</v>
      </c>
      <c r="B50" s="153"/>
      <c r="C50" s="154"/>
    </row>
    <row r="51" spans="1:10" x14ac:dyDescent="0.25">
      <c r="A51" s="159" t="s">
        <v>36</v>
      </c>
      <c r="B51" s="160"/>
      <c r="C51" s="161"/>
      <c r="J51" s="122"/>
    </row>
    <row r="52" spans="1:10" ht="22.5" customHeight="1" x14ac:dyDescent="0.25"/>
    <row r="53" spans="1:10" x14ac:dyDescent="0.2">
      <c r="A53" s="121" t="s">
        <v>37</v>
      </c>
      <c r="D53" s="162"/>
      <c r="E53" s="6"/>
      <c r="J53" s="122"/>
    </row>
    <row r="54" spans="1:10" x14ac:dyDescent="0.25">
      <c r="A54" s="223"/>
      <c r="B54" s="224"/>
      <c r="C54" s="224"/>
      <c r="D54" s="224"/>
      <c r="E54" s="224"/>
      <c r="F54" s="224"/>
      <c r="G54" s="225"/>
    </row>
    <row r="56" spans="1:10" ht="15" x14ac:dyDescent="0.25">
      <c r="A56" s="52" t="s">
        <v>176</v>
      </c>
    </row>
    <row r="57" spans="1:10" ht="12.75" customHeight="1" x14ac:dyDescent="0.25">
      <c r="A57" s="222" t="s">
        <v>140</v>
      </c>
      <c r="B57" s="222"/>
      <c r="C57" s="222"/>
      <c r="D57" s="222"/>
      <c r="E57" s="222"/>
      <c r="F57" s="222"/>
      <c r="G57" s="222"/>
    </row>
    <row r="58" spans="1:10" x14ac:dyDescent="0.25">
      <c r="B58" s="149" t="s">
        <v>16</v>
      </c>
      <c r="C58" s="149" t="s">
        <v>17</v>
      </c>
    </row>
    <row r="59" spans="1:10" ht="30" x14ac:dyDescent="0.25">
      <c r="A59" s="163" t="s">
        <v>38</v>
      </c>
      <c r="B59" s="163" t="s">
        <v>39</v>
      </c>
      <c r="C59" s="164" t="s">
        <v>40</v>
      </c>
    </row>
    <row r="60" spans="1:10" x14ac:dyDescent="0.25">
      <c r="A60" s="156" t="s">
        <v>41</v>
      </c>
      <c r="B60" s="153"/>
      <c r="C60" s="165"/>
      <c r="G60" s="166"/>
    </row>
    <row r="61" spans="1:10" x14ac:dyDescent="0.25">
      <c r="A61" s="156" t="s">
        <v>42</v>
      </c>
      <c r="B61" s="153"/>
      <c r="C61" s="165"/>
    </row>
    <row r="62" spans="1:10" x14ac:dyDescent="0.25">
      <c r="A62" s="156" t="s">
        <v>43</v>
      </c>
      <c r="B62" s="153"/>
      <c r="C62" s="165"/>
      <c r="G62" s="167"/>
    </row>
    <row r="63" spans="1:10" x14ac:dyDescent="0.25">
      <c r="A63" s="156" t="s">
        <v>44</v>
      </c>
      <c r="B63" s="153"/>
      <c r="C63" s="165"/>
    </row>
    <row r="64" spans="1:10" x14ac:dyDescent="0.25">
      <c r="A64" s="156" t="s">
        <v>45</v>
      </c>
      <c r="B64" s="153"/>
      <c r="C64" s="165"/>
    </row>
    <row r="65" spans="1:10" x14ac:dyDescent="0.25">
      <c r="A65" s="156" t="s">
        <v>46</v>
      </c>
      <c r="B65" s="168"/>
      <c r="C65" s="165"/>
    </row>
    <row r="66" spans="1:10" x14ac:dyDescent="0.25">
      <c r="A66" s="156" t="s">
        <v>47</v>
      </c>
      <c r="B66" s="153"/>
      <c r="C66" s="165"/>
    </row>
    <row r="67" spans="1:10" x14ac:dyDescent="0.25">
      <c r="A67" s="156" t="s">
        <v>48</v>
      </c>
      <c r="B67" s="153"/>
      <c r="C67" s="165"/>
    </row>
    <row r="68" spans="1:10" x14ac:dyDescent="0.25">
      <c r="A68" s="156" t="s">
        <v>49</v>
      </c>
      <c r="B68" s="153"/>
      <c r="C68" s="165"/>
    </row>
    <row r="69" spans="1:10" x14ac:dyDescent="0.25">
      <c r="A69" s="169" t="s">
        <v>36</v>
      </c>
      <c r="B69" s="160"/>
      <c r="C69" s="170"/>
      <c r="G69" s="121"/>
    </row>
    <row r="70" spans="1:10" ht="3" customHeight="1" x14ac:dyDescent="0.25">
      <c r="J70" s="122"/>
    </row>
    <row r="71" spans="1:10" x14ac:dyDescent="0.2">
      <c r="A71" s="121" t="s">
        <v>37</v>
      </c>
      <c r="D71" s="162"/>
      <c r="E71" s="6"/>
    </row>
    <row r="72" spans="1:10" ht="42.75" customHeight="1" x14ac:dyDescent="0.25">
      <c r="A72" s="223"/>
      <c r="B72" s="224"/>
      <c r="C72" s="224"/>
      <c r="D72" s="224"/>
      <c r="E72" s="224"/>
      <c r="F72" s="224"/>
      <c r="G72" s="225"/>
      <c r="I72" s="155"/>
    </row>
    <row r="75" spans="1:10" ht="15" x14ac:dyDescent="0.25">
      <c r="A75" s="52" t="s">
        <v>177</v>
      </c>
      <c r="B75" s="52"/>
      <c r="C75" s="52"/>
      <c r="D75" s="52"/>
      <c r="E75" s="52"/>
      <c r="F75" s="52"/>
      <c r="G75" s="57"/>
      <c r="J75" s="122"/>
    </row>
    <row r="77" spans="1:10" ht="15" x14ac:dyDescent="0.25">
      <c r="A77" s="52" t="s">
        <v>178</v>
      </c>
      <c r="B77" s="149" t="s">
        <v>50</v>
      </c>
      <c r="J77" s="122"/>
    </row>
    <row r="78" spans="1:10" x14ac:dyDescent="0.25">
      <c r="A78" s="59" t="s">
        <v>141</v>
      </c>
      <c r="B78" s="149"/>
    </row>
    <row r="79" spans="1:10" x14ac:dyDescent="0.25">
      <c r="A79" s="121" t="s">
        <v>152</v>
      </c>
      <c r="B79" s="149" t="s">
        <v>51</v>
      </c>
    </row>
    <row r="80" spans="1:10" ht="15" x14ac:dyDescent="0.25">
      <c r="A80" s="171"/>
      <c r="B80" s="172" t="s">
        <v>52</v>
      </c>
      <c r="C80" s="172" t="s">
        <v>147</v>
      </c>
      <c r="D80" s="172" t="s">
        <v>148</v>
      </c>
      <c r="E80" s="172" t="s">
        <v>149</v>
      </c>
      <c r="F80" s="172" t="s">
        <v>150</v>
      </c>
      <c r="G80" s="172" t="s">
        <v>151</v>
      </c>
    </row>
    <row r="81" spans="1:10" x14ac:dyDescent="0.25">
      <c r="A81" s="158" t="s">
        <v>53</v>
      </c>
      <c r="B81" s="173"/>
      <c r="C81" s="173"/>
      <c r="D81" s="173"/>
      <c r="E81" s="173"/>
      <c r="F81" s="173"/>
      <c r="G81" s="173"/>
    </row>
    <row r="82" spans="1:10" x14ac:dyDescent="0.25">
      <c r="A82" s="158" t="s">
        <v>54</v>
      </c>
      <c r="B82" s="173"/>
      <c r="C82" s="173"/>
      <c r="D82" s="173"/>
      <c r="E82" s="173"/>
      <c r="F82" s="173"/>
      <c r="G82" s="173"/>
    </row>
    <row r="83" spans="1:10" x14ac:dyDescent="0.25">
      <c r="A83" s="158" t="s">
        <v>55</v>
      </c>
      <c r="B83" s="174"/>
      <c r="C83" s="174"/>
      <c r="D83" s="174"/>
      <c r="E83" s="174"/>
      <c r="F83" s="174"/>
      <c r="G83" s="174"/>
    </row>
    <row r="84" spans="1:10" ht="28.5" x14ac:dyDescent="0.25">
      <c r="A84" s="175" t="s">
        <v>56</v>
      </c>
      <c r="B84" s="176"/>
      <c r="C84" s="176"/>
      <c r="D84" s="176"/>
      <c r="E84" s="176"/>
      <c r="F84" s="176"/>
      <c r="G84" s="176"/>
    </row>
    <row r="85" spans="1:10" x14ac:dyDescent="0.25">
      <c r="A85" s="158" t="s">
        <v>57</v>
      </c>
      <c r="B85" s="177"/>
      <c r="C85" s="177"/>
      <c r="D85" s="177"/>
      <c r="E85" s="177"/>
      <c r="F85" s="177"/>
      <c r="G85" s="177"/>
    </row>
    <row r="86" spans="1:10" x14ac:dyDescent="0.25">
      <c r="A86" s="178" t="s">
        <v>58</v>
      </c>
      <c r="B86" s="179"/>
      <c r="C86" s="179"/>
      <c r="D86" s="179"/>
      <c r="E86" s="179"/>
      <c r="F86" s="179"/>
      <c r="G86" s="179"/>
    </row>
    <row r="88" spans="1:10" ht="15" x14ac:dyDescent="0.25">
      <c r="A88" s="52" t="s">
        <v>179</v>
      </c>
    </row>
    <row r="89" spans="1:10" x14ac:dyDescent="0.25">
      <c r="A89" s="222" t="s">
        <v>142</v>
      </c>
      <c r="B89" s="222"/>
      <c r="C89" s="222"/>
      <c r="D89" s="222"/>
      <c r="E89" s="222"/>
      <c r="F89" s="222"/>
      <c r="G89" s="222"/>
      <c r="J89" s="122"/>
    </row>
    <row r="91" spans="1:10" ht="42.75" customHeight="1" x14ac:dyDescent="0.25">
      <c r="A91" s="180"/>
      <c r="B91" s="181">
        <f>appyear</f>
        <v>2019</v>
      </c>
      <c r="C91" s="181">
        <f>B91+1</f>
        <v>2020</v>
      </c>
      <c r="D91" s="181">
        <f>C91+1</f>
        <v>2021</v>
      </c>
      <c r="E91" s="181">
        <f>D91+1</f>
        <v>2022</v>
      </c>
      <c r="F91" s="181">
        <f>E91+1</f>
        <v>2023</v>
      </c>
    </row>
    <row r="92" spans="1:10" ht="15" x14ac:dyDescent="0.25">
      <c r="A92" s="182"/>
      <c r="B92" s="183"/>
      <c r="C92" s="183"/>
      <c r="D92" s="183"/>
      <c r="E92" s="183"/>
      <c r="F92" s="183"/>
    </row>
    <row r="93" spans="1:10" x14ac:dyDescent="0.25">
      <c r="A93" s="158" t="s">
        <v>153</v>
      </c>
      <c r="B93" s="173"/>
      <c r="C93" s="173"/>
      <c r="D93" s="173"/>
      <c r="E93" s="173"/>
      <c r="F93" s="173"/>
    </row>
    <row r="94" spans="1:10" s="52" customFormat="1" ht="15" x14ac:dyDescent="0.25">
      <c r="A94" s="158" t="s">
        <v>59</v>
      </c>
      <c r="B94" s="184"/>
      <c r="C94" s="184"/>
      <c r="D94" s="184"/>
      <c r="E94" s="184"/>
      <c r="F94" s="184"/>
      <c r="G94" s="122"/>
    </row>
    <row r="95" spans="1:10" ht="28.5" x14ac:dyDescent="0.25">
      <c r="A95" s="175" t="s">
        <v>56</v>
      </c>
      <c r="B95" s="185"/>
      <c r="C95" s="185"/>
      <c r="D95" s="185"/>
      <c r="E95" s="185"/>
      <c r="F95" s="185"/>
      <c r="J95" s="122"/>
    </row>
    <row r="96" spans="1:10" x14ac:dyDescent="0.25">
      <c r="A96" s="159" t="s">
        <v>57</v>
      </c>
      <c r="B96" s="186"/>
      <c r="C96" s="186"/>
      <c r="D96" s="186"/>
      <c r="E96" s="186"/>
      <c r="F96" s="186"/>
    </row>
    <row r="98" spans="1:10" ht="3" customHeight="1" x14ac:dyDescent="0.25">
      <c r="J98" s="122"/>
    </row>
    <row r="99" spans="1:10" ht="15" x14ac:dyDescent="0.2">
      <c r="A99" s="187" t="s">
        <v>60</v>
      </c>
      <c r="H99" s="6"/>
      <c r="I99" s="6"/>
      <c r="J99" s="6"/>
    </row>
    <row r="100" spans="1:10" s="135" customFormat="1" x14ac:dyDescent="0.2">
      <c r="A100" s="121"/>
      <c r="B100" s="121"/>
      <c r="C100" s="121"/>
      <c r="D100" s="121"/>
      <c r="E100" s="121"/>
      <c r="F100" s="121"/>
      <c r="G100" s="122"/>
      <c r="H100" s="119"/>
      <c r="I100" s="119"/>
      <c r="J100" s="119"/>
    </row>
    <row r="101" spans="1:10" s="135" customFormat="1" x14ac:dyDescent="0.2">
      <c r="A101" s="121"/>
      <c r="B101" s="121"/>
      <c r="C101" s="121"/>
      <c r="D101" s="121"/>
      <c r="E101" s="121"/>
      <c r="F101" s="121"/>
      <c r="G101" s="122"/>
      <c r="H101" s="119"/>
      <c r="I101" s="119"/>
      <c r="J101" s="119"/>
    </row>
    <row r="102" spans="1:10" s="135" customFormat="1" x14ac:dyDescent="0.2">
      <c r="A102" s="121"/>
      <c r="B102" s="121"/>
      <c r="C102" s="121"/>
      <c r="D102" s="121"/>
      <c r="E102" s="121"/>
      <c r="F102" s="121"/>
      <c r="G102" s="122"/>
      <c r="H102" s="119"/>
      <c r="I102" s="119"/>
      <c r="J102" s="119"/>
    </row>
    <row r="103" spans="1:10" s="135" customFormat="1" x14ac:dyDescent="0.2">
      <c r="A103" s="121"/>
      <c r="B103" s="121"/>
      <c r="C103" s="121"/>
      <c r="D103" s="121"/>
      <c r="E103" s="121"/>
      <c r="F103" s="121"/>
      <c r="G103" s="122"/>
      <c r="H103" s="119"/>
      <c r="I103" s="119"/>
      <c r="J103" s="119"/>
    </row>
    <row r="104" spans="1:10" s="135" customFormat="1" x14ac:dyDescent="0.2">
      <c r="A104" s="121"/>
      <c r="B104" s="121"/>
      <c r="C104" s="121"/>
      <c r="D104" s="121"/>
      <c r="E104" s="121"/>
      <c r="F104" s="121"/>
      <c r="G104" s="122"/>
      <c r="H104" s="119"/>
      <c r="I104" s="119"/>
      <c r="J104" s="119"/>
    </row>
    <row r="105" spans="1:10" s="135" customFormat="1" x14ac:dyDescent="0.2">
      <c r="A105" s="121"/>
      <c r="B105" s="121"/>
      <c r="C105" s="121"/>
      <c r="D105" s="121"/>
      <c r="E105" s="121"/>
      <c r="F105" s="121"/>
      <c r="G105" s="122"/>
      <c r="H105" s="119"/>
      <c r="I105" s="119"/>
      <c r="J105" s="119"/>
    </row>
    <row r="108" spans="1:10" ht="27.75" customHeight="1" x14ac:dyDescent="0.25"/>
    <row r="109" spans="1:10" ht="3" customHeight="1" x14ac:dyDescent="0.25">
      <c r="J109" s="122"/>
    </row>
  </sheetData>
  <mergeCells count="5">
    <mergeCell ref="A89:G89"/>
    <mergeCell ref="A33:G33"/>
    <mergeCell ref="A54:G54"/>
    <mergeCell ref="A57:G57"/>
    <mergeCell ref="A72:G72"/>
  </mergeCells>
  <dataValidations count="3">
    <dataValidation type="list" allowBlank="1" showInputMessage="1" showErrorMessage="1" sqref="B60:B69" xr:uid="{C9A4FD72-6636-4FFB-A530-7B9BDF63DB3C}">
      <formula1>$B$58:$C$58</formula1>
    </dataValidation>
    <dataValidation type="list" allowBlank="1" showInputMessage="1" showErrorMessage="1" sqref="B36:C51" xr:uid="{339F9ED0-9640-4642-9FFA-9E55270E7B75}">
      <formula1>$B$34:$C$34</formula1>
    </dataValidation>
    <dataValidation type="list" allowBlank="1" showInputMessage="1" showErrorMessage="1" sqref="H101:J101 B82:G82" xr:uid="{A8A3BE03-81AF-4079-9D72-2B34239EDC3A}">
      <formula1>$B$77:$B$79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CDED-EE23-45EA-B35B-98765A9E75C7}">
  <dimension ref="A1:Q233"/>
  <sheetViews>
    <sheetView tabSelected="1" workbookViewId="0">
      <selection activeCell="C43" sqref="C42:C43"/>
    </sheetView>
  </sheetViews>
  <sheetFormatPr defaultColWidth="10.28515625" defaultRowHeight="14.25" x14ac:dyDescent="0.2"/>
  <cols>
    <col min="1" max="1" width="34.28515625" style="49" bestFit="1" customWidth="1"/>
    <col min="2" max="2" width="53" style="49" bestFit="1" customWidth="1"/>
    <col min="3" max="17" width="17.85546875" style="49" customWidth="1"/>
    <col min="18" max="16384" width="10.28515625" style="49"/>
  </cols>
  <sheetData>
    <row r="1" spans="1:17" s="50" customFormat="1" x14ac:dyDescent="0.25">
      <c r="C1" s="51"/>
      <c r="D1" s="51"/>
    </row>
    <row r="2" spans="1:17" s="50" customFormat="1" ht="15" x14ac:dyDescent="0.25">
      <c r="A2" s="52" t="s">
        <v>174</v>
      </c>
      <c r="C2" s="51"/>
      <c r="D2" s="51"/>
    </row>
    <row r="3" spans="1:17" s="50" customFormat="1" ht="15" x14ac:dyDescent="0.25">
      <c r="A3" s="94" t="s">
        <v>154</v>
      </c>
      <c r="C3" s="51"/>
      <c r="D3" s="51"/>
    </row>
    <row r="4" spans="1:17" s="50" customFormat="1" ht="15" x14ac:dyDescent="0.25">
      <c r="A4" s="53">
        <f>appyear</f>
        <v>2019</v>
      </c>
      <c r="C4" s="51"/>
      <c r="D4" s="51"/>
      <c r="E4" s="65"/>
    </row>
    <row r="5" spans="1:17" s="50" customFormat="1" ht="15" x14ac:dyDescent="0.25">
      <c r="A5" s="53"/>
      <c r="C5" s="51"/>
      <c r="D5" s="51"/>
      <c r="E5" s="65"/>
    </row>
    <row r="6" spans="1:17" s="54" customFormat="1" x14ac:dyDescent="0.25">
      <c r="C6" s="55"/>
      <c r="D6" s="55"/>
    </row>
    <row r="7" spans="1:17" s="52" customFormat="1" ht="15" x14ac:dyDescent="0.25">
      <c r="A7" s="56" t="s">
        <v>181</v>
      </c>
      <c r="D7" s="58"/>
      <c r="G7" s="57"/>
    </row>
    <row r="8" spans="1:17" ht="8.25" customHeight="1" x14ac:dyDescent="0.2"/>
    <row r="9" spans="1:17" s="52" customFormat="1" ht="14.25" customHeight="1" x14ac:dyDescent="0.25">
      <c r="A9" s="59" t="s">
        <v>139</v>
      </c>
      <c r="D9" s="58"/>
      <c r="G9" s="57"/>
    </row>
    <row r="10" spans="1:17" s="121" customFormat="1" ht="6.75" customHeight="1" x14ac:dyDescent="0.25">
      <c r="G10" s="122"/>
      <c r="J10" s="122"/>
    </row>
    <row r="11" spans="1:17" s="50" customFormat="1" ht="9" customHeight="1" x14ac:dyDescent="0.25">
      <c r="A11" s="60"/>
      <c r="C11" s="51"/>
      <c r="D11" s="51"/>
    </row>
    <row r="12" spans="1:17" s="50" customFormat="1" ht="15" x14ac:dyDescent="0.2">
      <c r="A12" s="193" t="s">
        <v>61</v>
      </c>
      <c r="B12" s="61"/>
      <c r="C12" s="1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50" customFormat="1" ht="15" x14ac:dyDescent="0.2">
      <c r="A13" s="193"/>
      <c r="B13" s="62"/>
      <c r="C13" s="195" t="s">
        <v>146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50" customFormat="1" ht="6.75" customHeight="1" x14ac:dyDescent="0.2">
      <c r="A14" s="80"/>
      <c r="C14" s="19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50" customFormat="1" ht="15" x14ac:dyDescent="0.2">
      <c r="A15" s="67"/>
      <c r="B15" s="67" t="s">
        <v>62</v>
      </c>
      <c r="C15" s="19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50" customFormat="1" ht="15" x14ac:dyDescent="0.2">
      <c r="A16" s="71">
        <v>6000</v>
      </c>
      <c r="B16" s="72" t="s">
        <v>63</v>
      </c>
      <c r="C16" s="19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199" customFormat="1" x14ac:dyDescent="0.2">
      <c r="A17" s="71">
        <v>6944</v>
      </c>
      <c r="B17" s="74" t="s">
        <v>64</v>
      </c>
      <c r="C17" s="184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</row>
    <row r="18" spans="1:17" s="199" customFormat="1" x14ac:dyDescent="0.2">
      <c r="A18" s="71">
        <v>6920</v>
      </c>
      <c r="B18" s="74" t="s">
        <v>65</v>
      </c>
      <c r="C18" s="184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</row>
    <row r="19" spans="1:17" s="199" customFormat="1" x14ac:dyDescent="0.2">
      <c r="A19" s="71"/>
      <c r="B19" s="74" t="s">
        <v>66</v>
      </c>
      <c r="C19" s="200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</row>
    <row r="20" spans="1:17" s="50" customFormat="1" ht="15" x14ac:dyDescent="0.2">
      <c r="A20" s="77">
        <v>6000</v>
      </c>
      <c r="B20" s="78" t="s">
        <v>67</v>
      </c>
      <c r="C20" s="201">
        <f t="shared" ref="C20" si="0">SUM(C17:C19)</f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50" customFormat="1" ht="6" customHeight="1" x14ac:dyDescent="0.2">
      <c r="A21" s="71"/>
      <c r="B21" s="80"/>
      <c r="C21" s="202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50" customFormat="1" ht="15" x14ac:dyDescent="0.2">
      <c r="A22" s="71">
        <v>7000</v>
      </c>
      <c r="B22" s="72" t="s">
        <v>68</v>
      </c>
      <c r="C22" s="198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199" customFormat="1" x14ac:dyDescent="0.2">
      <c r="A23" s="71">
        <v>7320</v>
      </c>
      <c r="B23" s="74" t="s">
        <v>69</v>
      </c>
      <c r="C23" s="184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7" s="199" customFormat="1" x14ac:dyDescent="0.2">
      <c r="A24" s="71">
        <v>7505</v>
      </c>
      <c r="B24" s="74" t="s">
        <v>70</v>
      </c>
      <c r="C24" s="184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r="25" spans="1:17" s="199" customFormat="1" x14ac:dyDescent="0.2">
      <c r="A25" s="71"/>
      <c r="B25" s="74" t="s">
        <v>71</v>
      </c>
      <c r="C25" s="200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r="26" spans="1:17" s="50" customFormat="1" ht="15" x14ac:dyDescent="0.2">
      <c r="A26" s="77">
        <v>7000</v>
      </c>
      <c r="B26" s="78" t="s">
        <v>72</v>
      </c>
      <c r="C26" s="201">
        <f t="shared" ref="C26" si="1">SUM(C23:C25)</f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50" customFormat="1" ht="6" customHeight="1" x14ac:dyDescent="0.2">
      <c r="A27" s="71"/>
      <c r="B27" s="80"/>
      <c r="C27" s="20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50" customFormat="1" ht="15" x14ac:dyDescent="0.2">
      <c r="A28" s="71">
        <v>8000</v>
      </c>
      <c r="B28" s="72" t="s">
        <v>73</v>
      </c>
      <c r="C28" s="19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199" customFormat="1" x14ac:dyDescent="0.2">
      <c r="A29" s="71">
        <v>8511</v>
      </c>
      <c r="B29" s="74" t="s">
        <v>74</v>
      </c>
      <c r="C29" s="184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r="30" spans="1:17" s="199" customFormat="1" x14ac:dyDescent="0.2">
      <c r="A30" s="71">
        <v>8514</v>
      </c>
      <c r="B30" s="74" t="s">
        <v>75</v>
      </c>
      <c r="C30" s="184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17" s="199" customFormat="1" x14ac:dyDescent="0.2">
      <c r="A31" s="71">
        <v>8515</v>
      </c>
      <c r="B31" s="74" t="s">
        <v>76</v>
      </c>
      <c r="C31" s="184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r="32" spans="1:17" s="199" customFormat="1" x14ac:dyDescent="0.2">
      <c r="A32" s="71">
        <v>8516</v>
      </c>
      <c r="B32" s="74" t="s">
        <v>77</v>
      </c>
      <c r="C32" s="184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s="199" customFormat="1" x14ac:dyDescent="0.2">
      <c r="A33" s="71">
        <v>8517</v>
      </c>
      <c r="B33" s="74" t="s">
        <v>78</v>
      </c>
      <c r="C33" s="184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r="34" spans="1:17" s="199" customFormat="1" x14ac:dyDescent="0.2">
      <c r="A34" s="71">
        <v>8530</v>
      </c>
      <c r="B34" s="74" t="s">
        <v>79</v>
      </c>
      <c r="C34" s="184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r="35" spans="1:17" s="199" customFormat="1" x14ac:dyDescent="0.2">
      <c r="A35" s="71"/>
      <c r="B35" s="74" t="s">
        <v>80</v>
      </c>
      <c r="C35" s="200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r="36" spans="1:17" s="50" customFormat="1" ht="15" x14ac:dyDescent="0.2">
      <c r="A36" s="77">
        <v>8000</v>
      </c>
      <c r="B36" s="78" t="s">
        <v>81</v>
      </c>
      <c r="C36" s="201">
        <f t="shared" ref="C36" si="2">SUM(C29:C35)</f>
        <v>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50" customFormat="1" ht="6" customHeight="1" x14ac:dyDescent="0.2">
      <c r="A37" s="71"/>
      <c r="B37" s="80"/>
      <c r="C37" s="202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50" customFormat="1" ht="15" x14ac:dyDescent="0.2">
      <c r="A38" s="71">
        <v>9000</v>
      </c>
      <c r="B38" s="72" t="s">
        <v>82</v>
      </c>
      <c r="C38" s="19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199" customFormat="1" x14ac:dyDescent="0.2">
      <c r="A39" s="71"/>
      <c r="B39" s="82" t="s">
        <v>83</v>
      </c>
      <c r="C39" s="184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r="40" spans="1:17" s="199" customFormat="1" x14ac:dyDescent="0.2">
      <c r="A40" s="71"/>
      <c r="B40" s="74" t="s">
        <v>84</v>
      </c>
      <c r="C40" s="200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r="41" spans="1:17" s="50" customFormat="1" ht="15" x14ac:dyDescent="0.2">
      <c r="A41" s="77">
        <v>9000</v>
      </c>
      <c r="B41" s="78" t="s">
        <v>85</v>
      </c>
      <c r="C41" s="201">
        <f t="shared" ref="C41" si="3">SUM(C39:C40)</f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50" customFormat="1" ht="15" x14ac:dyDescent="0.2">
      <c r="A42" s="83"/>
      <c r="B42" s="84" t="s">
        <v>86</v>
      </c>
      <c r="C42" s="203">
        <f t="shared" ref="C42" si="4">C41+C36+C26+C20</f>
        <v>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50" customFormat="1" ht="6" customHeight="1" x14ac:dyDescent="0.2">
      <c r="A43" s="71"/>
      <c r="C43" s="20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50" customFormat="1" ht="15" x14ac:dyDescent="0.2">
      <c r="A44" s="88"/>
      <c r="B44" s="88" t="s">
        <v>87</v>
      </c>
      <c r="C44" s="203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94" customFormat="1" ht="15" x14ac:dyDescent="0.2">
      <c r="A45" s="205">
        <v>1000</v>
      </c>
      <c r="B45" s="91" t="s">
        <v>88</v>
      </c>
      <c r="C45" s="20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50" customFormat="1" ht="15" x14ac:dyDescent="0.2">
      <c r="A46" s="207">
        <v>1100</v>
      </c>
      <c r="B46" s="95" t="s">
        <v>89</v>
      </c>
      <c r="C46" s="20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199" customFormat="1" x14ac:dyDescent="0.2">
      <c r="A47" s="71">
        <v>100</v>
      </c>
      <c r="B47" s="96" t="s">
        <v>90</v>
      </c>
      <c r="C47" s="20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r="48" spans="1:17" s="199" customFormat="1" x14ac:dyDescent="0.2">
      <c r="A48" s="71">
        <v>200</v>
      </c>
      <c r="B48" s="96" t="s">
        <v>91</v>
      </c>
      <c r="C48" s="20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r="49" spans="1:17" s="199" customFormat="1" x14ac:dyDescent="0.2">
      <c r="A49" s="71">
        <v>300</v>
      </c>
      <c r="B49" s="96" t="s">
        <v>92</v>
      </c>
      <c r="C49" s="20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r="50" spans="1:17" s="199" customFormat="1" x14ac:dyDescent="0.2">
      <c r="A50" s="71">
        <v>400</v>
      </c>
      <c r="B50" s="96" t="s">
        <v>93</v>
      </c>
      <c r="C50" s="20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r="51" spans="1:17" s="199" customFormat="1" x14ac:dyDescent="0.2">
      <c r="A51" s="71">
        <v>500</v>
      </c>
      <c r="B51" s="96" t="s">
        <v>94</v>
      </c>
      <c r="C51" s="20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r="52" spans="1:17" s="199" customFormat="1" x14ac:dyDescent="0.2">
      <c r="A52" s="71">
        <v>600</v>
      </c>
      <c r="B52" s="96" t="s">
        <v>95</v>
      </c>
      <c r="C52" s="20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r="53" spans="1:17" s="199" customFormat="1" x14ac:dyDescent="0.2">
      <c r="A53" s="71">
        <v>700</v>
      </c>
      <c r="B53" s="96" t="s">
        <v>42</v>
      </c>
      <c r="C53" s="20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r="54" spans="1:17" s="199" customFormat="1" x14ac:dyDescent="0.2">
      <c r="A54" s="71">
        <v>800</v>
      </c>
      <c r="B54" s="96" t="s">
        <v>96</v>
      </c>
      <c r="C54" s="20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r="55" spans="1:17" s="199" customFormat="1" x14ac:dyDescent="0.2">
      <c r="A55" s="71">
        <v>900</v>
      </c>
      <c r="B55" s="96" t="s">
        <v>97</v>
      </c>
      <c r="C55" s="200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</row>
    <row r="56" spans="1:17" s="50" customFormat="1" ht="15" x14ac:dyDescent="0.2">
      <c r="A56" s="77">
        <v>1100</v>
      </c>
      <c r="B56" s="98" t="s">
        <v>98</v>
      </c>
      <c r="C56" s="201">
        <f t="shared" ref="C56" si="5">SUM(C47:C55)</f>
        <v>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s="50" customFormat="1" ht="15" x14ac:dyDescent="0.2">
      <c r="A57" s="71">
        <v>1200</v>
      </c>
      <c r="B57" s="95" t="s">
        <v>99</v>
      </c>
      <c r="C57" s="20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s="199" customFormat="1" x14ac:dyDescent="0.2">
      <c r="A58" s="71">
        <v>100</v>
      </c>
      <c r="B58" s="96" t="s">
        <v>90</v>
      </c>
      <c r="C58" s="20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r="59" spans="1:17" s="199" customFormat="1" x14ac:dyDescent="0.2">
      <c r="A59" s="71">
        <v>200</v>
      </c>
      <c r="B59" s="96" t="s">
        <v>91</v>
      </c>
      <c r="C59" s="20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r="60" spans="1:17" s="199" customFormat="1" x14ac:dyDescent="0.2">
      <c r="A60" s="71">
        <v>300</v>
      </c>
      <c r="B60" s="96" t="s">
        <v>92</v>
      </c>
      <c r="C60" s="20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r="61" spans="1:17" s="199" customFormat="1" x14ac:dyDescent="0.2">
      <c r="A61" s="71">
        <v>400</v>
      </c>
      <c r="B61" s="96" t="s">
        <v>93</v>
      </c>
      <c r="C61" s="20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r="62" spans="1:17" s="199" customFormat="1" x14ac:dyDescent="0.2">
      <c r="A62" s="71">
        <v>500</v>
      </c>
      <c r="B62" s="101" t="s">
        <v>94</v>
      </c>
      <c r="C62" s="20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r="63" spans="1:17" s="199" customFormat="1" x14ac:dyDescent="0.2">
      <c r="A63" s="71">
        <v>600</v>
      </c>
      <c r="B63" s="96" t="s">
        <v>95</v>
      </c>
      <c r="C63" s="20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r="64" spans="1:17" s="199" customFormat="1" x14ac:dyDescent="0.2">
      <c r="A64" s="71">
        <v>700</v>
      </c>
      <c r="B64" s="96" t="s">
        <v>42</v>
      </c>
      <c r="C64" s="20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r="65" spans="1:17" s="199" customFormat="1" x14ac:dyDescent="0.2">
      <c r="A65" s="71">
        <v>800</v>
      </c>
      <c r="B65" s="96" t="s">
        <v>96</v>
      </c>
      <c r="C65" s="20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r="66" spans="1:17" s="199" customFormat="1" x14ac:dyDescent="0.2">
      <c r="A66" s="71">
        <v>900</v>
      </c>
      <c r="B66" s="96" t="s">
        <v>97</v>
      </c>
      <c r="C66" s="200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r="67" spans="1:17" s="50" customFormat="1" ht="15" x14ac:dyDescent="0.2">
      <c r="A67" s="77">
        <v>1200</v>
      </c>
      <c r="B67" s="98" t="s">
        <v>100</v>
      </c>
      <c r="C67" s="201">
        <f t="shared" ref="C67" si="6">SUM(C58:C66)</f>
        <v>0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s="50" customFormat="1" ht="15" x14ac:dyDescent="0.2">
      <c r="A68" s="71" t="s">
        <v>101</v>
      </c>
      <c r="B68" s="210" t="s">
        <v>102</v>
      </c>
      <c r="C68" s="20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s="199" customFormat="1" x14ac:dyDescent="0.2">
      <c r="A69" s="71">
        <v>100</v>
      </c>
      <c r="B69" s="96" t="s">
        <v>90</v>
      </c>
      <c r="C69" s="20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r="70" spans="1:17" s="199" customFormat="1" x14ac:dyDescent="0.2">
      <c r="A70" s="71">
        <v>200</v>
      </c>
      <c r="B70" s="96" t="s">
        <v>91</v>
      </c>
      <c r="C70" s="20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r="71" spans="1:17" s="199" customFormat="1" x14ac:dyDescent="0.2">
      <c r="A71" s="71">
        <v>300</v>
      </c>
      <c r="B71" s="96" t="s">
        <v>92</v>
      </c>
      <c r="C71" s="20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r="72" spans="1:17" s="199" customFormat="1" x14ac:dyDescent="0.2">
      <c r="A72" s="71">
        <v>400</v>
      </c>
      <c r="B72" s="96" t="s">
        <v>93</v>
      </c>
      <c r="C72" s="20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r="73" spans="1:17" s="199" customFormat="1" x14ac:dyDescent="0.2">
      <c r="A73" s="71">
        <v>500</v>
      </c>
      <c r="B73" s="96" t="s">
        <v>94</v>
      </c>
      <c r="C73" s="20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</row>
    <row r="74" spans="1:17" s="199" customFormat="1" x14ac:dyDescent="0.2">
      <c r="A74" s="71">
        <v>600</v>
      </c>
      <c r="B74" s="96" t="s">
        <v>95</v>
      </c>
      <c r="C74" s="20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</row>
    <row r="75" spans="1:17" s="199" customFormat="1" x14ac:dyDescent="0.2">
      <c r="A75" s="71">
        <v>700</v>
      </c>
      <c r="B75" s="96" t="s">
        <v>42</v>
      </c>
      <c r="C75" s="20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r="76" spans="1:17" s="199" customFormat="1" x14ac:dyDescent="0.2">
      <c r="A76" s="71">
        <v>800</v>
      </c>
      <c r="B76" s="96" t="s">
        <v>96</v>
      </c>
      <c r="C76" s="20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r="77" spans="1:17" s="199" customFormat="1" x14ac:dyDescent="0.2">
      <c r="A77" s="71">
        <v>900</v>
      </c>
      <c r="B77" s="96" t="s">
        <v>97</v>
      </c>
      <c r="C77" s="200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r="78" spans="1:17" s="50" customFormat="1" ht="15" x14ac:dyDescent="0.2">
      <c r="A78" s="77">
        <v>1200</v>
      </c>
      <c r="B78" s="98" t="s">
        <v>103</v>
      </c>
      <c r="C78" s="201">
        <f t="shared" ref="C78" si="7">SUM(C69:C77)</f>
        <v>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s="94" customFormat="1" ht="15" x14ac:dyDescent="0.2">
      <c r="A79" s="90">
        <v>1000</v>
      </c>
      <c r="B79" s="91" t="s">
        <v>104</v>
      </c>
      <c r="C79" s="206">
        <f t="shared" ref="C79" si="8">SUM(C56,C67,C78)</f>
        <v>0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s="50" customFormat="1" ht="6" customHeight="1" x14ac:dyDescent="0.2">
      <c r="A80" s="71"/>
      <c r="B80" s="80"/>
      <c r="C80" s="211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s="94" customFormat="1" ht="15" x14ac:dyDescent="0.2">
      <c r="A81" s="90">
        <v>2000</v>
      </c>
      <c r="B81" s="91" t="s">
        <v>105</v>
      </c>
      <c r="C81" s="20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s="50" customFormat="1" ht="3.75" customHeight="1" x14ac:dyDescent="0.2">
      <c r="A82" s="71"/>
      <c r="B82" s="100"/>
      <c r="C82" s="212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s="50" customFormat="1" ht="15" x14ac:dyDescent="0.2">
      <c r="A83" s="71">
        <v>2100</v>
      </c>
      <c r="B83" s="95" t="s">
        <v>106</v>
      </c>
      <c r="C83" s="20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s="199" customFormat="1" x14ac:dyDescent="0.2">
      <c r="A84" s="71">
        <v>100</v>
      </c>
      <c r="B84" s="96" t="s">
        <v>90</v>
      </c>
      <c r="C84" s="20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r="85" spans="1:17" s="199" customFormat="1" x14ac:dyDescent="0.2">
      <c r="A85" s="71">
        <v>200</v>
      </c>
      <c r="B85" s="96" t="s">
        <v>91</v>
      </c>
      <c r="C85" s="20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r="86" spans="1:17" s="199" customFormat="1" x14ac:dyDescent="0.2">
      <c r="A86" s="71">
        <v>300</v>
      </c>
      <c r="B86" s="96" t="s">
        <v>92</v>
      </c>
      <c r="C86" s="20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r="87" spans="1:17" s="199" customFormat="1" x14ac:dyDescent="0.2">
      <c r="A87" s="71">
        <v>400</v>
      </c>
      <c r="B87" s="96" t="s">
        <v>93</v>
      </c>
      <c r="C87" s="20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r="88" spans="1:17" s="199" customFormat="1" x14ac:dyDescent="0.2">
      <c r="A88" s="71">
        <v>500</v>
      </c>
      <c r="B88" s="96" t="s">
        <v>94</v>
      </c>
      <c r="C88" s="20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r="89" spans="1:17" s="199" customFormat="1" x14ac:dyDescent="0.2">
      <c r="A89" s="71">
        <v>600</v>
      </c>
      <c r="B89" s="96" t="s">
        <v>95</v>
      </c>
      <c r="C89" s="20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r="90" spans="1:17" s="199" customFormat="1" x14ac:dyDescent="0.2">
      <c r="A90" s="71">
        <v>700</v>
      </c>
      <c r="B90" s="96" t="s">
        <v>42</v>
      </c>
      <c r="C90" s="20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r="91" spans="1:17" s="199" customFormat="1" x14ac:dyDescent="0.2">
      <c r="A91" s="71">
        <v>800</v>
      </c>
      <c r="B91" s="96" t="s">
        <v>96</v>
      </c>
      <c r="C91" s="20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</row>
    <row r="92" spans="1:17" s="199" customFormat="1" x14ac:dyDescent="0.2">
      <c r="A92" s="71">
        <v>900</v>
      </c>
      <c r="B92" s="96" t="s">
        <v>97</v>
      </c>
      <c r="C92" s="200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r="93" spans="1:17" s="50" customFormat="1" ht="15" x14ac:dyDescent="0.2">
      <c r="A93" s="77">
        <v>2100</v>
      </c>
      <c r="B93" s="98" t="s">
        <v>107</v>
      </c>
      <c r="C93" s="201">
        <f t="shared" ref="C93" si="9">SUM(C84:C92)</f>
        <v>0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s="50" customFormat="1" ht="6" customHeight="1" x14ac:dyDescent="0.2">
      <c r="A94" s="71"/>
      <c r="B94" s="80"/>
      <c r="C94" s="202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s="50" customFormat="1" ht="15" x14ac:dyDescent="0.2">
      <c r="A95" s="71">
        <v>2200</v>
      </c>
      <c r="B95" s="95" t="s">
        <v>108</v>
      </c>
      <c r="C95" s="20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s="199" customFormat="1" x14ac:dyDescent="0.2">
      <c r="A96" s="71">
        <v>100</v>
      </c>
      <c r="B96" s="96" t="s">
        <v>90</v>
      </c>
      <c r="C96" s="20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</row>
    <row r="97" spans="1:17" s="199" customFormat="1" x14ac:dyDescent="0.2">
      <c r="A97" s="71">
        <v>200</v>
      </c>
      <c r="B97" s="96" t="s">
        <v>91</v>
      </c>
      <c r="C97" s="20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</row>
    <row r="98" spans="1:17" s="199" customFormat="1" x14ac:dyDescent="0.2">
      <c r="A98" s="71">
        <v>300</v>
      </c>
      <c r="B98" s="96" t="s">
        <v>92</v>
      </c>
      <c r="C98" s="20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</row>
    <row r="99" spans="1:17" s="199" customFormat="1" x14ac:dyDescent="0.2">
      <c r="A99" s="71">
        <v>400</v>
      </c>
      <c r="B99" s="96" t="s">
        <v>93</v>
      </c>
      <c r="C99" s="20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</row>
    <row r="100" spans="1:17" s="199" customFormat="1" x14ac:dyDescent="0.2">
      <c r="A100" s="71">
        <v>500</v>
      </c>
      <c r="B100" s="96" t="s">
        <v>94</v>
      </c>
      <c r="C100" s="20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</row>
    <row r="101" spans="1:17" s="199" customFormat="1" x14ac:dyDescent="0.2">
      <c r="A101" s="71">
        <v>600</v>
      </c>
      <c r="B101" s="96" t="s">
        <v>95</v>
      </c>
      <c r="C101" s="20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</row>
    <row r="102" spans="1:17" s="199" customFormat="1" x14ac:dyDescent="0.2">
      <c r="A102" s="71">
        <v>700</v>
      </c>
      <c r="B102" s="96" t="s">
        <v>42</v>
      </c>
      <c r="C102" s="20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</row>
    <row r="103" spans="1:17" s="199" customFormat="1" x14ac:dyDescent="0.2">
      <c r="A103" s="71">
        <v>800</v>
      </c>
      <c r="B103" s="96" t="s">
        <v>96</v>
      </c>
      <c r="C103" s="20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</row>
    <row r="104" spans="1:17" s="199" customFormat="1" x14ac:dyDescent="0.2">
      <c r="A104" s="71">
        <v>900</v>
      </c>
      <c r="B104" s="96" t="s">
        <v>97</v>
      </c>
      <c r="C104" s="200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</row>
    <row r="105" spans="1:17" s="50" customFormat="1" ht="15" x14ac:dyDescent="0.2">
      <c r="A105" s="77">
        <v>2200</v>
      </c>
      <c r="B105" s="98" t="s">
        <v>109</v>
      </c>
      <c r="C105" s="201">
        <f t="shared" ref="C105" si="10">SUM(C96:C104)</f>
        <v>0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s="50" customFormat="1" ht="6" customHeight="1" x14ac:dyDescent="0.2">
      <c r="A106" s="71"/>
      <c r="B106" s="80"/>
      <c r="C106" s="202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s="50" customFormat="1" ht="15" x14ac:dyDescent="0.2">
      <c r="A107" s="71">
        <v>2300</v>
      </c>
      <c r="B107" s="95" t="s">
        <v>110</v>
      </c>
      <c r="C107" s="20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s="199" customFormat="1" x14ac:dyDescent="0.2">
      <c r="A108" s="71">
        <v>100</v>
      </c>
      <c r="B108" s="96" t="s">
        <v>90</v>
      </c>
      <c r="C108" s="20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</row>
    <row r="109" spans="1:17" s="199" customFormat="1" x14ac:dyDescent="0.2">
      <c r="A109" s="71">
        <v>200</v>
      </c>
      <c r="B109" s="96" t="s">
        <v>91</v>
      </c>
      <c r="C109" s="20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</row>
    <row r="110" spans="1:17" s="199" customFormat="1" x14ac:dyDescent="0.2">
      <c r="A110" s="71">
        <v>300</v>
      </c>
      <c r="B110" s="96" t="s">
        <v>92</v>
      </c>
      <c r="C110" s="20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</row>
    <row r="111" spans="1:17" s="199" customFormat="1" x14ac:dyDescent="0.2">
      <c r="A111" s="71">
        <v>400</v>
      </c>
      <c r="B111" s="96" t="s">
        <v>93</v>
      </c>
      <c r="C111" s="20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</row>
    <row r="112" spans="1:17" s="199" customFormat="1" x14ac:dyDescent="0.2">
      <c r="A112" s="71">
        <v>500</v>
      </c>
      <c r="B112" s="96" t="s">
        <v>94</v>
      </c>
      <c r="C112" s="20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</row>
    <row r="113" spans="1:17" s="199" customFormat="1" x14ac:dyDescent="0.2">
      <c r="A113" s="71">
        <v>600</v>
      </c>
      <c r="B113" s="96" t="s">
        <v>95</v>
      </c>
      <c r="C113" s="20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</row>
    <row r="114" spans="1:17" s="199" customFormat="1" x14ac:dyDescent="0.2">
      <c r="A114" s="71">
        <v>700</v>
      </c>
      <c r="B114" s="96" t="s">
        <v>42</v>
      </c>
      <c r="C114" s="20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</row>
    <row r="115" spans="1:17" s="199" customFormat="1" x14ac:dyDescent="0.2">
      <c r="A115" s="71">
        <v>800</v>
      </c>
      <c r="B115" s="96" t="s">
        <v>96</v>
      </c>
      <c r="C115" s="20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</row>
    <row r="116" spans="1:17" s="199" customFormat="1" x14ac:dyDescent="0.2">
      <c r="A116" s="71">
        <v>900</v>
      </c>
      <c r="B116" s="96" t="s">
        <v>97</v>
      </c>
      <c r="C116" s="200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</row>
    <row r="117" spans="1:17" s="50" customFormat="1" ht="15" x14ac:dyDescent="0.2">
      <c r="A117" s="77">
        <v>2300</v>
      </c>
      <c r="B117" s="98" t="s">
        <v>111</v>
      </c>
      <c r="C117" s="201">
        <f t="shared" ref="C117" si="11">SUM(C108:C116)</f>
        <v>0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s="50" customFormat="1" ht="6" customHeight="1" x14ac:dyDescent="0.2">
      <c r="A118" s="71"/>
      <c r="B118" s="80"/>
      <c r="C118" s="202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s="50" customFormat="1" ht="15" x14ac:dyDescent="0.2">
      <c r="A119" s="71">
        <v>2400</v>
      </c>
      <c r="B119" s="95" t="s">
        <v>112</v>
      </c>
      <c r="C119" s="20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s="199" customFormat="1" x14ac:dyDescent="0.2">
      <c r="A120" s="71">
        <v>100</v>
      </c>
      <c r="B120" s="96" t="s">
        <v>90</v>
      </c>
      <c r="C120" s="20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</row>
    <row r="121" spans="1:17" s="199" customFormat="1" x14ac:dyDescent="0.2">
      <c r="A121" s="71">
        <v>200</v>
      </c>
      <c r="B121" s="96" t="s">
        <v>91</v>
      </c>
      <c r="C121" s="20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</row>
    <row r="122" spans="1:17" s="199" customFormat="1" x14ac:dyDescent="0.2">
      <c r="A122" s="71">
        <v>300</v>
      </c>
      <c r="B122" s="96" t="s">
        <v>92</v>
      </c>
      <c r="C122" s="20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</row>
    <row r="123" spans="1:17" s="199" customFormat="1" x14ac:dyDescent="0.2">
      <c r="A123" s="71">
        <v>400</v>
      </c>
      <c r="B123" s="96" t="s">
        <v>93</v>
      </c>
      <c r="C123" s="20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</row>
    <row r="124" spans="1:17" s="199" customFormat="1" x14ac:dyDescent="0.2">
      <c r="A124" s="71">
        <v>500</v>
      </c>
      <c r="B124" s="96" t="s">
        <v>94</v>
      </c>
      <c r="C124" s="20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</row>
    <row r="125" spans="1:17" s="199" customFormat="1" x14ac:dyDescent="0.2">
      <c r="A125" s="71">
        <v>600</v>
      </c>
      <c r="B125" s="96" t="s">
        <v>95</v>
      </c>
      <c r="C125" s="20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</row>
    <row r="126" spans="1:17" s="199" customFormat="1" x14ac:dyDescent="0.2">
      <c r="A126" s="71">
        <v>700</v>
      </c>
      <c r="B126" s="96" t="s">
        <v>42</v>
      </c>
      <c r="C126" s="20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</row>
    <row r="127" spans="1:17" s="199" customFormat="1" x14ac:dyDescent="0.2">
      <c r="A127" s="71">
        <v>800</v>
      </c>
      <c r="B127" s="96" t="s">
        <v>96</v>
      </c>
      <c r="C127" s="20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</row>
    <row r="128" spans="1:17" s="199" customFormat="1" x14ac:dyDescent="0.2">
      <c r="A128" s="71">
        <v>900</v>
      </c>
      <c r="B128" s="96" t="s">
        <v>97</v>
      </c>
      <c r="C128" s="200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</row>
    <row r="129" spans="1:17" s="50" customFormat="1" ht="15" x14ac:dyDescent="0.2">
      <c r="A129" s="77">
        <v>2400</v>
      </c>
      <c r="B129" s="98" t="s">
        <v>113</v>
      </c>
      <c r="C129" s="201">
        <f t="shared" ref="C129" si="12">SUM(C120:C128)</f>
        <v>0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s="50" customFormat="1" ht="6" customHeight="1" x14ac:dyDescent="0.2">
      <c r="A130" s="71"/>
      <c r="B130" s="80"/>
      <c r="C130" s="202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s="50" customFormat="1" ht="15" x14ac:dyDescent="0.2">
      <c r="A131" s="71">
        <v>2500</v>
      </c>
      <c r="B131" s="95" t="s">
        <v>114</v>
      </c>
      <c r="C131" s="20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s="199" customFormat="1" x14ac:dyDescent="0.2">
      <c r="A132" s="71">
        <v>100</v>
      </c>
      <c r="B132" s="96" t="s">
        <v>90</v>
      </c>
      <c r="C132" s="20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</row>
    <row r="133" spans="1:17" s="199" customFormat="1" x14ac:dyDescent="0.2">
      <c r="A133" s="71">
        <v>200</v>
      </c>
      <c r="B133" s="96" t="s">
        <v>91</v>
      </c>
      <c r="C133" s="20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</row>
    <row r="134" spans="1:17" s="199" customFormat="1" x14ac:dyDescent="0.2">
      <c r="A134" s="71">
        <v>300</v>
      </c>
      <c r="B134" s="96" t="s">
        <v>92</v>
      </c>
      <c r="C134" s="20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</row>
    <row r="135" spans="1:17" s="199" customFormat="1" x14ac:dyDescent="0.2">
      <c r="A135" s="71">
        <v>400</v>
      </c>
      <c r="B135" s="96" t="s">
        <v>93</v>
      </c>
      <c r="C135" s="20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</row>
    <row r="136" spans="1:17" s="199" customFormat="1" x14ac:dyDescent="0.2">
      <c r="A136" s="71">
        <v>500</v>
      </c>
      <c r="B136" s="96" t="s">
        <v>94</v>
      </c>
      <c r="C136" s="20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</row>
    <row r="137" spans="1:17" s="199" customFormat="1" x14ac:dyDescent="0.2">
      <c r="A137" s="71">
        <v>600</v>
      </c>
      <c r="B137" s="96" t="s">
        <v>95</v>
      </c>
      <c r="C137" s="20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</row>
    <row r="138" spans="1:17" s="199" customFormat="1" x14ac:dyDescent="0.2">
      <c r="A138" s="71">
        <v>700</v>
      </c>
      <c r="B138" s="96" t="s">
        <v>42</v>
      </c>
      <c r="C138" s="20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</row>
    <row r="139" spans="1:17" s="199" customFormat="1" x14ac:dyDescent="0.2">
      <c r="A139" s="71">
        <v>800</v>
      </c>
      <c r="B139" s="96" t="s">
        <v>96</v>
      </c>
      <c r="C139" s="20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</row>
    <row r="140" spans="1:17" s="199" customFormat="1" x14ac:dyDescent="0.2">
      <c r="A140" s="71">
        <v>900</v>
      </c>
      <c r="B140" s="96" t="s">
        <v>97</v>
      </c>
      <c r="C140" s="200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</row>
    <row r="141" spans="1:17" s="50" customFormat="1" ht="15" x14ac:dyDescent="0.2">
      <c r="A141" s="77">
        <v>2500</v>
      </c>
      <c r="B141" s="98" t="s">
        <v>115</v>
      </c>
      <c r="C141" s="201">
        <f t="shared" ref="C141" si="13">SUM(C132:C140)</f>
        <v>0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s="50" customFormat="1" ht="6" customHeight="1" x14ac:dyDescent="0.2">
      <c r="A142" s="71"/>
      <c r="B142" s="80"/>
      <c r="C142" s="202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s="50" customFormat="1" ht="15" x14ac:dyDescent="0.2">
      <c r="A143" s="71">
        <v>2600</v>
      </c>
      <c r="B143" s="95" t="s">
        <v>116</v>
      </c>
      <c r="C143" s="208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s="199" customFormat="1" x14ac:dyDescent="0.2">
      <c r="A144" s="71">
        <v>100</v>
      </c>
      <c r="B144" s="96" t="s">
        <v>90</v>
      </c>
      <c r="C144" s="20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</row>
    <row r="145" spans="1:17" s="199" customFormat="1" x14ac:dyDescent="0.2">
      <c r="A145" s="71">
        <v>200</v>
      </c>
      <c r="B145" s="96" t="s">
        <v>91</v>
      </c>
      <c r="C145" s="20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</row>
    <row r="146" spans="1:17" s="199" customFormat="1" x14ac:dyDescent="0.2">
      <c r="A146" s="71">
        <v>300</v>
      </c>
      <c r="B146" s="96" t="s">
        <v>92</v>
      </c>
      <c r="C146" s="20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</row>
    <row r="147" spans="1:17" s="199" customFormat="1" x14ac:dyDescent="0.2">
      <c r="A147" s="71">
        <v>400</v>
      </c>
      <c r="B147" s="96" t="s">
        <v>93</v>
      </c>
      <c r="C147" s="20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</row>
    <row r="148" spans="1:17" s="199" customFormat="1" x14ac:dyDescent="0.2">
      <c r="A148" s="71">
        <v>500</v>
      </c>
      <c r="B148" s="96" t="s">
        <v>94</v>
      </c>
      <c r="C148" s="20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</row>
    <row r="149" spans="1:17" s="199" customFormat="1" x14ac:dyDescent="0.2">
      <c r="A149" s="71">
        <v>600</v>
      </c>
      <c r="B149" s="96" t="s">
        <v>95</v>
      </c>
      <c r="C149" s="20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</row>
    <row r="150" spans="1:17" s="199" customFormat="1" x14ac:dyDescent="0.2">
      <c r="A150" s="71">
        <v>700</v>
      </c>
      <c r="B150" s="96" t="s">
        <v>42</v>
      </c>
      <c r="C150" s="20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</row>
    <row r="151" spans="1:17" s="199" customFormat="1" x14ac:dyDescent="0.2">
      <c r="A151" s="71">
        <v>800</v>
      </c>
      <c r="B151" s="96" t="s">
        <v>96</v>
      </c>
      <c r="C151" s="20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</row>
    <row r="152" spans="1:17" s="199" customFormat="1" x14ac:dyDescent="0.2">
      <c r="A152" s="71">
        <v>900</v>
      </c>
      <c r="B152" s="96" t="s">
        <v>97</v>
      </c>
      <c r="C152" s="200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</row>
    <row r="153" spans="1:17" s="50" customFormat="1" ht="15" x14ac:dyDescent="0.2">
      <c r="A153" s="77">
        <v>2600</v>
      </c>
      <c r="B153" s="98" t="s">
        <v>117</v>
      </c>
      <c r="C153" s="201">
        <f t="shared" ref="C153" si="14">SUM(C144:C152)</f>
        <v>0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s="50" customFormat="1" ht="6" customHeight="1" x14ac:dyDescent="0.2">
      <c r="A154" s="71"/>
      <c r="B154" s="80"/>
      <c r="C154" s="202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s="50" customFormat="1" ht="15" x14ac:dyDescent="0.2">
      <c r="A155" s="71">
        <v>2700</v>
      </c>
      <c r="B155" s="95" t="s">
        <v>118</v>
      </c>
      <c r="C155" s="208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s="199" customFormat="1" x14ac:dyDescent="0.2">
      <c r="A156" s="71">
        <v>100</v>
      </c>
      <c r="B156" s="96" t="s">
        <v>90</v>
      </c>
      <c r="C156" s="20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</row>
    <row r="157" spans="1:17" s="199" customFormat="1" x14ac:dyDescent="0.2">
      <c r="A157" s="71">
        <v>200</v>
      </c>
      <c r="B157" s="96" t="s">
        <v>91</v>
      </c>
      <c r="C157" s="20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</row>
    <row r="158" spans="1:17" s="199" customFormat="1" x14ac:dyDescent="0.2">
      <c r="A158" s="71">
        <v>300</v>
      </c>
      <c r="B158" s="96" t="s">
        <v>92</v>
      </c>
      <c r="C158" s="20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</row>
    <row r="159" spans="1:17" s="199" customFormat="1" x14ac:dyDescent="0.2">
      <c r="A159" s="71">
        <v>400</v>
      </c>
      <c r="B159" s="96" t="s">
        <v>93</v>
      </c>
      <c r="C159" s="20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</row>
    <row r="160" spans="1:17" s="199" customFormat="1" x14ac:dyDescent="0.2">
      <c r="A160" s="71">
        <v>500</v>
      </c>
      <c r="B160" s="96" t="s">
        <v>94</v>
      </c>
      <c r="C160" s="20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</row>
    <row r="161" spans="1:17" s="199" customFormat="1" x14ac:dyDescent="0.2">
      <c r="A161" s="71">
        <v>600</v>
      </c>
      <c r="B161" s="96" t="s">
        <v>95</v>
      </c>
      <c r="C161" s="20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</row>
    <row r="162" spans="1:17" s="199" customFormat="1" x14ac:dyDescent="0.2">
      <c r="A162" s="71">
        <v>700</v>
      </c>
      <c r="B162" s="96" t="s">
        <v>42</v>
      </c>
      <c r="C162" s="20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</row>
    <row r="163" spans="1:17" s="199" customFormat="1" x14ac:dyDescent="0.2">
      <c r="A163" s="71">
        <v>800</v>
      </c>
      <c r="B163" s="96" t="s">
        <v>96</v>
      </c>
      <c r="C163" s="20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</row>
    <row r="164" spans="1:17" s="199" customFormat="1" x14ac:dyDescent="0.2">
      <c r="A164" s="71">
        <v>900</v>
      </c>
      <c r="B164" s="96" t="s">
        <v>97</v>
      </c>
      <c r="C164" s="200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</row>
    <row r="165" spans="1:17" s="50" customFormat="1" ht="15" x14ac:dyDescent="0.2">
      <c r="A165" s="77">
        <v>2700</v>
      </c>
      <c r="B165" s="98" t="s">
        <v>119</v>
      </c>
      <c r="C165" s="201">
        <f t="shared" ref="C165" si="15">SUM(C156:C164)</f>
        <v>0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s="50" customFormat="1" ht="6" customHeight="1" x14ac:dyDescent="0.2">
      <c r="A166" s="71"/>
      <c r="B166" s="80"/>
      <c r="C166" s="202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s="50" customFormat="1" ht="15" x14ac:dyDescent="0.2">
      <c r="A167" s="71">
        <v>2800</v>
      </c>
      <c r="B167" s="213" t="s">
        <v>120</v>
      </c>
      <c r="C167" s="20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s="199" customFormat="1" x14ac:dyDescent="0.2">
      <c r="A168" s="71">
        <v>100</v>
      </c>
      <c r="B168" s="96" t="s">
        <v>90</v>
      </c>
      <c r="C168" s="20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</row>
    <row r="169" spans="1:17" s="199" customFormat="1" x14ac:dyDescent="0.2">
      <c r="A169" s="71">
        <v>200</v>
      </c>
      <c r="B169" s="96" t="s">
        <v>91</v>
      </c>
      <c r="C169" s="20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</row>
    <row r="170" spans="1:17" s="199" customFormat="1" x14ac:dyDescent="0.2">
      <c r="A170" s="71">
        <v>300</v>
      </c>
      <c r="B170" s="96" t="s">
        <v>92</v>
      </c>
      <c r="C170" s="20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</row>
    <row r="171" spans="1:17" s="199" customFormat="1" x14ac:dyDescent="0.2">
      <c r="A171" s="71">
        <v>400</v>
      </c>
      <c r="B171" s="96" t="s">
        <v>93</v>
      </c>
      <c r="C171" s="20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</row>
    <row r="172" spans="1:17" s="199" customFormat="1" x14ac:dyDescent="0.2">
      <c r="A172" s="71">
        <v>500</v>
      </c>
      <c r="B172" s="96" t="s">
        <v>94</v>
      </c>
      <c r="C172" s="20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</row>
    <row r="173" spans="1:17" s="199" customFormat="1" x14ac:dyDescent="0.2">
      <c r="A173" s="71">
        <v>600</v>
      </c>
      <c r="B173" s="96" t="s">
        <v>95</v>
      </c>
      <c r="C173" s="20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1:17" s="199" customFormat="1" x14ac:dyDescent="0.2">
      <c r="A174" s="71">
        <v>700</v>
      </c>
      <c r="B174" s="96" t="s">
        <v>42</v>
      </c>
      <c r="C174" s="20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</row>
    <row r="175" spans="1:17" s="199" customFormat="1" x14ac:dyDescent="0.2">
      <c r="A175" s="71">
        <v>800</v>
      </c>
      <c r="B175" s="96" t="s">
        <v>96</v>
      </c>
      <c r="C175" s="20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</row>
    <row r="176" spans="1:17" s="199" customFormat="1" x14ac:dyDescent="0.2">
      <c r="A176" s="71">
        <v>900</v>
      </c>
      <c r="B176" s="96" t="s">
        <v>97</v>
      </c>
      <c r="C176" s="200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</row>
    <row r="177" spans="1:17" s="50" customFormat="1" ht="15" x14ac:dyDescent="0.2">
      <c r="A177" s="77">
        <v>2800</v>
      </c>
      <c r="B177" s="98" t="s">
        <v>121</v>
      </c>
      <c r="C177" s="201">
        <f t="shared" ref="C177" si="16">SUM(C168:C176)</f>
        <v>0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s="50" customFormat="1" ht="6" customHeight="1" x14ac:dyDescent="0.2">
      <c r="A178" s="71"/>
      <c r="B178" s="80"/>
      <c r="C178" s="202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s="50" customFormat="1" ht="15" x14ac:dyDescent="0.2">
      <c r="A179" s="71">
        <v>2900</v>
      </c>
      <c r="B179" s="95" t="s">
        <v>122</v>
      </c>
      <c r="C179" s="208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s="199" customFormat="1" x14ac:dyDescent="0.2">
      <c r="A180" s="71">
        <v>100</v>
      </c>
      <c r="B180" s="96" t="s">
        <v>90</v>
      </c>
      <c r="C180" s="20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</row>
    <row r="181" spans="1:17" s="199" customFormat="1" x14ac:dyDescent="0.2">
      <c r="A181" s="71">
        <v>200</v>
      </c>
      <c r="B181" s="96" t="s">
        <v>91</v>
      </c>
      <c r="C181" s="20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</row>
    <row r="182" spans="1:17" s="199" customFormat="1" x14ac:dyDescent="0.2">
      <c r="A182" s="71">
        <v>300</v>
      </c>
      <c r="B182" s="96" t="s">
        <v>92</v>
      </c>
      <c r="C182" s="20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</row>
    <row r="183" spans="1:17" s="199" customFormat="1" x14ac:dyDescent="0.2">
      <c r="A183" s="71">
        <v>400</v>
      </c>
      <c r="B183" s="96" t="s">
        <v>93</v>
      </c>
      <c r="C183" s="20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</row>
    <row r="184" spans="1:17" s="199" customFormat="1" x14ac:dyDescent="0.2">
      <c r="A184" s="71">
        <v>500</v>
      </c>
      <c r="B184" s="96" t="s">
        <v>94</v>
      </c>
      <c r="C184" s="20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</row>
    <row r="185" spans="1:17" s="199" customFormat="1" x14ac:dyDescent="0.2">
      <c r="A185" s="71">
        <v>600</v>
      </c>
      <c r="B185" s="96" t="s">
        <v>95</v>
      </c>
      <c r="C185" s="20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</row>
    <row r="186" spans="1:17" s="199" customFormat="1" x14ac:dyDescent="0.2">
      <c r="A186" s="71">
        <v>700</v>
      </c>
      <c r="B186" s="96" t="s">
        <v>42</v>
      </c>
      <c r="C186" s="20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</row>
    <row r="187" spans="1:17" s="199" customFormat="1" x14ac:dyDescent="0.2">
      <c r="A187" s="71">
        <v>800</v>
      </c>
      <c r="B187" s="96" t="s">
        <v>96</v>
      </c>
      <c r="C187" s="20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</row>
    <row r="188" spans="1:17" s="199" customFormat="1" x14ac:dyDescent="0.2">
      <c r="A188" s="71">
        <v>900</v>
      </c>
      <c r="B188" s="96" t="s">
        <v>97</v>
      </c>
      <c r="C188" s="200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</row>
    <row r="189" spans="1:17" s="50" customFormat="1" ht="15" x14ac:dyDescent="0.2">
      <c r="A189" s="77">
        <v>2900</v>
      </c>
      <c r="B189" s="98" t="s">
        <v>123</v>
      </c>
      <c r="C189" s="201">
        <f t="shared" ref="C189" si="17">SUM(C180:C188)</f>
        <v>0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s="94" customFormat="1" ht="15" x14ac:dyDescent="0.2">
      <c r="A190" s="90">
        <v>2000</v>
      </c>
      <c r="B190" s="91" t="s">
        <v>124</v>
      </c>
      <c r="C190" s="206">
        <f t="shared" ref="C190" si="18">SUM(C93,C105,C117,C129,C141,C153,C165,C177,C189)</f>
        <v>0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s="50" customFormat="1" ht="6" customHeight="1" x14ac:dyDescent="0.2">
      <c r="A191" s="71"/>
      <c r="B191" s="80"/>
      <c r="C191" s="211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s="94" customFormat="1" ht="15" x14ac:dyDescent="0.2">
      <c r="A192" s="90">
        <v>3000</v>
      </c>
      <c r="B192" s="91" t="s">
        <v>125</v>
      </c>
      <c r="C192" s="20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s="50" customFormat="1" ht="6.75" customHeight="1" x14ac:dyDescent="0.2">
      <c r="A193" s="80"/>
      <c r="B193" s="100"/>
      <c r="C193" s="212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s="199" customFormat="1" x14ac:dyDescent="0.2">
      <c r="A194" s="71">
        <v>100</v>
      </c>
      <c r="B194" s="96" t="s">
        <v>90</v>
      </c>
      <c r="C194" s="20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</row>
    <row r="195" spans="1:17" s="199" customFormat="1" x14ac:dyDescent="0.2">
      <c r="A195" s="71">
        <v>200</v>
      </c>
      <c r="B195" s="96" t="s">
        <v>91</v>
      </c>
      <c r="C195" s="20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</row>
    <row r="196" spans="1:17" s="199" customFormat="1" x14ac:dyDescent="0.2">
      <c r="A196" s="71">
        <v>300</v>
      </c>
      <c r="B196" s="96" t="s">
        <v>92</v>
      </c>
      <c r="C196" s="20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</row>
    <row r="197" spans="1:17" s="199" customFormat="1" x14ac:dyDescent="0.2">
      <c r="A197" s="71">
        <v>400</v>
      </c>
      <c r="B197" s="96" t="s">
        <v>93</v>
      </c>
      <c r="C197" s="20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</row>
    <row r="198" spans="1:17" s="199" customFormat="1" x14ac:dyDescent="0.2">
      <c r="A198" s="71">
        <v>500</v>
      </c>
      <c r="B198" s="96" t="s">
        <v>94</v>
      </c>
      <c r="C198" s="20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</row>
    <row r="199" spans="1:17" s="199" customFormat="1" x14ac:dyDescent="0.2">
      <c r="A199" s="71">
        <v>600</v>
      </c>
      <c r="B199" s="96" t="s">
        <v>95</v>
      </c>
      <c r="C199" s="20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</row>
    <row r="200" spans="1:17" s="199" customFormat="1" x14ac:dyDescent="0.2">
      <c r="A200" s="71">
        <v>700</v>
      </c>
      <c r="B200" s="96" t="s">
        <v>42</v>
      </c>
      <c r="C200" s="20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</row>
    <row r="201" spans="1:17" s="199" customFormat="1" x14ac:dyDescent="0.2">
      <c r="A201" s="71">
        <v>800</v>
      </c>
      <c r="B201" s="96" t="s">
        <v>96</v>
      </c>
      <c r="C201" s="20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</row>
    <row r="202" spans="1:17" s="199" customFormat="1" x14ac:dyDescent="0.2">
      <c r="A202" s="71">
        <v>900</v>
      </c>
      <c r="B202" s="96" t="s">
        <v>97</v>
      </c>
      <c r="C202" s="200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</row>
    <row r="203" spans="1:17" s="94" customFormat="1" ht="15" x14ac:dyDescent="0.2">
      <c r="A203" s="90">
        <v>3000</v>
      </c>
      <c r="B203" s="91" t="s">
        <v>126</v>
      </c>
      <c r="C203" s="206">
        <f t="shared" ref="C203" si="19">SUM(C194:C202)</f>
        <v>0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s="50" customFormat="1" ht="6" customHeight="1" x14ac:dyDescent="0.2">
      <c r="A204" s="102"/>
      <c r="B204" s="103"/>
      <c r="C204" s="211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s="94" customFormat="1" ht="15" x14ac:dyDescent="0.2">
      <c r="A205" s="90">
        <v>4000</v>
      </c>
      <c r="B205" s="91" t="s">
        <v>127</v>
      </c>
      <c r="C205" s="20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s="50" customFormat="1" ht="6.75" customHeight="1" x14ac:dyDescent="0.2">
      <c r="A206" s="80"/>
      <c r="B206" s="100"/>
      <c r="C206" s="212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s="199" customFormat="1" x14ac:dyDescent="0.2">
      <c r="A207" s="71">
        <v>100</v>
      </c>
      <c r="B207" s="96" t="s">
        <v>90</v>
      </c>
      <c r="C207" s="20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</row>
    <row r="208" spans="1:17" s="199" customFormat="1" x14ac:dyDescent="0.2">
      <c r="A208" s="71">
        <v>200</v>
      </c>
      <c r="B208" s="96" t="s">
        <v>91</v>
      </c>
      <c r="C208" s="209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</row>
    <row r="209" spans="1:17" s="199" customFormat="1" x14ac:dyDescent="0.2">
      <c r="A209" s="71">
        <v>300</v>
      </c>
      <c r="B209" s="96" t="s">
        <v>92</v>
      </c>
      <c r="C209" s="20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</row>
    <row r="210" spans="1:17" s="199" customFormat="1" x14ac:dyDescent="0.2">
      <c r="A210" s="71">
        <v>400</v>
      </c>
      <c r="B210" s="96" t="s">
        <v>93</v>
      </c>
      <c r="C210" s="20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</row>
    <row r="211" spans="1:17" s="199" customFormat="1" x14ac:dyDescent="0.2">
      <c r="A211" s="71">
        <v>500</v>
      </c>
      <c r="B211" s="96" t="s">
        <v>94</v>
      </c>
      <c r="C211" s="20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</row>
    <row r="212" spans="1:17" s="199" customFormat="1" x14ac:dyDescent="0.2">
      <c r="A212" s="71">
        <v>600</v>
      </c>
      <c r="B212" s="96" t="s">
        <v>95</v>
      </c>
      <c r="C212" s="20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</row>
    <row r="213" spans="1:17" s="199" customFormat="1" x14ac:dyDescent="0.2">
      <c r="A213" s="71">
        <v>700</v>
      </c>
      <c r="B213" s="96" t="s">
        <v>42</v>
      </c>
      <c r="C213" s="209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</row>
    <row r="214" spans="1:17" s="199" customFormat="1" x14ac:dyDescent="0.2">
      <c r="A214" s="71">
        <v>800</v>
      </c>
      <c r="B214" s="96" t="s">
        <v>96</v>
      </c>
      <c r="C214" s="20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</row>
    <row r="215" spans="1:17" s="199" customFormat="1" x14ac:dyDescent="0.2">
      <c r="A215" s="71">
        <v>900</v>
      </c>
      <c r="B215" s="96" t="s">
        <v>97</v>
      </c>
      <c r="C215" s="200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</row>
    <row r="216" spans="1:17" s="94" customFormat="1" ht="15" x14ac:dyDescent="0.2">
      <c r="A216" s="90">
        <v>4000</v>
      </c>
      <c r="B216" s="91" t="s">
        <v>128</v>
      </c>
      <c r="C216" s="206">
        <f t="shared" ref="C216" si="20">SUM(C207:C215)</f>
        <v>0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s="50" customFormat="1" ht="6" customHeight="1" x14ac:dyDescent="0.2">
      <c r="A217" s="102"/>
      <c r="B217" s="103"/>
      <c r="C217" s="211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s="94" customFormat="1" ht="15" x14ac:dyDescent="0.2">
      <c r="A218" s="90">
        <v>5000</v>
      </c>
      <c r="B218" s="91" t="s">
        <v>129</v>
      </c>
      <c r="C218" s="20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s="50" customFormat="1" ht="6" customHeight="1" x14ac:dyDescent="0.2">
      <c r="A219" s="80"/>
      <c r="B219" s="100"/>
      <c r="C219" s="212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s="199" customFormat="1" x14ac:dyDescent="0.2">
      <c r="A220" s="71">
        <v>5100</v>
      </c>
      <c r="B220" s="96" t="s">
        <v>130</v>
      </c>
      <c r="C220" s="20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</row>
    <row r="221" spans="1:17" s="199" customFormat="1" x14ac:dyDescent="0.2">
      <c r="A221" s="71" t="s">
        <v>131</v>
      </c>
      <c r="B221" s="101" t="s">
        <v>132</v>
      </c>
      <c r="C221" s="20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</row>
    <row r="222" spans="1:17" s="199" customFormat="1" x14ac:dyDescent="0.2">
      <c r="A222" s="71"/>
      <c r="B222" s="96" t="s">
        <v>133</v>
      </c>
      <c r="C222" s="200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</row>
    <row r="223" spans="1:17" s="94" customFormat="1" ht="15" x14ac:dyDescent="0.2">
      <c r="A223" s="90">
        <v>5000</v>
      </c>
      <c r="B223" s="91" t="s">
        <v>134</v>
      </c>
      <c r="C223" s="206">
        <f t="shared" ref="C223" si="21">SUM(C220:C222)</f>
        <v>0</v>
      </c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s="50" customFormat="1" ht="4.5" customHeight="1" x14ac:dyDescent="0.2">
      <c r="A224" s="80"/>
      <c r="B224" s="100"/>
      <c r="C224" s="212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s="50" customFormat="1" ht="15" x14ac:dyDescent="0.2">
      <c r="A225" s="105"/>
      <c r="B225" s="106" t="s">
        <v>135</v>
      </c>
      <c r="C225" s="214">
        <f t="shared" ref="C225" si="22">SUM(C79,C190,C203,C216,C223)</f>
        <v>0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s="50" customFormat="1" ht="4.5" customHeight="1" x14ac:dyDescent="0.2">
      <c r="B226" s="108"/>
      <c r="C226" s="202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s="50" customFormat="1" ht="15" x14ac:dyDescent="0.2">
      <c r="A227" s="62"/>
      <c r="B227" s="109" t="s">
        <v>136</v>
      </c>
      <c r="C227" s="197">
        <f t="shared" ref="C227" si="23">C42-C225</f>
        <v>0</v>
      </c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s="50" customFormat="1" ht="4.5" customHeight="1" x14ac:dyDescent="0.2">
      <c r="B228" s="108"/>
      <c r="C228" s="215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s="199" customFormat="1" ht="15" x14ac:dyDescent="0.2">
      <c r="A229" s="216"/>
      <c r="B229" s="217" t="s">
        <v>12</v>
      </c>
      <c r="C229" s="218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</row>
    <row r="230" spans="1:17" ht="4.5" customHeight="1" x14ac:dyDescent="0.2">
      <c r="C230" s="191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s="192" customFormat="1" ht="15" x14ac:dyDescent="0.2">
      <c r="A231" s="216"/>
      <c r="B231" s="217" t="s">
        <v>13</v>
      </c>
      <c r="C231" s="218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</row>
    <row r="233" spans="1:17" ht="15" x14ac:dyDescent="0.2">
      <c r="A233" s="116" t="s">
        <v>137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B674B-C050-49CF-9DC6-43FC434442F7}">
  <dimension ref="A1:I232"/>
  <sheetViews>
    <sheetView topLeftCell="A10" workbookViewId="0">
      <selection activeCell="J33" sqref="J33"/>
    </sheetView>
  </sheetViews>
  <sheetFormatPr defaultColWidth="10.28515625" defaultRowHeight="14.25" x14ac:dyDescent="0.2"/>
  <cols>
    <col min="1" max="1" width="34.28515625" style="49" bestFit="1" customWidth="1"/>
    <col min="2" max="2" width="53" style="49" bestFit="1" customWidth="1"/>
    <col min="3" max="3" width="19.5703125" style="49" customWidth="1"/>
    <col min="4" max="4" width="20" style="49" customWidth="1"/>
    <col min="5" max="5" width="19.5703125" style="49" customWidth="1"/>
    <col min="6" max="6" width="20" style="49" customWidth="1"/>
    <col min="7" max="7" width="19.5703125" style="49" customWidth="1"/>
    <col min="8" max="10" width="10.28515625" style="49"/>
    <col min="11" max="11" width="10.7109375" style="49" bestFit="1" customWidth="1"/>
    <col min="12" max="16384" width="10.28515625" style="49"/>
  </cols>
  <sheetData>
    <row r="1" spans="1:8" s="50" customFormat="1" x14ac:dyDescent="0.25">
      <c r="C1" s="51"/>
      <c r="D1" s="51"/>
      <c r="E1" s="51"/>
      <c r="F1" s="51"/>
      <c r="G1" s="51"/>
    </row>
    <row r="2" spans="1:8" s="50" customFormat="1" ht="15" x14ac:dyDescent="0.25">
      <c r="A2" s="52" t="s">
        <v>174</v>
      </c>
      <c r="C2" s="51"/>
      <c r="D2" s="51"/>
      <c r="E2" s="51"/>
      <c r="F2" s="51"/>
      <c r="G2" s="51"/>
    </row>
    <row r="3" spans="1:8" s="50" customFormat="1" ht="15" x14ac:dyDescent="0.25">
      <c r="A3" s="52" t="s">
        <v>155</v>
      </c>
      <c r="C3" s="51"/>
      <c r="D3" s="51"/>
      <c r="E3" s="51"/>
      <c r="F3" s="51"/>
      <c r="G3" s="51"/>
    </row>
    <row r="4" spans="1:8" s="50" customFormat="1" ht="15" x14ac:dyDescent="0.25">
      <c r="A4" s="53">
        <f>appyear</f>
        <v>2019</v>
      </c>
      <c r="C4" s="51"/>
      <c r="D4" s="51"/>
      <c r="E4" s="51"/>
      <c r="F4" s="51"/>
      <c r="G4" s="51"/>
    </row>
    <row r="5" spans="1:8" s="50" customFormat="1" ht="15" x14ac:dyDescent="0.25">
      <c r="A5" s="53"/>
      <c r="C5" s="51"/>
      <c r="D5" s="51"/>
      <c r="E5" s="51"/>
      <c r="F5" s="51"/>
      <c r="G5" s="51"/>
    </row>
    <row r="6" spans="1:8" s="54" customFormat="1" x14ac:dyDescent="0.25">
      <c r="C6" s="55"/>
      <c r="D6" s="55"/>
      <c r="E6" s="55"/>
      <c r="F6" s="55"/>
      <c r="G6" s="55"/>
    </row>
    <row r="7" spans="1:8" s="52" customFormat="1" ht="15" x14ac:dyDescent="0.25">
      <c r="A7" s="56" t="s">
        <v>173</v>
      </c>
      <c r="G7" s="57"/>
      <c r="H7" s="58"/>
    </row>
    <row r="8" spans="1:8" s="52" customFormat="1" ht="15" x14ac:dyDescent="0.25">
      <c r="A8" s="59" t="s">
        <v>138</v>
      </c>
      <c r="G8" s="57"/>
      <c r="H8" s="58"/>
    </row>
    <row r="9" spans="1:8" s="52" customFormat="1" ht="7.5" customHeight="1" x14ac:dyDescent="0.25">
      <c r="A9" s="56"/>
      <c r="G9" s="57"/>
      <c r="H9" s="58"/>
    </row>
    <row r="10" spans="1:8" s="50" customFormat="1" ht="6" customHeight="1" x14ac:dyDescent="0.25">
      <c r="A10" s="60"/>
      <c r="C10" s="51"/>
      <c r="D10" s="51"/>
      <c r="E10" s="51"/>
      <c r="F10" s="51"/>
      <c r="G10" s="51"/>
    </row>
    <row r="11" spans="1:8" s="50" customFormat="1" ht="4.5" customHeight="1" x14ac:dyDescent="0.25">
      <c r="A11" s="60"/>
      <c r="C11" s="51"/>
      <c r="D11" s="51"/>
      <c r="E11" s="51"/>
      <c r="F11" s="51"/>
      <c r="G11" s="51"/>
    </row>
    <row r="12" spans="1:8" s="50" customFormat="1" ht="15" x14ac:dyDescent="0.25">
      <c r="A12" s="61" t="s">
        <v>61</v>
      </c>
      <c r="B12" s="62"/>
      <c r="C12" s="63">
        <f>appyear</f>
        <v>2019</v>
      </c>
      <c r="D12" s="63">
        <f>C12+1</f>
        <v>2020</v>
      </c>
      <c r="E12" s="63">
        <f>D12+1</f>
        <v>2021</v>
      </c>
      <c r="F12" s="63">
        <f>E12+1</f>
        <v>2022</v>
      </c>
      <c r="G12" s="64">
        <f>F12+1</f>
        <v>2023</v>
      </c>
      <c r="H12" s="65"/>
    </row>
    <row r="13" spans="1:8" s="50" customFormat="1" ht="7.5" customHeight="1" x14ac:dyDescent="0.25">
      <c r="G13" s="66"/>
    </row>
    <row r="14" spans="1:8" s="50" customFormat="1" ht="15" x14ac:dyDescent="0.25">
      <c r="A14" s="67"/>
      <c r="B14" s="67" t="s">
        <v>62</v>
      </c>
      <c r="C14" s="68"/>
      <c r="D14" s="69"/>
      <c r="E14" s="68"/>
      <c r="F14" s="69"/>
      <c r="G14" s="70"/>
    </row>
    <row r="15" spans="1:8" s="50" customFormat="1" ht="15" x14ac:dyDescent="0.25">
      <c r="A15" s="71">
        <v>6000</v>
      </c>
      <c r="B15" s="72" t="s">
        <v>63</v>
      </c>
      <c r="C15" s="73"/>
      <c r="D15" s="73"/>
      <c r="E15" s="73"/>
      <c r="F15" s="73"/>
      <c r="G15" s="73"/>
    </row>
    <row r="16" spans="1:8" s="50" customFormat="1" x14ac:dyDescent="0.25">
      <c r="A16" s="71">
        <v>6944</v>
      </c>
      <c r="B16" s="74" t="s">
        <v>64</v>
      </c>
      <c r="C16" s="75"/>
      <c r="D16" s="75"/>
      <c r="E16" s="75"/>
      <c r="F16" s="75"/>
      <c r="G16" s="75"/>
      <c r="H16" s="76"/>
    </row>
    <row r="17" spans="1:7" s="50" customFormat="1" x14ac:dyDescent="0.25">
      <c r="A17" s="71">
        <v>6920</v>
      </c>
      <c r="B17" s="74" t="s">
        <v>65</v>
      </c>
      <c r="C17" s="75"/>
      <c r="D17" s="75"/>
      <c r="E17" s="75"/>
      <c r="F17" s="75"/>
      <c r="G17" s="75"/>
    </row>
    <row r="18" spans="1:7" s="50" customFormat="1" x14ac:dyDescent="0.25">
      <c r="A18" s="71"/>
      <c r="B18" s="74" t="s">
        <v>66</v>
      </c>
      <c r="C18" s="75"/>
      <c r="D18" s="75"/>
      <c r="E18" s="75"/>
      <c r="F18" s="75"/>
      <c r="G18" s="75"/>
    </row>
    <row r="19" spans="1:7" s="50" customFormat="1" ht="15" x14ac:dyDescent="0.25">
      <c r="A19" s="77">
        <v>6000</v>
      </c>
      <c r="B19" s="78" t="s">
        <v>67</v>
      </c>
      <c r="C19" s="79">
        <f>SUM(C16:C18)</f>
        <v>0</v>
      </c>
      <c r="D19" s="79">
        <f t="shared" ref="D19:G19" si="0">SUM(D16:D18)</f>
        <v>0</v>
      </c>
      <c r="E19" s="79">
        <f t="shared" si="0"/>
        <v>0</v>
      </c>
      <c r="F19" s="79">
        <f t="shared" si="0"/>
        <v>0</v>
      </c>
      <c r="G19" s="79">
        <f t="shared" si="0"/>
        <v>0</v>
      </c>
    </row>
    <row r="20" spans="1:7" s="50" customFormat="1" ht="6" customHeight="1" x14ac:dyDescent="0.25">
      <c r="A20" s="71"/>
      <c r="B20" s="80"/>
      <c r="C20" s="73"/>
      <c r="D20" s="73"/>
      <c r="E20" s="73"/>
      <c r="F20" s="73"/>
      <c r="G20" s="73"/>
    </row>
    <row r="21" spans="1:7" s="50" customFormat="1" ht="15" x14ac:dyDescent="0.25">
      <c r="A21" s="71">
        <v>7000</v>
      </c>
      <c r="B21" s="72" t="s">
        <v>68</v>
      </c>
      <c r="C21" s="73"/>
      <c r="D21" s="73"/>
      <c r="E21" s="73"/>
      <c r="F21" s="73"/>
      <c r="G21" s="73"/>
    </row>
    <row r="22" spans="1:7" s="50" customFormat="1" x14ac:dyDescent="0.25">
      <c r="A22" s="71">
        <v>7320</v>
      </c>
      <c r="B22" s="74" t="s">
        <v>69</v>
      </c>
      <c r="C22" s="75"/>
      <c r="D22" s="75"/>
      <c r="E22" s="75"/>
      <c r="F22" s="75"/>
      <c r="G22" s="75"/>
    </row>
    <row r="23" spans="1:7" s="50" customFormat="1" x14ac:dyDescent="0.25">
      <c r="A23" s="71">
        <v>7505</v>
      </c>
      <c r="B23" s="74" t="s">
        <v>70</v>
      </c>
      <c r="C23" s="75"/>
      <c r="D23" s="75"/>
      <c r="E23" s="75"/>
      <c r="F23" s="75"/>
      <c r="G23" s="75"/>
    </row>
    <row r="24" spans="1:7" s="50" customFormat="1" x14ac:dyDescent="0.25">
      <c r="A24" s="71"/>
      <c r="B24" s="74" t="s">
        <v>71</v>
      </c>
      <c r="C24" s="75"/>
      <c r="D24" s="75"/>
      <c r="E24" s="75"/>
      <c r="F24" s="75"/>
      <c r="G24" s="81"/>
    </row>
    <row r="25" spans="1:7" s="50" customFormat="1" ht="15" x14ac:dyDescent="0.25">
      <c r="A25" s="77">
        <v>7000</v>
      </c>
      <c r="B25" s="78" t="s">
        <v>72</v>
      </c>
      <c r="C25" s="79">
        <f>SUM(C22:C24)</f>
        <v>0</v>
      </c>
      <c r="D25" s="79">
        <f t="shared" ref="D25:G25" si="1">SUM(D22:D24)</f>
        <v>0</v>
      </c>
      <c r="E25" s="79">
        <f t="shared" si="1"/>
        <v>0</v>
      </c>
      <c r="F25" s="79">
        <f t="shared" si="1"/>
        <v>0</v>
      </c>
      <c r="G25" s="79">
        <f t="shared" si="1"/>
        <v>0</v>
      </c>
    </row>
    <row r="26" spans="1:7" s="50" customFormat="1" ht="6" customHeight="1" x14ac:dyDescent="0.25">
      <c r="A26" s="71"/>
      <c r="B26" s="80"/>
      <c r="C26" s="73"/>
      <c r="D26" s="73"/>
      <c r="E26" s="73"/>
      <c r="F26" s="73"/>
      <c r="G26" s="73"/>
    </row>
    <row r="27" spans="1:7" s="50" customFormat="1" ht="15" x14ac:dyDescent="0.25">
      <c r="A27" s="71">
        <v>8000</v>
      </c>
      <c r="B27" s="72" t="s">
        <v>73</v>
      </c>
      <c r="C27" s="73"/>
      <c r="D27" s="73"/>
      <c r="E27" s="73"/>
      <c r="F27" s="73"/>
      <c r="G27" s="73"/>
    </row>
    <row r="28" spans="1:7" s="50" customFormat="1" x14ac:dyDescent="0.25">
      <c r="A28" s="71">
        <v>8511</v>
      </c>
      <c r="B28" s="74" t="s">
        <v>74</v>
      </c>
      <c r="C28" s="75"/>
      <c r="D28" s="75"/>
      <c r="E28" s="75"/>
      <c r="F28" s="75"/>
      <c r="G28" s="75"/>
    </row>
    <row r="29" spans="1:7" s="50" customFormat="1" x14ac:dyDescent="0.25">
      <c r="A29" s="71">
        <v>8514</v>
      </c>
      <c r="B29" s="74" t="s">
        <v>75</v>
      </c>
      <c r="C29" s="75"/>
      <c r="D29" s="75"/>
      <c r="E29" s="75"/>
      <c r="F29" s="75"/>
      <c r="G29" s="75"/>
    </row>
    <row r="30" spans="1:7" s="50" customFormat="1" x14ac:dyDescent="0.25">
      <c r="A30" s="71">
        <v>8515</v>
      </c>
      <c r="B30" s="74" t="s">
        <v>76</v>
      </c>
      <c r="C30" s="75"/>
      <c r="D30" s="75"/>
      <c r="E30" s="75"/>
      <c r="F30" s="75"/>
      <c r="G30" s="75"/>
    </row>
    <row r="31" spans="1:7" s="50" customFormat="1" x14ac:dyDescent="0.25">
      <c r="A31" s="71">
        <v>8516</v>
      </c>
      <c r="B31" s="74" t="s">
        <v>77</v>
      </c>
      <c r="C31" s="75"/>
      <c r="D31" s="75"/>
      <c r="E31" s="75"/>
      <c r="F31" s="75"/>
      <c r="G31" s="75"/>
    </row>
    <row r="32" spans="1:7" s="50" customFormat="1" x14ac:dyDescent="0.25">
      <c r="A32" s="71">
        <v>8517</v>
      </c>
      <c r="B32" s="74" t="s">
        <v>78</v>
      </c>
      <c r="C32" s="75"/>
      <c r="D32" s="75"/>
      <c r="E32" s="75"/>
      <c r="F32" s="75"/>
      <c r="G32" s="75"/>
    </row>
    <row r="33" spans="1:7" s="50" customFormat="1" x14ac:dyDescent="0.25">
      <c r="A33" s="71">
        <v>8530</v>
      </c>
      <c r="B33" s="74" t="s">
        <v>79</v>
      </c>
      <c r="C33" s="75"/>
      <c r="D33" s="75"/>
      <c r="E33" s="75"/>
      <c r="F33" s="75"/>
      <c r="G33" s="75"/>
    </row>
    <row r="34" spans="1:7" s="50" customFormat="1" x14ac:dyDescent="0.25">
      <c r="A34" s="71"/>
      <c r="B34" s="74" t="s">
        <v>80</v>
      </c>
      <c r="C34" s="75"/>
      <c r="D34" s="75"/>
      <c r="E34" s="75"/>
      <c r="F34" s="75"/>
      <c r="G34" s="75"/>
    </row>
    <row r="35" spans="1:7" s="50" customFormat="1" ht="15" x14ac:dyDescent="0.25">
      <c r="A35" s="77">
        <v>8000</v>
      </c>
      <c r="B35" s="78" t="s">
        <v>81</v>
      </c>
      <c r="C35" s="79">
        <f>SUM(C28:C34)</f>
        <v>0</v>
      </c>
      <c r="D35" s="79">
        <f t="shared" ref="D35:G35" si="2">SUM(D28:D34)</f>
        <v>0</v>
      </c>
      <c r="E35" s="79">
        <f t="shared" si="2"/>
        <v>0</v>
      </c>
      <c r="F35" s="79">
        <f t="shared" si="2"/>
        <v>0</v>
      </c>
      <c r="G35" s="79">
        <f t="shared" si="2"/>
        <v>0</v>
      </c>
    </row>
    <row r="36" spans="1:7" s="50" customFormat="1" ht="6" customHeight="1" x14ac:dyDescent="0.25">
      <c r="A36" s="71"/>
      <c r="B36" s="80"/>
      <c r="C36" s="73"/>
      <c r="D36" s="73"/>
      <c r="E36" s="73"/>
      <c r="F36" s="73"/>
      <c r="G36" s="73"/>
    </row>
    <row r="37" spans="1:7" s="50" customFormat="1" ht="15" x14ac:dyDescent="0.25">
      <c r="A37" s="71">
        <v>9000</v>
      </c>
      <c r="B37" s="72" t="s">
        <v>82</v>
      </c>
      <c r="C37" s="73"/>
      <c r="D37" s="73"/>
      <c r="E37" s="73"/>
      <c r="F37" s="73"/>
      <c r="G37" s="73"/>
    </row>
    <row r="38" spans="1:7" s="50" customFormat="1" x14ac:dyDescent="0.25">
      <c r="A38" s="71"/>
      <c r="B38" s="82" t="s">
        <v>83</v>
      </c>
      <c r="C38" s="75"/>
      <c r="D38" s="75"/>
      <c r="E38" s="75"/>
      <c r="F38" s="75"/>
      <c r="G38" s="75"/>
    </row>
    <row r="39" spans="1:7" s="50" customFormat="1" x14ac:dyDescent="0.25">
      <c r="A39" s="71"/>
      <c r="B39" s="74" t="s">
        <v>84</v>
      </c>
      <c r="C39" s="75"/>
      <c r="D39" s="75"/>
      <c r="E39" s="75"/>
      <c r="F39" s="75"/>
      <c r="G39" s="75"/>
    </row>
    <row r="40" spans="1:7" s="50" customFormat="1" ht="15" x14ac:dyDescent="0.25">
      <c r="A40" s="77">
        <v>9000</v>
      </c>
      <c r="B40" s="78" t="s">
        <v>85</v>
      </c>
      <c r="C40" s="79">
        <f>SUM(C38:C39)</f>
        <v>0</v>
      </c>
      <c r="D40" s="79">
        <f t="shared" ref="D40:G40" si="3">SUM(D38:D39)</f>
        <v>0</v>
      </c>
      <c r="E40" s="79">
        <f t="shared" si="3"/>
        <v>0</v>
      </c>
      <c r="F40" s="79">
        <f t="shared" si="3"/>
        <v>0</v>
      </c>
      <c r="G40" s="79">
        <f t="shared" si="3"/>
        <v>0</v>
      </c>
    </row>
    <row r="41" spans="1:7" s="50" customFormat="1" ht="15" x14ac:dyDescent="0.25">
      <c r="A41" s="83"/>
      <c r="B41" s="84" t="s">
        <v>86</v>
      </c>
      <c r="C41" s="85">
        <f>C40+C35+C25+C19</f>
        <v>0</v>
      </c>
      <c r="D41" s="85">
        <f t="shared" ref="D41:G41" si="4">D40+D35+D25+D19</f>
        <v>0</v>
      </c>
      <c r="E41" s="85">
        <f t="shared" si="4"/>
        <v>0</v>
      </c>
      <c r="F41" s="85">
        <f t="shared" si="4"/>
        <v>0</v>
      </c>
      <c r="G41" s="86">
        <f t="shared" si="4"/>
        <v>0</v>
      </c>
    </row>
    <row r="42" spans="1:7" s="50" customFormat="1" x14ac:dyDescent="0.25">
      <c r="A42" s="71"/>
      <c r="C42" s="87"/>
      <c r="D42" s="73"/>
      <c r="E42" s="87"/>
      <c r="F42" s="73"/>
      <c r="G42" s="73"/>
    </row>
    <row r="43" spans="1:7" s="50" customFormat="1" ht="15" x14ac:dyDescent="0.25">
      <c r="A43" s="67"/>
      <c r="B43" s="88" t="s">
        <v>87</v>
      </c>
      <c r="C43" s="89"/>
      <c r="D43" s="70"/>
      <c r="E43" s="89"/>
      <c r="F43" s="70"/>
      <c r="G43" s="70"/>
    </row>
    <row r="44" spans="1:7" s="94" customFormat="1" ht="15" x14ac:dyDescent="0.25">
      <c r="A44" s="90">
        <v>1000</v>
      </c>
      <c r="B44" s="91" t="s">
        <v>88</v>
      </c>
      <c r="C44" s="92"/>
      <c r="D44" s="93"/>
      <c r="E44" s="92"/>
      <c r="F44" s="93"/>
      <c r="G44" s="93"/>
    </row>
    <row r="45" spans="1:7" s="50" customFormat="1" ht="15" x14ac:dyDescent="0.25">
      <c r="A45" s="71">
        <v>1100</v>
      </c>
      <c r="B45" s="95" t="s">
        <v>89</v>
      </c>
      <c r="C45" s="87"/>
      <c r="D45" s="73"/>
      <c r="E45" s="87"/>
      <c r="F45" s="73"/>
      <c r="G45" s="87"/>
    </row>
    <row r="46" spans="1:7" s="50" customFormat="1" x14ac:dyDescent="0.25">
      <c r="A46" s="71">
        <v>100</v>
      </c>
      <c r="B46" s="96" t="s">
        <v>90</v>
      </c>
      <c r="C46" s="97"/>
      <c r="D46" s="75"/>
      <c r="E46" s="97"/>
      <c r="F46" s="75"/>
      <c r="G46" s="97"/>
    </row>
    <row r="47" spans="1:7" s="50" customFormat="1" x14ac:dyDescent="0.25">
      <c r="A47" s="71">
        <v>200</v>
      </c>
      <c r="B47" s="96" t="s">
        <v>91</v>
      </c>
      <c r="C47" s="97"/>
      <c r="D47" s="75"/>
      <c r="E47" s="97"/>
      <c r="F47" s="75"/>
      <c r="G47" s="97"/>
    </row>
    <row r="48" spans="1:7" s="50" customFormat="1" x14ac:dyDescent="0.25">
      <c r="A48" s="71">
        <v>300</v>
      </c>
      <c r="B48" s="96" t="s">
        <v>92</v>
      </c>
      <c r="C48" s="97"/>
      <c r="D48" s="75"/>
      <c r="E48" s="97"/>
      <c r="F48" s="75"/>
      <c r="G48" s="97"/>
    </row>
    <row r="49" spans="1:7" s="50" customFormat="1" x14ac:dyDescent="0.25">
      <c r="A49" s="71">
        <v>400</v>
      </c>
      <c r="B49" s="96" t="s">
        <v>93</v>
      </c>
      <c r="C49" s="97"/>
      <c r="D49" s="75"/>
      <c r="E49" s="97"/>
      <c r="F49" s="75"/>
      <c r="G49" s="97"/>
    </row>
    <row r="50" spans="1:7" s="50" customFormat="1" x14ac:dyDescent="0.25">
      <c r="A50" s="71">
        <v>500</v>
      </c>
      <c r="B50" s="96" t="s">
        <v>94</v>
      </c>
      <c r="C50" s="97"/>
      <c r="D50" s="75"/>
      <c r="E50" s="97"/>
      <c r="F50" s="75"/>
      <c r="G50" s="97"/>
    </row>
    <row r="51" spans="1:7" s="50" customFormat="1" x14ac:dyDescent="0.25">
      <c r="A51" s="71">
        <v>600</v>
      </c>
      <c r="B51" s="96" t="s">
        <v>95</v>
      </c>
      <c r="C51" s="97"/>
      <c r="D51" s="75"/>
      <c r="E51" s="97"/>
      <c r="F51" s="75"/>
      <c r="G51" s="97"/>
    </row>
    <row r="52" spans="1:7" s="50" customFormat="1" x14ac:dyDescent="0.25">
      <c r="A52" s="71">
        <v>700</v>
      </c>
      <c r="B52" s="96" t="s">
        <v>42</v>
      </c>
      <c r="C52" s="97"/>
      <c r="D52" s="75"/>
      <c r="E52" s="97"/>
      <c r="F52" s="75"/>
      <c r="G52" s="97"/>
    </row>
    <row r="53" spans="1:7" s="50" customFormat="1" x14ac:dyDescent="0.25">
      <c r="A53" s="71">
        <v>800</v>
      </c>
      <c r="B53" s="96" t="s">
        <v>96</v>
      </c>
      <c r="C53" s="97"/>
      <c r="D53" s="75"/>
      <c r="E53" s="75"/>
      <c r="F53" s="75"/>
      <c r="G53" s="75"/>
    </row>
    <row r="54" spans="1:7" s="50" customFormat="1" x14ac:dyDescent="0.25">
      <c r="A54" s="71">
        <v>900</v>
      </c>
      <c r="B54" s="96" t="s">
        <v>97</v>
      </c>
      <c r="C54" s="97"/>
      <c r="D54" s="75"/>
      <c r="E54" s="97"/>
      <c r="F54" s="75"/>
      <c r="G54" s="97"/>
    </row>
    <row r="55" spans="1:7" s="50" customFormat="1" ht="15" x14ac:dyDescent="0.25">
      <c r="A55" s="77">
        <v>1100</v>
      </c>
      <c r="B55" s="98" t="s">
        <v>98</v>
      </c>
      <c r="C55" s="99">
        <f>SUM(C46:C54)</f>
        <v>0</v>
      </c>
      <c r="D55" s="99">
        <f t="shared" ref="D55:G55" si="5">SUM(D46:D54)</f>
        <v>0</v>
      </c>
      <c r="E55" s="99">
        <f t="shared" si="5"/>
        <v>0</v>
      </c>
      <c r="F55" s="99">
        <f t="shared" si="5"/>
        <v>0</v>
      </c>
      <c r="G55" s="99">
        <f t="shared" si="5"/>
        <v>0</v>
      </c>
    </row>
    <row r="56" spans="1:7" s="50" customFormat="1" ht="15" x14ac:dyDescent="0.25">
      <c r="A56" s="71">
        <v>1200</v>
      </c>
      <c r="B56" s="95" t="s">
        <v>99</v>
      </c>
      <c r="C56" s="87"/>
      <c r="D56" s="73"/>
      <c r="E56" s="87"/>
      <c r="F56" s="73"/>
      <c r="G56" s="87"/>
    </row>
    <row r="57" spans="1:7" s="50" customFormat="1" x14ac:dyDescent="0.25">
      <c r="A57" s="71">
        <v>100</v>
      </c>
      <c r="B57" s="96" t="s">
        <v>90</v>
      </c>
      <c r="C57" s="97"/>
      <c r="D57" s="75"/>
      <c r="E57" s="97"/>
      <c r="F57" s="75"/>
      <c r="G57" s="97"/>
    </row>
    <row r="58" spans="1:7" s="50" customFormat="1" x14ac:dyDescent="0.25">
      <c r="A58" s="71">
        <v>200</v>
      </c>
      <c r="B58" s="96" t="s">
        <v>91</v>
      </c>
      <c r="C58" s="97"/>
      <c r="D58" s="75"/>
      <c r="E58" s="97"/>
      <c r="F58" s="75"/>
      <c r="G58" s="97"/>
    </row>
    <row r="59" spans="1:7" s="50" customFormat="1" x14ac:dyDescent="0.25">
      <c r="A59" s="71">
        <v>300</v>
      </c>
      <c r="B59" s="96" t="s">
        <v>92</v>
      </c>
      <c r="C59" s="97"/>
      <c r="D59" s="75"/>
      <c r="E59" s="75"/>
      <c r="F59" s="75"/>
      <c r="G59" s="75"/>
    </row>
    <row r="60" spans="1:7" s="50" customFormat="1" x14ac:dyDescent="0.25">
      <c r="A60" s="71">
        <v>400</v>
      </c>
      <c r="B60" s="96" t="s">
        <v>93</v>
      </c>
      <c r="C60" s="97"/>
      <c r="D60" s="75"/>
      <c r="E60" s="97"/>
      <c r="F60" s="75"/>
      <c r="G60" s="97"/>
    </row>
    <row r="61" spans="1:7" s="50" customFormat="1" x14ac:dyDescent="0.25">
      <c r="A61" s="71">
        <v>500</v>
      </c>
      <c r="B61" s="96" t="s">
        <v>94</v>
      </c>
      <c r="C61" s="97"/>
      <c r="D61" s="75"/>
      <c r="E61" s="97"/>
      <c r="F61" s="75"/>
      <c r="G61" s="97"/>
    </row>
    <row r="62" spans="1:7" s="50" customFormat="1" x14ac:dyDescent="0.25">
      <c r="A62" s="71">
        <v>600</v>
      </c>
      <c r="B62" s="96" t="s">
        <v>95</v>
      </c>
      <c r="C62" s="97"/>
      <c r="D62" s="75"/>
      <c r="E62" s="97"/>
      <c r="F62" s="75"/>
      <c r="G62" s="97"/>
    </row>
    <row r="63" spans="1:7" s="50" customFormat="1" x14ac:dyDescent="0.25">
      <c r="A63" s="71">
        <v>700</v>
      </c>
      <c r="B63" s="96" t="s">
        <v>42</v>
      </c>
      <c r="C63" s="97"/>
      <c r="D63" s="75"/>
      <c r="E63" s="97"/>
      <c r="F63" s="75"/>
      <c r="G63" s="97"/>
    </row>
    <row r="64" spans="1:7" s="50" customFormat="1" x14ac:dyDescent="0.25">
      <c r="A64" s="71">
        <v>800</v>
      </c>
      <c r="B64" s="96" t="s">
        <v>96</v>
      </c>
      <c r="C64" s="97"/>
      <c r="D64" s="75"/>
      <c r="E64" s="97"/>
      <c r="F64" s="75"/>
      <c r="G64" s="97"/>
    </row>
    <row r="65" spans="1:7" s="50" customFormat="1" x14ac:dyDescent="0.25">
      <c r="A65" s="71">
        <v>900</v>
      </c>
      <c r="B65" s="96" t="s">
        <v>97</v>
      </c>
      <c r="C65" s="97"/>
      <c r="D65" s="75"/>
      <c r="E65" s="97"/>
      <c r="F65" s="75"/>
      <c r="G65" s="97"/>
    </row>
    <row r="66" spans="1:7" s="50" customFormat="1" ht="15" x14ac:dyDescent="0.25">
      <c r="A66" s="77">
        <v>1200</v>
      </c>
      <c r="B66" s="98" t="s">
        <v>100</v>
      </c>
      <c r="C66" s="99">
        <f>SUM(C57:C65)</f>
        <v>0</v>
      </c>
      <c r="D66" s="99">
        <f t="shared" ref="D66:G66" si="6">SUM(D57:D65)</f>
        <v>0</v>
      </c>
      <c r="E66" s="99">
        <f t="shared" si="6"/>
        <v>0</v>
      </c>
      <c r="F66" s="99">
        <f t="shared" si="6"/>
        <v>0</v>
      </c>
      <c r="G66" s="99">
        <f t="shared" si="6"/>
        <v>0</v>
      </c>
    </row>
    <row r="67" spans="1:7" s="50" customFormat="1" ht="15" x14ac:dyDescent="0.25">
      <c r="A67" s="71" t="s">
        <v>101</v>
      </c>
      <c r="B67" s="95" t="s">
        <v>102</v>
      </c>
      <c r="C67" s="87"/>
      <c r="D67" s="73"/>
      <c r="E67" s="87"/>
      <c r="F67" s="73"/>
      <c r="G67" s="87"/>
    </row>
    <row r="68" spans="1:7" s="50" customFormat="1" x14ac:dyDescent="0.25">
      <c r="A68" s="71">
        <v>100</v>
      </c>
      <c r="B68" s="96" t="s">
        <v>90</v>
      </c>
      <c r="C68" s="97"/>
      <c r="D68" s="75"/>
      <c r="E68" s="97"/>
      <c r="F68" s="75"/>
      <c r="G68" s="97"/>
    </row>
    <row r="69" spans="1:7" s="50" customFormat="1" x14ac:dyDescent="0.25">
      <c r="A69" s="71">
        <v>200</v>
      </c>
      <c r="B69" s="96" t="s">
        <v>91</v>
      </c>
      <c r="C69" s="97"/>
      <c r="D69" s="75"/>
      <c r="E69" s="97"/>
      <c r="F69" s="75"/>
      <c r="G69" s="97"/>
    </row>
    <row r="70" spans="1:7" s="50" customFormat="1" x14ac:dyDescent="0.25">
      <c r="A70" s="71">
        <v>300</v>
      </c>
      <c r="B70" s="96" t="s">
        <v>92</v>
      </c>
      <c r="C70" s="97"/>
      <c r="D70" s="75"/>
      <c r="E70" s="97"/>
      <c r="F70" s="75"/>
      <c r="G70" s="97"/>
    </row>
    <row r="71" spans="1:7" s="50" customFormat="1" x14ac:dyDescent="0.25">
      <c r="A71" s="71">
        <v>400</v>
      </c>
      <c r="B71" s="96" t="s">
        <v>93</v>
      </c>
      <c r="C71" s="97"/>
      <c r="D71" s="75"/>
      <c r="E71" s="97"/>
      <c r="F71" s="75"/>
      <c r="G71" s="97"/>
    </row>
    <row r="72" spans="1:7" s="50" customFormat="1" x14ac:dyDescent="0.25">
      <c r="A72" s="71">
        <v>500</v>
      </c>
      <c r="B72" s="96" t="s">
        <v>94</v>
      </c>
      <c r="C72" s="97"/>
      <c r="D72" s="75"/>
      <c r="E72" s="75"/>
      <c r="F72" s="75"/>
      <c r="G72" s="75"/>
    </row>
    <row r="73" spans="1:7" s="50" customFormat="1" x14ac:dyDescent="0.25">
      <c r="A73" s="71">
        <v>600</v>
      </c>
      <c r="B73" s="96" t="s">
        <v>95</v>
      </c>
      <c r="C73" s="97"/>
      <c r="D73" s="75"/>
      <c r="E73" s="97"/>
      <c r="F73" s="75"/>
      <c r="G73" s="97"/>
    </row>
    <row r="74" spans="1:7" s="50" customFormat="1" x14ac:dyDescent="0.25">
      <c r="A74" s="71">
        <v>700</v>
      </c>
      <c r="B74" s="96" t="s">
        <v>42</v>
      </c>
      <c r="C74" s="97"/>
      <c r="D74" s="75"/>
      <c r="E74" s="97"/>
      <c r="F74" s="75"/>
      <c r="G74" s="97"/>
    </row>
    <row r="75" spans="1:7" s="50" customFormat="1" x14ac:dyDescent="0.25">
      <c r="A75" s="71">
        <v>800</v>
      </c>
      <c r="B75" s="96" t="s">
        <v>96</v>
      </c>
      <c r="C75" s="97"/>
      <c r="D75" s="75"/>
      <c r="E75" s="97"/>
      <c r="F75" s="75"/>
      <c r="G75" s="97"/>
    </row>
    <row r="76" spans="1:7" s="50" customFormat="1" x14ac:dyDescent="0.25">
      <c r="A76" s="71">
        <v>900</v>
      </c>
      <c r="B76" s="96" t="s">
        <v>97</v>
      </c>
      <c r="C76" s="97"/>
      <c r="D76" s="75"/>
      <c r="E76" s="97"/>
      <c r="F76" s="75"/>
      <c r="G76" s="97"/>
    </row>
    <row r="77" spans="1:7" s="50" customFormat="1" ht="15" x14ac:dyDescent="0.25">
      <c r="A77" s="77">
        <v>1200</v>
      </c>
      <c r="B77" s="98" t="s">
        <v>103</v>
      </c>
      <c r="C77" s="99">
        <f>SUM(C68:C76)</f>
        <v>0</v>
      </c>
      <c r="D77" s="99">
        <f t="shared" ref="D77:G77" si="7">SUM(D68:D76)</f>
        <v>0</v>
      </c>
      <c r="E77" s="99">
        <f t="shared" si="7"/>
        <v>0</v>
      </c>
      <c r="F77" s="99">
        <f t="shared" si="7"/>
        <v>0</v>
      </c>
      <c r="G77" s="99">
        <f t="shared" si="7"/>
        <v>0</v>
      </c>
    </row>
    <row r="78" spans="1:7" s="94" customFormat="1" ht="15" x14ac:dyDescent="0.25">
      <c r="A78" s="90">
        <v>1000</v>
      </c>
      <c r="B78" s="91" t="s">
        <v>104</v>
      </c>
      <c r="C78" s="92">
        <f>SUM(C55,C66,C77)</f>
        <v>0</v>
      </c>
      <c r="D78" s="92">
        <f t="shared" ref="D78:G78" si="8">SUM(D55,D66,D77)</f>
        <v>0</v>
      </c>
      <c r="E78" s="92">
        <f t="shared" si="8"/>
        <v>0</v>
      </c>
      <c r="F78" s="92">
        <f t="shared" si="8"/>
        <v>0</v>
      </c>
      <c r="G78" s="92">
        <f t="shared" si="8"/>
        <v>0</v>
      </c>
    </row>
    <row r="79" spans="1:7" s="50" customFormat="1" ht="6" customHeight="1" x14ac:dyDescent="0.25">
      <c r="A79" s="71"/>
      <c r="B79" s="80"/>
      <c r="C79" s="73"/>
      <c r="D79" s="73"/>
      <c r="E79" s="73"/>
      <c r="F79" s="73"/>
      <c r="G79" s="73"/>
    </row>
    <row r="80" spans="1:7" s="94" customFormat="1" ht="15" x14ac:dyDescent="0.25">
      <c r="A80" s="90">
        <v>2000</v>
      </c>
      <c r="B80" s="91" t="s">
        <v>105</v>
      </c>
      <c r="C80" s="92"/>
      <c r="D80" s="93"/>
      <c r="E80" s="92"/>
      <c r="F80" s="93"/>
      <c r="G80" s="92"/>
    </row>
    <row r="81" spans="1:7" s="50" customFormat="1" ht="3.75" customHeight="1" x14ac:dyDescent="0.25">
      <c r="A81" s="71"/>
      <c r="B81" s="100"/>
      <c r="C81" s="87"/>
      <c r="D81" s="73"/>
      <c r="E81" s="87"/>
      <c r="F81" s="73"/>
      <c r="G81" s="87"/>
    </row>
    <row r="82" spans="1:7" s="50" customFormat="1" ht="15" x14ac:dyDescent="0.25">
      <c r="A82" s="71">
        <v>2100</v>
      </c>
      <c r="B82" s="95" t="s">
        <v>106</v>
      </c>
      <c r="C82" s="87"/>
      <c r="D82" s="73"/>
      <c r="E82" s="87"/>
      <c r="F82" s="73"/>
      <c r="G82" s="87"/>
    </row>
    <row r="83" spans="1:7" s="50" customFormat="1" x14ac:dyDescent="0.25">
      <c r="A83" s="71">
        <v>100</v>
      </c>
      <c r="B83" s="96" t="s">
        <v>90</v>
      </c>
      <c r="C83" s="97"/>
      <c r="D83" s="75"/>
      <c r="E83" s="97"/>
      <c r="F83" s="75"/>
      <c r="G83" s="97"/>
    </row>
    <row r="84" spans="1:7" s="50" customFormat="1" x14ac:dyDescent="0.25">
      <c r="A84" s="71">
        <v>200</v>
      </c>
      <c r="B84" s="96" t="s">
        <v>91</v>
      </c>
      <c r="C84" s="97"/>
      <c r="D84" s="75"/>
      <c r="E84" s="97"/>
      <c r="F84" s="75"/>
      <c r="G84" s="97"/>
    </row>
    <row r="85" spans="1:7" s="50" customFormat="1" x14ac:dyDescent="0.25">
      <c r="A85" s="71">
        <v>300</v>
      </c>
      <c r="B85" s="96" t="s">
        <v>92</v>
      </c>
      <c r="C85" s="97"/>
      <c r="D85" s="75"/>
      <c r="E85" s="75"/>
      <c r="F85" s="75"/>
      <c r="G85" s="75"/>
    </row>
    <row r="86" spans="1:7" s="50" customFormat="1" x14ac:dyDescent="0.25">
      <c r="A86" s="71">
        <v>400</v>
      </c>
      <c r="B86" s="96" t="s">
        <v>93</v>
      </c>
      <c r="C86" s="97"/>
      <c r="D86" s="75"/>
      <c r="E86" s="97"/>
      <c r="F86" s="75"/>
      <c r="G86" s="97"/>
    </row>
    <row r="87" spans="1:7" s="50" customFormat="1" x14ac:dyDescent="0.25">
      <c r="A87" s="71">
        <v>500</v>
      </c>
      <c r="B87" s="96" t="s">
        <v>94</v>
      </c>
      <c r="C87" s="97"/>
      <c r="D87" s="75"/>
      <c r="E87" s="97"/>
      <c r="F87" s="75"/>
      <c r="G87" s="97"/>
    </row>
    <row r="88" spans="1:7" s="50" customFormat="1" x14ac:dyDescent="0.25">
      <c r="A88" s="71">
        <v>600</v>
      </c>
      <c r="B88" s="96" t="s">
        <v>95</v>
      </c>
      <c r="C88" s="97"/>
      <c r="D88" s="75"/>
      <c r="E88" s="97"/>
      <c r="F88" s="75"/>
      <c r="G88" s="97"/>
    </row>
    <row r="89" spans="1:7" s="50" customFormat="1" x14ac:dyDescent="0.25">
      <c r="A89" s="71">
        <v>700</v>
      </c>
      <c r="B89" s="96" t="s">
        <v>42</v>
      </c>
      <c r="C89" s="97"/>
      <c r="D89" s="75"/>
      <c r="E89" s="97"/>
      <c r="F89" s="75"/>
      <c r="G89" s="97"/>
    </row>
    <row r="90" spans="1:7" s="50" customFormat="1" x14ac:dyDescent="0.25">
      <c r="A90" s="71">
        <v>800</v>
      </c>
      <c r="B90" s="96" t="s">
        <v>96</v>
      </c>
      <c r="C90" s="97"/>
      <c r="D90" s="75"/>
      <c r="E90" s="97"/>
      <c r="F90" s="75"/>
      <c r="G90" s="97"/>
    </row>
    <row r="91" spans="1:7" s="50" customFormat="1" x14ac:dyDescent="0.25">
      <c r="A91" s="71">
        <v>900</v>
      </c>
      <c r="B91" s="96" t="s">
        <v>97</v>
      </c>
      <c r="C91" s="97"/>
      <c r="D91" s="75"/>
      <c r="E91" s="97"/>
      <c r="F91" s="75"/>
      <c r="G91" s="97"/>
    </row>
    <row r="92" spans="1:7" s="50" customFormat="1" ht="15" x14ac:dyDescent="0.25">
      <c r="A92" s="77">
        <v>2100</v>
      </c>
      <c r="B92" s="98" t="s">
        <v>107</v>
      </c>
      <c r="C92" s="99">
        <f>SUM(C83:C91)</f>
        <v>0</v>
      </c>
      <c r="D92" s="79">
        <f t="shared" ref="D92:G92" si="9">SUM(D83:D91)</f>
        <v>0</v>
      </c>
      <c r="E92" s="99">
        <f t="shared" si="9"/>
        <v>0</v>
      </c>
      <c r="F92" s="79">
        <f t="shared" si="9"/>
        <v>0</v>
      </c>
      <c r="G92" s="99">
        <f t="shared" si="9"/>
        <v>0</v>
      </c>
    </row>
    <row r="93" spans="1:7" s="50" customFormat="1" ht="5.25" customHeight="1" x14ac:dyDescent="0.25">
      <c r="A93" s="71"/>
      <c r="B93" s="80"/>
      <c r="C93" s="73"/>
      <c r="D93" s="73"/>
      <c r="E93" s="73"/>
      <c r="F93" s="73"/>
      <c r="G93" s="73"/>
    </row>
    <row r="94" spans="1:7" s="50" customFormat="1" ht="15" x14ac:dyDescent="0.25">
      <c r="A94" s="71">
        <v>2200</v>
      </c>
      <c r="B94" s="95" t="s">
        <v>108</v>
      </c>
      <c r="C94" s="87"/>
      <c r="D94" s="73"/>
      <c r="E94" s="87"/>
      <c r="F94" s="73"/>
      <c r="G94" s="87"/>
    </row>
    <row r="95" spans="1:7" s="50" customFormat="1" x14ac:dyDescent="0.25">
      <c r="A95" s="71">
        <v>100</v>
      </c>
      <c r="B95" s="96" t="s">
        <v>90</v>
      </c>
      <c r="C95" s="97"/>
      <c r="D95" s="75"/>
      <c r="E95" s="75"/>
      <c r="F95" s="75"/>
      <c r="G95" s="75"/>
    </row>
    <row r="96" spans="1:7" s="50" customFormat="1" x14ac:dyDescent="0.25">
      <c r="A96" s="71">
        <v>200</v>
      </c>
      <c r="B96" s="96" t="s">
        <v>91</v>
      </c>
      <c r="C96" s="97"/>
      <c r="D96" s="75"/>
      <c r="E96" s="97"/>
      <c r="F96" s="75"/>
      <c r="G96" s="97"/>
    </row>
    <row r="97" spans="1:7" s="50" customFormat="1" x14ac:dyDescent="0.25">
      <c r="A97" s="71">
        <v>300</v>
      </c>
      <c r="B97" s="96" t="s">
        <v>92</v>
      </c>
      <c r="C97" s="97"/>
      <c r="D97" s="75"/>
      <c r="E97" s="97"/>
      <c r="F97" s="75"/>
      <c r="G97" s="97"/>
    </row>
    <row r="98" spans="1:7" s="50" customFormat="1" x14ac:dyDescent="0.25">
      <c r="A98" s="71">
        <v>400</v>
      </c>
      <c r="B98" s="96" t="s">
        <v>93</v>
      </c>
      <c r="C98" s="97"/>
      <c r="D98" s="75"/>
      <c r="E98" s="97"/>
      <c r="F98" s="75"/>
      <c r="G98" s="97"/>
    </row>
    <row r="99" spans="1:7" s="50" customFormat="1" x14ac:dyDescent="0.25">
      <c r="A99" s="71">
        <v>500</v>
      </c>
      <c r="B99" s="96" t="s">
        <v>94</v>
      </c>
      <c r="C99" s="97"/>
      <c r="D99" s="75"/>
      <c r="E99" s="97"/>
      <c r="F99" s="75"/>
      <c r="G99" s="97"/>
    </row>
    <row r="100" spans="1:7" s="50" customFormat="1" x14ac:dyDescent="0.25">
      <c r="A100" s="71">
        <v>600</v>
      </c>
      <c r="B100" s="96" t="s">
        <v>95</v>
      </c>
      <c r="C100" s="97"/>
      <c r="D100" s="75"/>
      <c r="E100" s="97"/>
      <c r="F100" s="75"/>
      <c r="G100" s="97"/>
    </row>
    <row r="101" spans="1:7" s="50" customFormat="1" x14ac:dyDescent="0.25">
      <c r="A101" s="71">
        <v>700</v>
      </c>
      <c r="B101" s="96" t="s">
        <v>42</v>
      </c>
      <c r="C101" s="97"/>
      <c r="D101" s="75"/>
      <c r="E101" s="97"/>
      <c r="F101" s="75"/>
      <c r="G101" s="97"/>
    </row>
    <row r="102" spans="1:7" s="50" customFormat="1" x14ac:dyDescent="0.25">
      <c r="A102" s="71">
        <v>800</v>
      </c>
      <c r="B102" s="96" t="s">
        <v>96</v>
      </c>
      <c r="C102" s="97"/>
      <c r="D102" s="75"/>
      <c r="E102" s="97"/>
      <c r="F102" s="75"/>
      <c r="G102" s="97"/>
    </row>
    <row r="103" spans="1:7" s="50" customFormat="1" x14ac:dyDescent="0.25">
      <c r="A103" s="71">
        <v>900</v>
      </c>
      <c r="B103" s="96" t="s">
        <v>97</v>
      </c>
      <c r="C103" s="97"/>
      <c r="D103" s="75"/>
      <c r="E103" s="97"/>
      <c r="F103" s="75"/>
      <c r="G103" s="97"/>
    </row>
    <row r="104" spans="1:7" s="50" customFormat="1" ht="15" x14ac:dyDescent="0.25">
      <c r="A104" s="77">
        <v>2200</v>
      </c>
      <c r="B104" s="98" t="s">
        <v>109</v>
      </c>
      <c r="C104" s="99">
        <f>SUM(C95:C103)</f>
        <v>0</v>
      </c>
      <c r="D104" s="79">
        <f t="shared" ref="D104:G104" si="10">SUM(D95:D103)</f>
        <v>0</v>
      </c>
      <c r="E104" s="99">
        <f t="shared" si="10"/>
        <v>0</v>
      </c>
      <c r="F104" s="79">
        <f t="shared" si="10"/>
        <v>0</v>
      </c>
      <c r="G104" s="99">
        <f t="shared" si="10"/>
        <v>0</v>
      </c>
    </row>
    <row r="105" spans="1:7" s="50" customFormat="1" ht="6" customHeight="1" x14ac:dyDescent="0.25">
      <c r="A105" s="71"/>
      <c r="B105" s="80"/>
      <c r="C105" s="73"/>
      <c r="D105" s="73"/>
      <c r="E105" s="73"/>
      <c r="F105" s="73"/>
      <c r="G105" s="73"/>
    </row>
    <row r="106" spans="1:7" s="50" customFormat="1" ht="15" x14ac:dyDescent="0.25">
      <c r="A106" s="71">
        <v>2300</v>
      </c>
      <c r="B106" s="95" t="s">
        <v>110</v>
      </c>
      <c r="C106" s="87"/>
      <c r="D106" s="73"/>
      <c r="E106" s="87"/>
      <c r="F106" s="73"/>
      <c r="G106" s="87"/>
    </row>
    <row r="107" spans="1:7" s="50" customFormat="1" x14ac:dyDescent="0.25">
      <c r="A107" s="71">
        <v>100</v>
      </c>
      <c r="B107" s="96" t="s">
        <v>90</v>
      </c>
      <c r="C107" s="97"/>
      <c r="D107" s="75"/>
      <c r="E107" s="97"/>
      <c r="F107" s="75"/>
      <c r="G107" s="97"/>
    </row>
    <row r="108" spans="1:7" s="50" customFormat="1" x14ac:dyDescent="0.25">
      <c r="A108" s="71">
        <v>200</v>
      </c>
      <c r="B108" s="96" t="s">
        <v>91</v>
      </c>
      <c r="C108" s="97"/>
      <c r="D108" s="75"/>
      <c r="E108" s="97"/>
      <c r="F108" s="75"/>
      <c r="G108" s="97"/>
    </row>
    <row r="109" spans="1:7" s="50" customFormat="1" x14ac:dyDescent="0.25">
      <c r="A109" s="71">
        <v>300</v>
      </c>
      <c r="B109" s="96" t="s">
        <v>92</v>
      </c>
      <c r="C109" s="97"/>
      <c r="D109" s="75"/>
      <c r="E109" s="97"/>
      <c r="F109" s="75"/>
      <c r="G109" s="97"/>
    </row>
    <row r="110" spans="1:7" s="50" customFormat="1" x14ac:dyDescent="0.25">
      <c r="A110" s="71">
        <v>400</v>
      </c>
      <c r="B110" s="96" t="s">
        <v>93</v>
      </c>
      <c r="C110" s="97"/>
      <c r="D110" s="75"/>
      <c r="E110" s="97"/>
      <c r="F110" s="75"/>
      <c r="G110" s="97"/>
    </row>
    <row r="111" spans="1:7" s="50" customFormat="1" x14ac:dyDescent="0.25">
      <c r="A111" s="71">
        <v>500</v>
      </c>
      <c r="B111" s="96" t="s">
        <v>94</v>
      </c>
      <c r="C111" s="97"/>
      <c r="D111" s="75"/>
      <c r="E111" s="75"/>
      <c r="F111" s="75"/>
      <c r="G111" s="75"/>
    </row>
    <row r="112" spans="1:7" s="50" customFormat="1" x14ac:dyDescent="0.25">
      <c r="A112" s="71">
        <v>600</v>
      </c>
      <c r="B112" s="96" t="s">
        <v>95</v>
      </c>
      <c r="C112" s="97"/>
      <c r="D112" s="75"/>
      <c r="E112" s="97"/>
      <c r="F112" s="75"/>
      <c r="G112" s="97"/>
    </row>
    <row r="113" spans="1:7" s="50" customFormat="1" x14ac:dyDescent="0.25">
      <c r="A113" s="71">
        <v>700</v>
      </c>
      <c r="B113" s="96" t="s">
        <v>42</v>
      </c>
      <c r="C113" s="97"/>
      <c r="D113" s="75"/>
      <c r="E113" s="97"/>
      <c r="F113" s="75"/>
      <c r="G113" s="97"/>
    </row>
    <row r="114" spans="1:7" s="50" customFormat="1" x14ac:dyDescent="0.25">
      <c r="A114" s="71">
        <v>800</v>
      </c>
      <c r="B114" s="96" t="s">
        <v>96</v>
      </c>
      <c r="C114" s="97"/>
      <c r="D114" s="75"/>
      <c r="E114" s="97"/>
      <c r="F114" s="75"/>
      <c r="G114" s="97"/>
    </row>
    <row r="115" spans="1:7" s="50" customFormat="1" x14ac:dyDescent="0.25">
      <c r="A115" s="71">
        <v>900</v>
      </c>
      <c r="B115" s="96" t="s">
        <v>97</v>
      </c>
      <c r="C115" s="97"/>
      <c r="D115" s="75"/>
      <c r="E115" s="97"/>
      <c r="F115" s="75"/>
      <c r="G115" s="97"/>
    </row>
    <row r="116" spans="1:7" s="50" customFormat="1" ht="15" x14ac:dyDescent="0.25">
      <c r="A116" s="77">
        <v>2300</v>
      </c>
      <c r="B116" s="98" t="s">
        <v>111</v>
      </c>
      <c r="C116" s="99">
        <f>SUM(C107:C115)</f>
        <v>0</v>
      </c>
      <c r="D116" s="79">
        <f t="shared" ref="D116:G116" si="11">SUM(D107:D115)</f>
        <v>0</v>
      </c>
      <c r="E116" s="99">
        <f t="shared" si="11"/>
        <v>0</v>
      </c>
      <c r="F116" s="79">
        <f t="shared" si="11"/>
        <v>0</v>
      </c>
      <c r="G116" s="99">
        <f t="shared" si="11"/>
        <v>0</v>
      </c>
    </row>
    <row r="117" spans="1:7" s="50" customFormat="1" ht="6" customHeight="1" x14ac:dyDescent="0.25">
      <c r="A117" s="71"/>
      <c r="B117" s="80"/>
      <c r="C117" s="73"/>
      <c r="D117" s="73"/>
      <c r="E117" s="73"/>
      <c r="F117" s="73"/>
      <c r="G117" s="73"/>
    </row>
    <row r="118" spans="1:7" s="50" customFormat="1" ht="15" x14ac:dyDescent="0.25">
      <c r="A118" s="71">
        <v>2400</v>
      </c>
      <c r="B118" s="95" t="s">
        <v>112</v>
      </c>
      <c r="C118" s="87"/>
      <c r="D118" s="73"/>
      <c r="E118" s="87"/>
      <c r="F118" s="73"/>
      <c r="G118" s="87"/>
    </row>
    <row r="119" spans="1:7" s="50" customFormat="1" x14ac:dyDescent="0.25">
      <c r="A119" s="71">
        <v>100</v>
      </c>
      <c r="B119" s="96" t="s">
        <v>90</v>
      </c>
      <c r="C119" s="97"/>
      <c r="D119" s="75"/>
      <c r="E119" s="97"/>
      <c r="F119" s="75"/>
      <c r="G119" s="97"/>
    </row>
    <row r="120" spans="1:7" s="50" customFormat="1" x14ac:dyDescent="0.25">
      <c r="A120" s="71">
        <v>200</v>
      </c>
      <c r="B120" s="96" t="s">
        <v>91</v>
      </c>
      <c r="C120" s="97"/>
      <c r="D120" s="75"/>
      <c r="E120" s="97"/>
      <c r="F120" s="75"/>
      <c r="G120" s="97"/>
    </row>
    <row r="121" spans="1:7" s="50" customFormat="1" x14ac:dyDescent="0.25">
      <c r="A121" s="71">
        <v>300</v>
      </c>
      <c r="B121" s="96" t="s">
        <v>92</v>
      </c>
      <c r="C121" s="97"/>
      <c r="D121" s="75"/>
      <c r="E121" s="97"/>
      <c r="F121" s="75"/>
      <c r="G121" s="97"/>
    </row>
    <row r="122" spans="1:7" s="50" customFormat="1" x14ac:dyDescent="0.25">
      <c r="A122" s="71">
        <v>400</v>
      </c>
      <c r="B122" s="96" t="s">
        <v>93</v>
      </c>
      <c r="C122" s="97"/>
      <c r="D122" s="75"/>
      <c r="E122" s="97"/>
      <c r="F122" s="75"/>
      <c r="G122" s="97"/>
    </row>
    <row r="123" spans="1:7" s="50" customFormat="1" x14ac:dyDescent="0.25">
      <c r="A123" s="71">
        <v>500</v>
      </c>
      <c r="B123" s="96" t="s">
        <v>94</v>
      </c>
      <c r="C123" s="97"/>
      <c r="D123" s="75"/>
      <c r="E123" s="97"/>
      <c r="F123" s="75"/>
      <c r="G123" s="97"/>
    </row>
    <row r="124" spans="1:7" s="50" customFormat="1" x14ac:dyDescent="0.25">
      <c r="A124" s="71">
        <v>600</v>
      </c>
      <c r="B124" s="96" t="s">
        <v>95</v>
      </c>
      <c r="C124" s="97"/>
      <c r="D124" s="75"/>
      <c r="E124" s="97"/>
      <c r="F124" s="75"/>
      <c r="G124" s="97"/>
    </row>
    <row r="125" spans="1:7" s="50" customFormat="1" x14ac:dyDescent="0.25">
      <c r="A125" s="71">
        <v>700</v>
      </c>
      <c r="B125" s="96" t="s">
        <v>42</v>
      </c>
      <c r="C125" s="97"/>
      <c r="D125" s="75"/>
      <c r="E125" s="97"/>
      <c r="F125" s="75"/>
      <c r="G125" s="97"/>
    </row>
    <row r="126" spans="1:7" s="50" customFormat="1" x14ac:dyDescent="0.25">
      <c r="A126" s="71">
        <v>800</v>
      </c>
      <c r="B126" s="96" t="s">
        <v>96</v>
      </c>
      <c r="C126" s="97"/>
      <c r="D126" s="75"/>
      <c r="E126" s="97"/>
      <c r="F126" s="75"/>
      <c r="G126" s="97"/>
    </row>
    <row r="127" spans="1:7" s="50" customFormat="1" x14ac:dyDescent="0.25">
      <c r="A127" s="71">
        <v>900</v>
      </c>
      <c r="B127" s="96" t="s">
        <v>97</v>
      </c>
      <c r="C127" s="97"/>
      <c r="D127" s="75"/>
      <c r="E127" s="97"/>
      <c r="F127" s="75"/>
      <c r="G127" s="97"/>
    </row>
    <row r="128" spans="1:7" s="50" customFormat="1" ht="15" x14ac:dyDescent="0.25">
      <c r="A128" s="77">
        <v>2400</v>
      </c>
      <c r="B128" s="98" t="s">
        <v>113</v>
      </c>
      <c r="C128" s="99">
        <f>SUM(C119:C127)</f>
        <v>0</v>
      </c>
      <c r="D128" s="79">
        <f t="shared" ref="D128:G128" si="12">SUM(D119:D127)</f>
        <v>0</v>
      </c>
      <c r="E128" s="99">
        <f t="shared" si="12"/>
        <v>0</v>
      </c>
      <c r="F128" s="79">
        <f t="shared" si="12"/>
        <v>0</v>
      </c>
      <c r="G128" s="99">
        <f t="shared" si="12"/>
        <v>0</v>
      </c>
    </row>
    <row r="129" spans="1:7" s="50" customFormat="1" ht="6" customHeight="1" x14ac:dyDescent="0.25">
      <c r="A129" s="71"/>
      <c r="B129" s="80"/>
      <c r="C129" s="73"/>
      <c r="D129" s="73"/>
      <c r="E129" s="73"/>
      <c r="F129" s="73"/>
      <c r="G129" s="73"/>
    </row>
    <row r="130" spans="1:7" s="50" customFormat="1" ht="15" x14ac:dyDescent="0.25">
      <c r="A130" s="71">
        <v>2500</v>
      </c>
      <c r="B130" s="95" t="s">
        <v>114</v>
      </c>
      <c r="C130" s="87"/>
      <c r="D130" s="73"/>
      <c r="E130" s="87"/>
      <c r="F130" s="73"/>
      <c r="G130" s="87"/>
    </row>
    <row r="131" spans="1:7" s="50" customFormat="1" x14ac:dyDescent="0.25">
      <c r="A131" s="71">
        <v>100</v>
      </c>
      <c r="B131" s="96" t="s">
        <v>90</v>
      </c>
      <c r="C131" s="97"/>
      <c r="D131" s="75"/>
      <c r="E131" s="97"/>
      <c r="F131" s="75"/>
      <c r="G131" s="97"/>
    </row>
    <row r="132" spans="1:7" s="50" customFormat="1" x14ac:dyDescent="0.25">
      <c r="A132" s="71">
        <v>200</v>
      </c>
      <c r="B132" s="96" t="s">
        <v>91</v>
      </c>
      <c r="C132" s="97"/>
      <c r="D132" s="75"/>
      <c r="E132" s="97"/>
      <c r="F132" s="75"/>
      <c r="G132" s="97"/>
    </row>
    <row r="133" spans="1:7" s="50" customFormat="1" x14ac:dyDescent="0.25">
      <c r="A133" s="71">
        <v>300</v>
      </c>
      <c r="B133" s="96" t="s">
        <v>92</v>
      </c>
      <c r="C133" s="97"/>
      <c r="D133" s="75"/>
      <c r="E133" s="97"/>
      <c r="F133" s="75"/>
      <c r="G133" s="97"/>
    </row>
    <row r="134" spans="1:7" s="50" customFormat="1" x14ac:dyDescent="0.25">
      <c r="A134" s="71">
        <v>400</v>
      </c>
      <c r="B134" s="96" t="s">
        <v>93</v>
      </c>
      <c r="C134" s="97"/>
      <c r="D134" s="75"/>
      <c r="E134" s="97"/>
      <c r="F134" s="75"/>
      <c r="G134" s="97"/>
    </row>
    <row r="135" spans="1:7" s="50" customFormat="1" x14ac:dyDescent="0.25">
      <c r="A135" s="71">
        <v>500</v>
      </c>
      <c r="B135" s="96" t="s">
        <v>94</v>
      </c>
      <c r="C135" s="97"/>
      <c r="D135" s="75"/>
      <c r="E135" s="97"/>
      <c r="F135" s="75"/>
      <c r="G135" s="97"/>
    </row>
    <row r="136" spans="1:7" s="50" customFormat="1" x14ac:dyDescent="0.25">
      <c r="A136" s="71">
        <v>600</v>
      </c>
      <c r="B136" s="96" t="s">
        <v>95</v>
      </c>
      <c r="C136" s="97"/>
      <c r="D136" s="75"/>
      <c r="E136" s="97"/>
      <c r="F136" s="75"/>
      <c r="G136" s="97"/>
    </row>
    <row r="137" spans="1:7" s="50" customFormat="1" x14ac:dyDescent="0.25">
      <c r="A137" s="71">
        <v>700</v>
      </c>
      <c r="B137" s="96" t="s">
        <v>42</v>
      </c>
      <c r="C137" s="97"/>
      <c r="D137" s="75"/>
      <c r="E137" s="97"/>
      <c r="F137" s="75"/>
      <c r="G137" s="97"/>
    </row>
    <row r="138" spans="1:7" s="50" customFormat="1" x14ac:dyDescent="0.25">
      <c r="A138" s="71">
        <v>800</v>
      </c>
      <c r="B138" s="96" t="s">
        <v>96</v>
      </c>
      <c r="C138" s="97"/>
      <c r="D138" s="75"/>
      <c r="E138" s="97"/>
      <c r="F138" s="75"/>
      <c r="G138" s="97"/>
    </row>
    <row r="139" spans="1:7" s="50" customFormat="1" x14ac:dyDescent="0.25">
      <c r="A139" s="71">
        <v>900</v>
      </c>
      <c r="B139" s="96" t="s">
        <v>97</v>
      </c>
      <c r="C139" s="97"/>
      <c r="D139" s="75"/>
      <c r="E139" s="97"/>
      <c r="F139" s="75"/>
      <c r="G139" s="97"/>
    </row>
    <row r="140" spans="1:7" s="50" customFormat="1" ht="15" x14ac:dyDescent="0.25">
      <c r="A140" s="77">
        <v>2500</v>
      </c>
      <c r="B140" s="98" t="s">
        <v>115</v>
      </c>
      <c r="C140" s="99">
        <f>SUM(C131:C139)</f>
        <v>0</v>
      </c>
      <c r="D140" s="79">
        <f t="shared" ref="D140:G140" si="13">SUM(D131:D139)</f>
        <v>0</v>
      </c>
      <c r="E140" s="99">
        <f t="shared" si="13"/>
        <v>0</v>
      </c>
      <c r="F140" s="79">
        <f t="shared" si="13"/>
        <v>0</v>
      </c>
      <c r="G140" s="99">
        <f t="shared" si="13"/>
        <v>0</v>
      </c>
    </row>
    <row r="141" spans="1:7" s="50" customFormat="1" ht="6" customHeight="1" x14ac:dyDescent="0.25">
      <c r="A141" s="71"/>
      <c r="B141" s="80"/>
      <c r="C141" s="73"/>
      <c r="D141" s="73"/>
      <c r="E141" s="73"/>
      <c r="F141" s="73"/>
      <c r="G141" s="73"/>
    </row>
    <row r="142" spans="1:7" s="50" customFormat="1" ht="15" x14ac:dyDescent="0.25">
      <c r="A142" s="71">
        <v>2600</v>
      </c>
      <c r="B142" s="95" t="s">
        <v>116</v>
      </c>
      <c r="C142" s="87"/>
      <c r="D142" s="73"/>
      <c r="E142" s="87"/>
      <c r="F142" s="73"/>
      <c r="G142" s="87"/>
    </row>
    <row r="143" spans="1:7" s="50" customFormat="1" x14ac:dyDescent="0.25">
      <c r="A143" s="71">
        <v>100</v>
      </c>
      <c r="B143" s="96" t="s">
        <v>90</v>
      </c>
      <c r="C143" s="97"/>
      <c r="D143" s="75"/>
      <c r="E143" s="97"/>
      <c r="F143" s="75"/>
      <c r="G143" s="97"/>
    </row>
    <row r="144" spans="1:7" s="50" customFormat="1" x14ac:dyDescent="0.25">
      <c r="A144" s="71">
        <v>200</v>
      </c>
      <c r="B144" s="96" t="s">
        <v>91</v>
      </c>
      <c r="C144" s="97"/>
      <c r="D144" s="75"/>
      <c r="E144" s="97"/>
      <c r="F144" s="75"/>
      <c r="G144" s="97"/>
    </row>
    <row r="145" spans="1:7" s="50" customFormat="1" x14ac:dyDescent="0.25">
      <c r="A145" s="71">
        <v>300</v>
      </c>
      <c r="B145" s="96" t="s">
        <v>92</v>
      </c>
      <c r="C145" s="97"/>
      <c r="D145" s="75"/>
      <c r="E145" s="97"/>
      <c r="F145" s="75"/>
      <c r="G145" s="97"/>
    </row>
    <row r="146" spans="1:7" s="50" customFormat="1" x14ac:dyDescent="0.25">
      <c r="A146" s="71">
        <v>400</v>
      </c>
      <c r="B146" s="96" t="s">
        <v>93</v>
      </c>
      <c r="C146" s="97"/>
      <c r="D146" s="75"/>
      <c r="E146" s="75"/>
      <c r="F146" s="75"/>
      <c r="G146" s="75"/>
    </row>
    <row r="147" spans="1:7" s="50" customFormat="1" x14ac:dyDescent="0.25">
      <c r="A147" s="71">
        <v>500</v>
      </c>
      <c r="B147" s="96" t="s">
        <v>94</v>
      </c>
      <c r="C147" s="97"/>
      <c r="D147" s="75"/>
      <c r="E147" s="97"/>
      <c r="F147" s="75"/>
      <c r="G147" s="97"/>
    </row>
    <row r="148" spans="1:7" s="50" customFormat="1" x14ac:dyDescent="0.25">
      <c r="A148" s="71">
        <v>600</v>
      </c>
      <c r="B148" s="96" t="s">
        <v>95</v>
      </c>
      <c r="C148" s="97"/>
      <c r="D148" s="75"/>
      <c r="E148" s="97"/>
      <c r="F148" s="75"/>
      <c r="G148" s="97"/>
    </row>
    <row r="149" spans="1:7" s="50" customFormat="1" x14ac:dyDescent="0.25">
      <c r="A149" s="71">
        <v>700</v>
      </c>
      <c r="B149" s="96" t="s">
        <v>42</v>
      </c>
      <c r="C149" s="97"/>
      <c r="D149" s="75"/>
      <c r="E149" s="97"/>
      <c r="F149" s="75"/>
      <c r="G149" s="97"/>
    </row>
    <row r="150" spans="1:7" s="50" customFormat="1" x14ac:dyDescent="0.25">
      <c r="A150" s="71">
        <v>800</v>
      </c>
      <c r="B150" s="96" t="s">
        <v>96</v>
      </c>
      <c r="C150" s="97"/>
      <c r="D150" s="75"/>
      <c r="E150" s="97"/>
      <c r="F150" s="75"/>
      <c r="G150" s="97"/>
    </row>
    <row r="151" spans="1:7" s="50" customFormat="1" x14ac:dyDescent="0.25">
      <c r="A151" s="71">
        <v>900</v>
      </c>
      <c r="B151" s="96" t="s">
        <v>97</v>
      </c>
      <c r="C151" s="97"/>
      <c r="D151" s="75"/>
      <c r="E151" s="97"/>
      <c r="F151" s="75"/>
      <c r="G151" s="97"/>
    </row>
    <row r="152" spans="1:7" s="50" customFormat="1" ht="15" x14ac:dyDescent="0.25">
      <c r="A152" s="77">
        <v>2600</v>
      </c>
      <c r="B152" s="98" t="s">
        <v>117</v>
      </c>
      <c r="C152" s="99">
        <f>SUM(C143:C151)</f>
        <v>0</v>
      </c>
      <c r="D152" s="79">
        <f t="shared" ref="D152:G152" si="14">SUM(D143:D151)</f>
        <v>0</v>
      </c>
      <c r="E152" s="99">
        <f t="shared" si="14"/>
        <v>0</v>
      </c>
      <c r="F152" s="79">
        <f t="shared" si="14"/>
        <v>0</v>
      </c>
      <c r="G152" s="99">
        <f t="shared" si="14"/>
        <v>0</v>
      </c>
    </row>
    <row r="153" spans="1:7" s="50" customFormat="1" ht="6" customHeight="1" x14ac:dyDescent="0.25">
      <c r="A153" s="71"/>
      <c r="B153" s="80"/>
      <c r="C153" s="73"/>
      <c r="D153" s="73"/>
      <c r="E153" s="73"/>
      <c r="F153" s="73"/>
      <c r="G153" s="73"/>
    </row>
    <row r="154" spans="1:7" s="50" customFormat="1" ht="15" x14ac:dyDescent="0.25">
      <c r="A154" s="71">
        <v>2700</v>
      </c>
      <c r="B154" s="95" t="s">
        <v>118</v>
      </c>
      <c r="C154" s="87"/>
      <c r="D154" s="73"/>
      <c r="E154" s="87"/>
      <c r="F154" s="73"/>
      <c r="G154" s="87"/>
    </row>
    <row r="155" spans="1:7" s="50" customFormat="1" x14ac:dyDescent="0.25">
      <c r="A155" s="71">
        <v>100</v>
      </c>
      <c r="B155" s="96" t="s">
        <v>90</v>
      </c>
      <c r="C155" s="97"/>
      <c r="D155" s="75"/>
      <c r="E155" s="97"/>
      <c r="F155" s="75"/>
      <c r="G155" s="97"/>
    </row>
    <row r="156" spans="1:7" s="50" customFormat="1" x14ac:dyDescent="0.25">
      <c r="A156" s="71">
        <v>200</v>
      </c>
      <c r="B156" s="96" t="s">
        <v>91</v>
      </c>
      <c r="C156" s="97"/>
      <c r="D156" s="75"/>
      <c r="E156" s="97"/>
      <c r="F156" s="75"/>
      <c r="G156" s="97"/>
    </row>
    <row r="157" spans="1:7" s="50" customFormat="1" x14ac:dyDescent="0.25">
      <c r="A157" s="71">
        <v>300</v>
      </c>
      <c r="B157" s="96" t="s">
        <v>92</v>
      </c>
      <c r="C157" s="97"/>
      <c r="D157" s="75"/>
      <c r="E157" s="97"/>
      <c r="F157" s="75"/>
      <c r="G157" s="97"/>
    </row>
    <row r="158" spans="1:7" s="50" customFormat="1" x14ac:dyDescent="0.25">
      <c r="A158" s="71">
        <v>400</v>
      </c>
      <c r="B158" s="96" t="s">
        <v>93</v>
      </c>
      <c r="C158" s="97"/>
      <c r="D158" s="75"/>
      <c r="E158" s="97"/>
      <c r="F158" s="75"/>
      <c r="G158" s="97"/>
    </row>
    <row r="159" spans="1:7" s="50" customFormat="1" x14ac:dyDescent="0.25">
      <c r="A159" s="71">
        <v>500</v>
      </c>
      <c r="B159" s="96" t="s">
        <v>94</v>
      </c>
      <c r="C159" s="97"/>
      <c r="D159" s="75"/>
      <c r="E159" s="97"/>
      <c r="F159" s="75"/>
      <c r="G159" s="97"/>
    </row>
    <row r="160" spans="1:7" s="50" customFormat="1" x14ac:dyDescent="0.25">
      <c r="A160" s="71">
        <v>600</v>
      </c>
      <c r="B160" s="96" t="s">
        <v>95</v>
      </c>
      <c r="C160" s="97"/>
      <c r="D160" s="75"/>
      <c r="E160" s="97"/>
      <c r="F160" s="75"/>
      <c r="G160" s="97"/>
    </row>
    <row r="161" spans="1:7" s="50" customFormat="1" x14ac:dyDescent="0.25">
      <c r="A161" s="71">
        <v>700</v>
      </c>
      <c r="B161" s="96" t="s">
        <v>42</v>
      </c>
      <c r="C161" s="97"/>
      <c r="D161" s="75"/>
      <c r="E161" s="97"/>
      <c r="F161" s="75"/>
      <c r="G161" s="97"/>
    </row>
    <row r="162" spans="1:7" s="50" customFormat="1" x14ac:dyDescent="0.25">
      <c r="A162" s="71">
        <v>800</v>
      </c>
      <c r="B162" s="96" t="s">
        <v>96</v>
      </c>
      <c r="C162" s="97"/>
      <c r="D162" s="75"/>
      <c r="E162" s="97"/>
      <c r="F162" s="75"/>
      <c r="G162" s="97"/>
    </row>
    <row r="163" spans="1:7" s="50" customFormat="1" x14ac:dyDescent="0.25">
      <c r="A163" s="71">
        <v>900</v>
      </c>
      <c r="B163" s="96" t="s">
        <v>97</v>
      </c>
      <c r="C163" s="97"/>
      <c r="D163" s="75"/>
      <c r="E163" s="97"/>
      <c r="F163" s="75"/>
      <c r="G163" s="97"/>
    </row>
    <row r="164" spans="1:7" s="50" customFormat="1" ht="15" x14ac:dyDescent="0.25">
      <c r="A164" s="77">
        <v>2700</v>
      </c>
      <c r="B164" s="98" t="s">
        <v>119</v>
      </c>
      <c r="C164" s="99">
        <f>SUM(C155:C163)</f>
        <v>0</v>
      </c>
      <c r="D164" s="79">
        <f t="shared" ref="D164:G164" si="15">SUM(D155:D163)</f>
        <v>0</v>
      </c>
      <c r="E164" s="99">
        <f t="shared" si="15"/>
        <v>0</v>
      </c>
      <c r="F164" s="79">
        <f t="shared" si="15"/>
        <v>0</v>
      </c>
      <c r="G164" s="99">
        <f t="shared" si="15"/>
        <v>0</v>
      </c>
    </row>
    <row r="165" spans="1:7" s="50" customFormat="1" ht="6" customHeight="1" x14ac:dyDescent="0.25">
      <c r="A165" s="71"/>
      <c r="B165" s="80"/>
      <c r="C165" s="73"/>
      <c r="D165" s="73"/>
      <c r="E165" s="73"/>
      <c r="F165" s="73"/>
      <c r="G165" s="73"/>
    </row>
    <row r="166" spans="1:7" s="50" customFormat="1" ht="15" x14ac:dyDescent="0.25">
      <c r="A166" s="71">
        <v>2800</v>
      </c>
      <c r="B166" s="95" t="s">
        <v>120</v>
      </c>
      <c r="C166" s="87"/>
      <c r="D166" s="73"/>
      <c r="E166" s="87"/>
      <c r="F166" s="73"/>
      <c r="G166" s="87"/>
    </row>
    <row r="167" spans="1:7" s="50" customFormat="1" x14ac:dyDescent="0.25">
      <c r="A167" s="71">
        <v>100</v>
      </c>
      <c r="B167" s="101" t="s">
        <v>90</v>
      </c>
      <c r="C167" s="97"/>
      <c r="D167" s="75"/>
      <c r="E167" s="97"/>
      <c r="F167" s="75"/>
      <c r="G167" s="97"/>
    </row>
    <row r="168" spans="1:7" s="50" customFormat="1" x14ac:dyDescent="0.25">
      <c r="A168" s="71">
        <v>200</v>
      </c>
      <c r="B168" s="96" t="s">
        <v>91</v>
      </c>
      <c r="C168" s="97"/>
      <c r="D168" s="75"/>
      <c r="E168" s="97"/>
      <c r="F168" s="75"/>
      <c r="G168" s="97"/>
    </row>
    <row r="169" spans="1:7" s="50" customFormat="1" x14ac:dyDescent="0.25">
      <c r="A169" s="71">
        <v>300</v>
      </c>
      <c r="B169" s="96" t="s">
        <v>92</v>
      </c>
      <c r="C169" s="97"/>
      <c r="D169" s="75"/>
      <c r="E169" s="97"/>
      <c r="F169" s="75"/>
      <c r="G169" s="97"/>
    </row>
    <row r="170" spans="1:7" s="50" customFormat="1" x14ac:dyDescent="0.25">
      <c r="A170" s="71">
        <v>400</v>
      </c>
      <c r="B170" s="96" t="s">
        <v>93</v>
      </c>
      <c r="C170" s="97"/>
      <c r="D170" s="75"/>
      <c r="E170" s="97"/>
      <c r="F170" s="75"/>
      <c r="G170" s="97"/>
    </row>
    <row r="171" spans="1:7" s="50" customFormat="1" x14ac:dyDescent="0.25">
      <c r="A171" s="71">
        <v>500</v>
      </c>
      <c r="B171" s="96" t="s">
        <v>94</v>
      </c>
      <c r="C171" s="97"/>
      <c r="D171" s="75"/>
      <c r="E171" s="97"/>
      <c r="F171" s="75"/>
      <c r="G171" s="97"/>
    </row>
    <row r="172" spans="1:7" s="50" customFormat="1" x14ac:dyDescent="0.25">
      <c r="A172" s="71">
        <v>600</v>
      </c>
      <c r="B172" s="96" t="s">
        <v>95</v>
      </c>
      <c r="C172" s="97"/>
      <c r="D172" s="75"/>
      <c r="E172" s="97"/>
      <c r="F172" s="75"/>
      <c r="G172" s="97"/>
    </row>
    <row r="173" spans="1:7" s="50" customFormat="1" x14ac:dyDescent="0.25">
      <c r="A173" s="71">
        <v>700</v>
      </c>
      <c r="B173" s="96" t="s">
        <v>42</v>
      </c>
      <c r="C173" s="97"/>
      <c r="D173" s="75"/>
      <c r="E173" s="97"/>
      <c r="F173" s="75"/>
      <c r="G173" s="97"/>
    </row>
    <row r="174" spans="1:7" s="50" customFormat="1" x14ac:dyDescent="0.25">
      <c r="A174" s="71">
        <v>800</v>
      </c>
      <c r="B174" s="96" t="s">
        <v>96</v>
      </c>
      <c r="C174" s="97"/>
      <c r="D174" s="75"/>
      <c r="E174" s="97"/>
      <c r="F174" s="75"/>
      <c r="G174" s="97"/>
    </row>
    <row r="175" spans="1:7" s="50" customFormat="1" x14ac:dyDescent="0.25">
      <c r="A175" s="71">
        <v>900</v>
      </c>
      <c r="B175" s="96" t="s">
        <v>97</v>
      </c>
      <c r="C175" s="97"/>
      <c r="D175" s="75"/>
      <c r="E175" s="97"/>
      <c r="F175" s="75"/>
      <c r="G175" s="97"/>
    </row>
    <row r="176" spans="1:7" s="50" customFormat="1" ht="15" x14ac:dyDescent="0.25">
      <c r="A176" s="77">
        <v>2800</v>
      </c>
      <c r="B176" s="98" t="s">
        <v>121</v>
      </c>
      <c r="C176" s="99">
        <f>SUM(C167:C175)</f>
        <v>0</v>
      </c>
      <c r="D176" s="79">
        <f t="shared" ref="D176:G176" si="16">SUM(D167:D175)</f>
        <v>0</v>
      </c>
      <c r="E176" s="99">
        <f t="shared" si="16"/>
        <v>0</v>
      </c>
      <c r="F176" s="79">
        <f t="shared" si="16"/>
        <v>0</v>
      </c>
      <c r="G176" s="99">
        <f t="shared" si="16"/>
        <v>0</v>
      </c>
    </row>
    <row r="177" spans="1:7" s="50" customFormat="1" ht="6" customHeight="1" x14ac:dyDescent="0.25">
      <c r="A177" s="71"/>
      <c r="B177" s="80"/>
      <c r="C177" s="73"/>
      <c r="D177" s="73"/>
      <c r="E177" s="73"/>
      <c r="F177" s="73"/>
      <c r="G177" s="73"/>
    </row>
    <row r="178" spans="1:7" s="50" customFormat="1" ht="15" x14ac:dyDescent="0.25">
      <c r="A178" s="71">
        <v>2900</v>
      </c>
      <c r="B178" s="95" t="s">
        <v>122</v>
      </c>
      <c r="C178" s="87"/>
      <c r="D178" s="73"/>
      <c r="E178" s="87"/>
      <c r="F178" s="73"/>
      <c r="G178" s="87"/>
    </row>
    <row r="179" spans="1:7" s="50" customFormat="1" x14ac:dyDescent="0.25">
      <c r="A179" s="71">
        <v>100</v>
      </c>
      <c r="B179" s="96" t="s">
        <v>90</v>
      </c>
      <c r="C179" s="97"/>
      <c r="D179" s="75"/>
      <c r="E179" s="97"/>
      <c r="F179" s="75"/>
      <c r="G179" s="97"/>
    </row>
    <row r="180" spans="1:7" s="50" customFormat="1" x14ac:dyDescent="0.25">
      <c r="A180" s="71">
        <v>200</v>
      </c>
      <c r="B180" s="96" t="s">
        <v>91</v>
      </c>
      <c r="C180" s="97"/>
      <c r="D180" s="75"/>
      <c r="E180" s="97"/>
      <c r="F180" s="75"/>
      <c r="G180" s="97"/>
    </row>
    <row r="181" spans="1:7" s="50" customFormat="1" x14ac:dyDescent="0.25">
      <c r="A181" s="71">
        <v>300</v>
      </c>
      <c r="B181" s="96" t="s">
        <v>92</v>
      </c>
      <c r="C181" s="97"/>
      <c r="D181" s="75"/>
      <c r="E181" s="97"/>
      <c r="F181" s="75"/>
      <c r="G181" s="97"/>
    </row>
    <row r="182" spans="1:7" s="50" customFormat="1" x14ac:dyDescent="0.25">
      <c r="A182" s="71">
        <v>400</v>
      </c>
      <c r="B182" s="96" t="s">
        <v>93</v>
      </c>
      <c r="C182" s="97"/>
      <c r="D182" s="75"/>
      <c r="E182" s="97"/>
      <c r="F182" s="75"/>
      <c r="G182" s="97"/>
    </row>
    <row r="183" spans="1:7" s="50" customFormat="1" x14ac:dyDescent="0.25">
      <c r="A183" s="71">
        <v>500</v>
      </c>
      <c r="B183" s="96" t="s">
        <v>94</v>
      </c>
      <c r="C183" s="97"/>
      <c r="D183" s="75"/>
      <c r="E183" s="97"/>
      <c r="F183" s="75"/>
      <c r="G183" s="97"/>
    </row>
    <row r="184" spans="1:7" s="50" customFormat="1" x14ac:dyDescent="0.25">
      <c r="A184" s="71">
        <v>600</v>
      </c>
      <c r="B184" s="96" t="s">
        <v>95</v>
      </c>
      <c r="C184" s="97"/>
      <c r="D184" s="75"/>
      <c r="E184" s="97"/>
      <c r="F184" s="75"/>
      <c r="G184" s="97"/>
    </row>
    <row r="185" spans="1:7" s="50" customFormat="1" x14ac:dyDescent="0.25">
      <c r="A185" s="71">
        <v>700</v>
      </c>
      <c r="B185" s="96" t="s">
        <v>42</v>
      </c>
      <c r="C185" s="97"/>
      <c r="D185" s="75"/>
      <c r="E185" s="97"/>
      <c r="F185" s="75"/>
      <c r="G185" s="97"/>
    </row>
    <row r="186" spans="1:7" s="50" customFormat="1" x14ac:dyDescent="0.25">
      <c r="A186" s="71">
        <v>800</v>
      </c>
      <c r="B186" s="96" t="s">
        <v>96</v>
      </c>
      <c r="C186" s="97"/>
      <c r="D186" s="75"/>
      <c r="E186" s="97"/>
      <c r="F186" s="75"/>
      <c r="G186" s="97"/>
    </row>
    <row r="187" spans="1:7" s="50" customFormat="1" x14ac:dyDescent="0.25">
      <c r="A187" s="71">
        <v>900</v>
      </c>
      <c r="B187" s="96" t="s">
        <v>97</v>
      </c>
      <c r="C187" s="97"/>
      <c r="D187" s="75"/>
      <c r="E187" s="97"/>
      <c r="F187" s="75"/>
      <c r="G187" s="97"/>
    </row>
    <row r="188" spans="1:7" s="50" customFormat="1" ht="15" x14ac:dyDescent="0.25">
      <c r="A188" s="77">
        <v>2900</v>
      </c>
      <c r="B188" s="98" t="s">
        <v>123</v>
      </c>
      <c r="C188" s="99">
        <f>SUM(C179:C187)</f>
        <v>0</v>
      </c>
      <c r="D188" s="79">
        <f t="shared" ref="D188:G188" si="17">SUM(D179:D187)</f>
        <v>0</v>
      </c>
      <c r="E188" s="99">
        <f t="shared" si="17"/>
        <v>0</v>
      </c>
      <c r="F188" s="79">
        <f t="shared" si="17"/>
        <v>0</v>
      </c>
      <c r="G188" s="99">
        <f t="shared" si="17"/>
        <v>0</v>
      </c>
    </row>
    <row r="189" spans="1:7" s="94" customFormat="1" ht="15" x14ac:dyDescent="0.25">
      <c r="A189" s="90">
        <v>2000</v>
      </c>
      <c r="B189" s="91" t="s">
        <v>124</v>
      </c>
      <c r="C189" s="92">
        <f>SUM(C92,C104,C116,C128,C140,C152,C164,C176,C188)</f>
        <v>0</v>
      </c>
      <c r="D189" s="92">
        <f t="shared" ref="D189:G189" si="18">SUM(D92,D104,D116,D128,D140,D152,D164,D176,D188)</f>
        <v>0</v>
      </c>
      <c r="E189" s="92">
        <f t="shared" si="18"/>
        <v>0</v>
      </c>
      <c r="F189" s="92">
        <f t="shared" si="18"/>
        <v>0</v>
      </c>
      <c r="G189" s="92">
        <f t="shared" si="18"/>
        <v>0</v>
      </c>
    </row>
    <row r="190" spans="1:7" s="50" customFormat="1" ht="6" customHeight="1" x14ac:dyDescent="0.25">
      <c r="A190" s="71"/>
      <c r="B190" s="80"/>
      <c r="C190" s="73"/>
      <c r="D190" s="73"/>
      <c r="E190" s="73"/>
      <c r="F190" s="73"/>
      <c r="G190" s="73"/>
    </row>
    <row r="191" spans="1:7" s="94" customFormat="1" ht="15" x14ac:dyDescent="0.25">
      <c r="A191" s="90">
        <v>3000</v>
      </c>
      <c r="B191" s="91" t="s">
        <v>125</v>
      </c>
      <c r="C191" s="92"/>
      <c r="D191" s="93"/>
      <c r="E191" s="92"/>
      <c r="F191" s="93"/>
      <c r="G191" s="92"/>
    </row>
    <row r="192" spans="1:7" s="50" customFormat="1" ht="6.75" customHeight="1" x14ac:dyDescent="0.25">
      <c r="A192" s="80"/>
      <c r="B192" s="100"/>
      <c r="C192" s="87"/>
      <c r="D192" s="73"/>
      <c r="E192" s="87"/>
      <c r="F192" s="73"/>
      <c r="G192" s="87"/>
    </row>
    <row r="193" spans="1:7" s="50" customFormat="1" x14ac:dyDescent="0.25">
      <c r="A193" s="71">
        <v>100</v>
      </c>
      <c r="B193" s="96" t="s">
        <v>90</v>
      </c>
      <c r="C193" s="97"/>
      <c r="D193" s="75"/>
      <c r="E193" s="97"/>
      <c r="F193" s="75"/>
      <c r="G193" s="97"/>
    </row>
    <row r="194" spans="1:7" s="50" customFormat="1" x14ac:dyDescent="0.25">
      <c r="A194" s="71">
        <v>200</v>
      </c>
      <c r="B194" s="96" t="s">
        <v>91</v>
      </c>
      <c r="C194" s="97"/>
      <c r="D194" s="75"/>
      <c r="E194" s="97"/>
      <c r="F194" s="75"/>
      <c r="G194" s="97"/>
    </row>
    <row r="195" spans="1:7" s="50" customFormat="1" x14ac:dyDescent="0.25">
      <c r="A195" s="71">
        <v>300</v>
      </c>
      <c r="B195" s="96" t="s">
        <v>92</v>
      </c>
      <c r="C195" s="97"/>
      <c r="D195" s="75"/>
      <c r="E195" s="97"/>
      <c r="F195" s="75"/>
      <c r="G195" s="97"/>
    </row>
    <row r="196" spans="1:7" s="50" customFormat="1" x14ac:dyDescent="0.25">
      <c r="A196" s="71">
        <v>400</v>
      </c>
      <c r="B196" s="96" t="s">
        <v>93</v>
      </c>
      <c r="C196" s="97"/>
      <c r="D196" s="75"/>
      <c r="E196" s="75"/>
      <c r="F196" s="75"/>
      <c r="G196" s="75"/>
    </row>
    <row r="197" spans="1:7" s="50" customFormat="1" x14ac:dyDescent="0.25">
      <c r="A197" s="71">
        <v>500</v>
      </c>
      <c r="B197" s="96" t="s">
        <v>94</v>
      </c>
      <c r="C197" s="97"/>
      <c r="D197" s="75"/>
      <c r="E197" s="97"/>
      <c r="F197" s="75"/>
      <c r="G197" s="97"/>
    </row>
    <row r="198" spans="1:7" s="50" customFormat="1" x14ac:dyDescent="0.25">
      <c r="A198" s="71">
        <v>600</v>
      </c>
      <c r="B198" s="96" t="s">
        <v>95</v>
      </c>
      <c r="C198" s="97"/>
      <c r="D198" s="75"/>
      <c r="E198" s="97"/>
      <c r="F198" s="75"/>
      <c r="G198" s="97"/>
    </row>
    <row r="199" spans="1:7" s="50" customFormat="1" x14ac:dyDescent="0.25">
      <c r="A199" s="71">
        <v>700</v>
      </c>
      <c r="B199" s="96" t="s">
        <v>42</v>
      </c>
      <c r="C199" s="97"/>
      <c r="D199" s="75"/>
      <c r="E199" s="97"/>
      <c r="F199" s="75"/>
      <c r="G199" s="97"/>
    </row>
    <row r="200" spans="1:7" s="50" customFormat="1" x14ac:dyDescent="0.25">
      <c r="A200" s="71">
        <v>800</v>
      </c>
      <c r="B200" s="96" t="s">
        <v>96</v>
      </c>
      <c r="C200" s="97"/>
      <c r="D200" s="75"/>
      <c r="E200" s="97"/>
      <c r="F200" s="75"/>
      <c r="G200" s="97"/>
    </row>
    <row r="201" spans="1:7" s="50" customFormat="1" x14ac:dyDescent="0.25">
      <c r="A201" s="71">
        <v>900</v>
      </c>
      <c r="B201" s="96" t="s">
        <v>97</v>
      </c>
      <c r="C201" s="97"/>
      <c r="D201" s="75"/>
      <c r="E201" s="97"/>
      <c r="F201" s="75"/>
      <c r="G201" s="97"/>
    </row>
    <row r="202" spans="1:7" s="94" customFormat="1" ht="15" x14ac:dyDescent="0.25">
      <c r="A202" s="90">
        <v>3000</v>
      </c>
      <c r="B202" s="91" t="s">
        <v>126</v>
      </c>
      <c r="C202" s="92">
        <f>SUM(C193:C201)</f>
        <v>0</v>
      </c>
      <c r="D202" s="93">
        <f t="shared" ref="D202:G202" si="19">SUM(D193:D201)</f>
        <v>0</v>
      </c>
      <c r="E202" s="92">
        <f t="shared" si="19"/>
        <v>0</v>
      </c>
      <c r="F202" s="93">
        <f t="shared" si="19"/>
        <v>0</v>
      </c>
      <c r="G202" s="92">
        <f t="shared" si="19"/>
        <v>0</v>
      </c>
    </row>
    <row r="203" spans="1:7" s="50" customFormat="1" ht="6" customHeight="1" x14ac:dyDescent="0.25">
      <c r="A203" s="102"/>
      <c r="B203" s="103"/>
      <c r="C203" s="104"/>
      <c r="D203" s="104"/>
      <c r="E203" s="104"/>
      <c r="F203" s="104"/>
      <c r="G203" s="104"/>
    </row>
    <row r="204" spans="1:7" s="94" customFormat="1" ht="15" x14ac:dyDescent="0.25">
      <c r="A204" s="90">
        <v>4000</v>
      </c>
      <c r="B204" s="91" t="s">
        <v>127</v>
      </c>
      <c r="C204" s="92"/>
      <c r="D204" s="93"/>
      <c r="E204" s="92"/>
      <c r="F204" s="93"/>
      <c r="G204" s="92"/>
    </row>
    <row r="205" spans="1:7" s="50" customFormat="1" ht="6.75" customHeight="1" x14ac:dyDescent="0.25">
      <c r="A205" s="80"/>
      <c r="B205" s="100"/>
      <c r="C205" s="87"/>
      <c r="D205" s="73"/>
      <c r="E205" s="87"/>
      <c r="F205" s="73"/>
      <c r="G205" s="87"/>
    </row>
    <row r="206" spans="1:7" s="50" customFormat="1" x14ac:dyDescent="0.25">
      <c r="A206" s="71">
        <v>100</v>
      </c>
      <c r="B206" s="96" t="s">
        <v>90</v>
      </c>
      <c r="C206" s="97"/>
      <c r="D206" s="75"/>
      <c r="E206" s="97"/>
      <c r="F206" s="75"/>
      <c r="G206" s="97"/>
    </row>
    <row r="207" spans="1:7" s="50" customFormat="1" x14ac:dyDescent="0.25">
      <c r="A207" s="71">
        <v>200</v>
      </c>
      <c r="B207" s="96" t="s">
        <v>91</v>
      </c>
      <c r="C207" s="97"/>
      <c r="D207" s="75"/>
      <c r="E207" s="97"/>
      <c r="F207" s="75"/>
      <c r="G207" s="97"/>
    </row>
    <row r="208" spans="1:7" s="50" customFormat="1" x14ac:dyDescent="0.25">
      <c r="A208" s="71">
        <v>300</v>
      </c>
      <c r="B208" s="96" t="s">
        <v>92</v>
      </c>
      <c r="C208" s="97"/>
      <c r="D208" s="75"/>
      <c r="E208" s="97"/>
      <c r="F208" s="75"/>
      <c r="G208" s="97"/>
    </row>
    <row r="209" spans="1:7" s="50" customFormat="1" x14ac:dyDescent="0.25">
      <c r="A209" s="71">
        <v>400</v>
      </c>
      <c r="B209" s="96" t="s">
        <v>93</v>
      </c>
      <c r="C209" s="97"/>
      <c r="D209" s="75"/>
      <c r="E209" s="97"/>
      <c r="F209" s="75"/>
      <c r="G209" s="97"/>
    </row>
    <row r="210" spans="1:7" s="50" customFormat="1" x14ac:dyDescent="0.25">
      <c r="A210" s="71">
        <v>500</v>
      </c>
      <c r="B210" s="96" t="s">
        <v>94</v>
      </c>
      <c r="C210" s="97"/>
      <c r="D210" s="75"/>
      <c r="E210" s="97"/>
      <c r="F210" s="75"/>
      <c r="G210" s="97"/>
    </row>
    <row r="211" spans="1:7" s="50" customFormat="1" x14ac:dyDescent="0.25">
      <c r="A211" s="71">
        <v>600</v>
      </c>
      <c r="B211" s="96" t="s">
        <v>95</v>
      </c>
      <c r="C211" s="97"/>
      <c r="D211" s="75"/>
      <c r="E211" s="75"/>
      <c r="F211" s="75"/>
      <c r="G211" s="75"/>
    </row>
    <row r="212" spans="1:7" s="50" customFormat="1" x14ac:dyDescent="0.25">
      <c r="A212" s="71">
        <v>700</v>
      </c>
      <c r="B212" s="96" t="s">
        <v>42</v>
      </c>
      <c r="C212" s="97"/>
      <c r="D212" s="75"/>
      <c r="E212" s="97"/>
      <c r="F212" s="75"/>
      <c r="G212" s="97"/>
    </row>
    <row r="213" spans="1:7" s="50" customFormat="1" x14ac:dyDescent="0.25">
      <c r="A213" s="71">
        <v>800</v>
      </c>
      <c r="B213" s="96" t="s">
        <v>96</v>
      </c>
      <c r="C213" s="97"/>
      <c r="D213" s="75"/>
      <c r="E213" s="97"/>
      <c r="F213" s="75"/>
      <c r="G213" s="97"/>
    </row>
    <row r="214" spans="1:7" s="50" customFormat="1" x14ac:dyDescent="0.25">
      <c r="A214" s="71">
        <v>900</v>
      </c>
      <c r="B214" s="96" t="s">
        <v>97</v>
      </c>
      <c r="C214" s="97"/>
      <c r="D214" s="75"/>
      <c r="E214" s="97"/>
      <c r="F214" s="75"/>
      <c r="G214" s="97"/>
    </row>
    <row r="215" spans="1:7" s="94" customFormat="1" ht="15" x14ac:dyDescent="0.25">
      <c r="A215" s="90">
        <v>4000</v>
      </c>
      <c r="B215" s="91" t="s">
        <v>128</v>
      </c>
      <c r="C215" s="92">
        <f>SUM(C206:C214)</f>
        <v>0</v>
      </c>
      <c r="D215" s="93">
        <f t="shared" ref="D215:G215" si="20">SUM(D206:D214)</f>
        <v>0</v>
      </c>
      <c r="E215" s="92">
        <f t="shared" si="20"/>
        <v>0</v>
      </c>
      <c r="F215" s="93">
        <f t="shared" si="20"/>
        <v>0</v>
      </c>
      <c r="G215" s="92">
        <f t="shared" si="20"/>
        <v>0</v>
      </c>
    </row>
    <row r="216" spans="1:7" s="50" customFormat="1" ht="6" customHeight="1" x14ac:dyDescent="0.25">
      <c r="A216" s="102"/>
      <c r="B216" s="103"/>
      <c r="C216" s="104"/>
      <c r="D216" s="104"/>
      <c r="E216" s="104"/>
      <c r="F216" s="104"/>
      <c r="G216" s="104"/>
    </row>
    <row r="217" spans="1:7" s="94" customFormat="1" ht="15" x14ac:dyDescent="0.25">
      <c r="A217" s="90">
        <v>5000</v>
      </c>
      <c r="B217" s="91" t="s">
        <v>129</v>
      </c>
      <c r="C217" s="92"/>
      <c r="D217" s="93"/>
      <c r="E217" s="92"/>
      <c r="F217" s="93"/>
      <c r="G217" s="92"/>
    </row>
    <row r="218" spans="1:7" s="50" customFormat="1" ht="6" customHeight="1" x14ac:dyDescent="0.25">
      <c r="A218" s="80"/>
      <c r="B218" s="100"/>
      <c r="C218" s="87"/>
      <c r="D218" s="73"/>
      <c r="E218" s="87"/>
      <c r="F218" s="73"/>
      <c r="G218" s="87"/>
    </row>
    <row r="219" spans="1:7" s="50" customFormat="1" x14ac:dyDescent="0.25">
      <c r="A219" s="71">
        <v>5100</v>
      </c>
      <c r="B219" s="96" t="s">
        <v>130</v>
      </c>
      <c r="C219" s="97"/>
      <c r="D219" s="75"/>
      <c r="E219" s="97"/>
      <c r="F219" s="75"/>
      <c r="G219" s="97"/>
    </row>
    <row r="220" spans="1:7" s="50" customFormat="1" x14ac:dyDescent="0.25">
      <c r="A220" s="71" t="s">
        <v>131</v>
      </c>
      <c r="B220" s="101" t="s">
        <v>132</v>
      </c>
      <c r="C220" s="97"/>
      <c r="D220" s="75"/>
      <c r="E220" s="97"/>
      <c r="F220" s="75"/>
      <c r="G220" s="97"/>
    </row>
    <row r="221" spans="1:7" s="50" customFormat="1" x14ac:dyDescent="0.25">
      <c r="A221" s="71"/>
      <c r="B221" s="96" t="s">
        <v>133</v>
      </c>
      <c r="C221" s="97"/>
      <c r="D221" s="75"/>
      <c r="E221" s="97"/>
      <c r="F221" s="75"/>
      <c r="G221" s="97"/>
    </row>
    <row r="222" spans="1:7" s="94" customFormat="1" ht="15" x14ac:dyDescent="0.25">
      <c r="A222" s="90">
        <v>5000</v>
      </c>
      <c r="B222" s="91" t="s">
        <v>134</v>
      </c>
      <c r="C222" s="92">
        <f>SUM(C219:C221)</f>
        <v>0</v>
      </c>
      <c r="D222" s="92">
        <f t="shared" ref="D222:G222" si="21">SUM(D219:D221)</f>
        <v>0</v>
      </c>
      <c r="E222" s="92">
        <f t="shared" si="21"/>
        <v>0</v>
      </c>
      <c r="F222" s="92">
        <f t="shared" si="21"/>
        <v>0</v>
      </c>
      <c r="G222" s="92">
        <f t="shared" si="21"/>
        <v>0</v>
      </c>
    </row>
    <row r="223" spans="1:7" s="50" customFormat="1" ht="4.5" customHeight="1" x14ac:dyDescent="0.25">
      <c r="A223" s="80"/>
      <c r="B223" s="100"/>
      <c r="C223" s="87"/>
      <c r="D223" s="73"/>
      <c r="E223" s="87"/>
      <c r="F223" s="73"/>
      <c r="G223" s="87"/>
    </row>
    <row r="224" spans="1:7" s="50" customFormat="1" ht="15" x14ac:dyDescent="0.25">
      <c r="A224" s="105"/>
      <c r="B224" s="106" t="s">
        <v>135</v>
      </c>
      <c r="C224" s="107">
        <f>SUM(C78,C189,C202,C215,C222)</f>
        <v>0</v>
      </c>
      <c r="D224" s="107">
        <f>SUM(D78,D189,D202,D215,D222)</f>
        <v>0</v>
      </c>
      <c r="E224" s="107">
        <f>SUM(E78,E189,E202,E215,E222)</f>
        <v>0</v>
      </c>
      <c r="F224" s="107">
        <f>SUM(F78,F189,F202,F215,F222)</f>
        <v>0</v>
      </c>
      <c r="G224" s="107">
        <f>SUM(G78,G189,G202,G215,G222)</f>
        <v>0</v>
      </c>
    </row>
    <row r="225" spans="1:9" s="50" customFormat="1" ht="4.5" customHeight="1" x14ac:dyDescent="0.25">
      <c r="B225" s="108"/>
      <c r="C225" s="87"/>
      <c r="D225" s="73"/>
      <c r="E225" s="87"/>
      <c r="F225" s="73"/>
      <c r="G225" s="87"/>
    </row>
    <row r="226" spans="1:9" s="50" customFormat="1" ht="15" x14ac:dyDescent="0.25">
      <c r="A226" s="62"/>
      <c r="B226" s="109" t="s">
        <v>136</v>
      </c>
      <c r="C226" s="110">
        <f>C41-C224</f>
        <v>0</v>
      </c>
      <c r="D226" s="111">
        <f>D41-D224</f>
        <v>0</v>
      </c>
      <c r="E226" s="110">
        <f>E41-E224</f>
        <v>0</v>
      </c>
      <c r="F226" s="111">
        <f>F41-F224</f>
        <v>0</v>
      </c>
      <c r="G226" s="110">
        <f>G41-G224</f>
        <v>0</v>
      </c>
    </row>
    <row r="227" spans="1:9" s="50" customFormat="1" ht="4.5" customHeight="1" x14ac:dyDescent="0.25">
      <c r="B227" s="108"/>
      <c r="C227" s="87"/>
      <c r="D227" s="73"/>
      <c r="E227" s="87"/>
      <c r="F227" s="73"/>
      <c r="G227" s="87"/>
    </row>
    <row r="228" spans="1:9" s="50" customFormat="1" ht="15" x14ac:dyDescent="0.25">
      <c r="A228" s="83"/>
      <c r="B228" s="112" t="s">
        <v>12</v>
      </c>
      <c r="C228" s="113"/>
      <c r="D228" s="86">
        <f>C228+D226</f>
        <v>0</v>
      </c>
      <c r="E228" s="86">
        <f>D228+E226</f>
        <v>0</v>
      </c>
      <c r="F228" s="86">
        <f>E228+F226</f>
        <v>0</v>
      </c>
      <c r="G228" s="86">
        <f>F228+G226</f>
        <v>0</v>
      </c>
      <c r="H228" s="114"/>
      <c r="I228" s="115"/>
    </row>
    <row r="229" spans="1:9" ht="5.25" customHeight="1" x14ac:dyDescent="0.2"/>
    <row r="230" spans="1:9" ht="15" x14ac:dyDescent="0.2">
      <c r="A230" s="83"/>
      <c r="B230" s="112" t="s">
        <v>13</v>
      </c>
      <c r="C230" s="113"/>
      <c r="D230" s="113"/>
      <c r="E230" s="113"/>
      <c r="F230" s="113"/>
      <c r="G230" s="113"/>
      <c r="H230" s="114"/>
      <c r="I230" s="115"/>
    </row>
    <row r="232" spans="1:9" ht="15" x14ac:dyDescent="0.2">
      <c r="A232" s="11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6A3DE2-4D5E-4AE1-B25F-B4AFCBBCD32D}"/>
</file>

<file path=customXml/itemProps2.xml><?xml version="1.0" encoding="utf-8"?>
<ds:datastoreItem xmlns:ds="http://schemas.openxmlformats.org/officeDocument/2006/customXml" ds:itemID="{5C7E36E6-B846-410C-8B47-26D19447C531}"/>
</file>

<file path=customXml/itemProps3.xml><?xml version="1.0" encoding="utf-8"?>
<ds:datastoreItem xmlns:ds="http://schemas.openxmlformats.org/officeDocument/2006/customXml" ds:itemID="{712DFF43-1C40-45A8-B7D0-9EACF1367C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ADDENDUM A - PDE 414</vt:lpstr>
      <vt:lpstr>ADDENDUM B Finance &amp; Facilities</vt:lpstr>
      <vt:lpstr>ADDENDUM B - Current Yr Budget</vt:lpstr>
      <vt:lpstr>ADDENDUM B - Budget 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Cyber Charter Renewal Addendums</dc:title>
  <dc:creator>Hawkins, Keptsia</dc:creator>
  <cp:lastModifiedBy>Heimbach, Bunne</cp:lastModifiedBy>
  <dcterms:created xsi:type="dcterms:W3CDTF">2019-08-01T19:51:42Z</dcterms:created>
  <dcterms:modified xsi:type="dcterms:W3CDTF">2019-08-14T19:01:13Z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