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filterPrivacy="1"/>
  <xr:revisionPtr revIDLastSave="0" documentId="8_{8C80CA4F-9419-2145-90F3-FD3CD3B1E41C}" xr6:coauthVersionLast="47" xr6:coauthVersionMax="47" xr10:uidLastSave="{00000000-0000-0000-0000-000000000000}"/>
  <bookViews>
    <workbookView xWindow="0" yWindow="760" windowWidth="29040" windowHeight="15840" xr2:uid="{75DCC415-4258-46DE-8EE2-C49F1C6899D7}"/>
  </bookViews>
  <sheets>
    <sheet name="LEA Late Liquidation Balances" sheetId="2" r:id="rId1"/>
  </sheets>
  <definedNames>
    <definedName name="_xlnm._FilterDatabase" localSheetId="0" hidden="1">'LEA Late Liquidation Balances'!$B$2:$F$2</definedName>
  </definedNames>
  <calcPr calcId="191028" concurrentManualCount="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2" l="1"/>
  <c r="F115" i="2"/>
  <c r="F100" i="2"/>
  <c r="F7" i="2"/>
  <c r="F87" i="2"/>
  <c r="F34" i="2"/>
  <c r="F89" i="2"/>
  <c r="F42" i="2"/>
  <c r="F33" i="2"/>
  <c r="F95" i="2"/>
  <c r="F69" i="2"/>
  <c r="F36" i="2"/>
  <c r="F50" i="2"/>
  <c r="F90" i="2"/>
  <c r="F56" i="2"/>
  <c r="F65" i="2"/>
  <c r="F8" i="2"/>
  <c r="F106" i="2"/>
  <c r="F19" i="2"/>
  <c r="F118" i="2"/>
  <c r="F59" i="2"/>
  <c r="F25" i="2"/>
  <c r="F27" i="2"/>
  <c r="F84" i="2"/>
  <c r="F26" i="2"/>
  <c r="F85" i="2"/>
  <c r="F63" i="2"/>
  <c r="F40" i="2"/>
  <c r="F10" i="2"/>
  <c r="F73" i="2"/>
  <c r="F13" i="2"/>
  <c r="F43" i="2"/>
  <c r="F66" i="2"/>
  <c r="F92" i="2"/>
  <c r="F78" i="2"/>
  <c r="F97" i="2"/>
  <c r="F74" i="2"/>
  <c r="F55" i="2"/>
  <c r="F71" i="2"/>
  <c r="F88" i="2"/>
  <c r="F11" i="2"/>
  <c r="F41" i="2"/>
  <c r="F32" i="2"/>
  <c r="F29" i="2"/>
  <c r="F82" i="2"/>
  <c r="F109" i="2"/>
  <c r="F57" i="2"/>
  <c r="F5" i="2"/>
  <c r="F94" i="2"/>
  <c r="F101" i="2"/>
  <c r="F46" i="2"/>
  <c r="F23" i="2"/>
  <c r="F38" i="2"/>
  <c r="F21" i="2"/>
  <c r="F61" i="2"/>
  <c r="F35" i="2"/>
  <c r="F108" i="2"/>
  <c r="F116" i="2"/>
  <c r="F22" i="2"/>
  <c r="F39" i="2"/>
  <c r="F4" i="2"/>
  <c r="F12" i="2"/>
  <c r="F110" i="2"/>
  <c r="F37" i="2"/>
  <c r="F76" i="2"/>
  <c r="F91" i="2"/>
  <c r="F81" i="2"/>
  <c r="F113" i="2"/>
  <c r="F105" i="2"/>
  <c r="F68" i="2"/>
  <c r="F45" i="2"/>
  <c r="F96" i="2"/>
  <c r="F60" i="2"/>
  <c r="F24" i="2"/>
  <c r="F47" i="2"/>
  <c r="F75" i="2"/>
  <c r="F30" i="2"/>
  <c r="F48" i="2"/>
  <c r="F83" i="2"/>
  <c r="F111" i="2"/>
  <c r="F58" i="2"/>
  <c r="F62" i="2"/>
  <c r="F70" i="2"/>
  <c r="F103" i="2"/>
  <c r="F67" i="2"/>
  <c r="F15" i="2"/>
  <c r="F31" i="2"/>
  <c r="F72" i="2"/>
  <c r="F104" i="2"/>
  <c r="F16" i="2"/>
  <c r="F18" i="2"/>
  <c r="F28" i="2"/>
  <c r="F93" i="2"/>
  <c r="F79" i="2"/>
  <c r="F20" i="2"/>
  <c r="F112" i="2"/>
  <c r="F44" i="2"/>
  <c r="F52" i="2"/>
  <c r="F53" i="2"/>
  <c r="F77" i="2"/>
  <c r="F14" i="2"/>
  <c r="F6" i="2"/>
  <c r="F107" i="2"/>
  <c r="F114" i="2"/>
  <c r="F86" i="2"/>
  <c r="F49" i="2"/>
  <c r="F3" i="2"/>
  <c r="F80" i="2"/>
  <c r="F102" i="2"/>
  <c r="F98" i="2"/>
  <c r="F64" i="2"/>
  <c r="F117" i="2"/>
  <c r="F54" i="2"/>
  <c r="F9" i="2"/>
  <c r="F99" i="2"/>
  <c r="F17" i="2"/>
  <c r="D119" i="2"/>
  <c r="E119" i="2"/>
  <c r="C119" i="2"/>
  <c r="F119" i="2" l="1"/>
</calcChain>
</file>

<file path=xl/sharedStrings.xml><?xml version="1.0" encoding="utf-8"?>
<sst xmlns="http://schemas.openxmlformats.org/spreadsheetml/2006/main" count="240" uniqueCount="170">
  <si>
    <t>LEA Name</t>
  </si>
  <si>
    <t>ARP EANS II</t>
  </si>
  <si>
    <t>ARP-HCY</t>
  </si>
  <si>
    <t>Reading SD</t>
  </si>
  <si>
    <t>Pittsburgh SD</t>
  </si>
  <si>
    <t>Erie City SD</t>
  </si>
  <si>
    <t>York City SD</t>
  </si>
  <si>
    <t>Scranton SD</t>
  </si>
  <si>
    <t>Philadelphia City SD</t>
  </si>
  <si>
    <t>Midd-West SD</t>
  </si>
  <si>
    <t>South Western SD</t>
  </si>
  <si>
    <t>Intermediate Unit 1</t>
  </si>
  <si>
    <t>East Allegheny SD</t>
  </si>
  <si>
    <t>West Mifflin Area SD</t>
  </si>
  <si>
    <t>William Penn SD</t>
  </si>
  <si>
    <t>Wallingford-Swarthmore SD</t>
  </si>
  <si>
    <t>Dover Area SD</t>
  </si>
  <si>
    <t>Sharpsville Area SD</t>
  </si>
  <si>
    <t>KIPP West Philadelphia CS</t>
  </si>
  <si>
    <t>Coatesville Area SD</t>
  </si>
  <si>
    <t>Hollidaysburg Area SD</t>
  </si>
  <si>
    <t>Chestnut Ridge SD</t>
  </si>
  <si>
    <t>Franklin Area SD</t>
  </si>
  <si>
    <t>Renaissance Academy CS</t>
  </si>
  <si>
    <t>Armstrong SD</t>
  </si>
  <si>
    <t>Allentown City SD</t>
  </si>
  <si>
    <t>Southern Tioga SD</t>
  </si>
  <si>
    <t>Salisbury Township SD</t>
  </si>
  <si>
    <t>Juniata County SD</t>
  </si>
  <si>
    <t>Laurel Highlands SD</t>
  </si>
  <si>
    <t>Easton Area SD</t>
  </si>
  <si>
    <t>Steelton-Highspire SD</t>
  </si>
  <si>
    <t>Pennsylvania Leadership CS</t>
  </si>
  <si>
    <t>Williamsport Area SD</t>
  </si>
  <si>
    <t>Reach Cyber CS</t>
  </si>
  <si>
    <t>Butler Area SD</t>
  </si>
  <si>
    <t>Olney Charter High School</t>
  </si>
  <si>
    <t>Central Dauphin SD</t>
  </si>
  <si>
    <t>Parkland SD</t>
  </si>
  <si>
    <t>Valley Grove SD</t>
  </si>
  <si>
    <t>Northeastern York SD</t>
  </si>
  <si>
    <t>Spring-Ford Area SD</t>
  </si>
  <si>
    <t>John B Stetson CS</t>
  </si>
  <si>
    <t>Bradford Area SD</t>
  </si>
  <si>
    <t>Keystone Central SD</t>
  </si>
  <si>
    <t>Derry Area SD</t>
  </si>
  <si>
    <t>Shaler Area SD</t>
  </si>
  <si>
    <t>Chartiers Valley SD</t>
  </si>
  <si>
    <t>Berwick Area SD</t>
  </si>
  <si>
    <t>Pennridge SD</t>
  </si>
  <si>
    <t>Spring Grove Area SD</t>
  </si>
  <si>
    <t>Washington SD</t>
  </si>
  <si>
    <t>Clearfield Area SD</t>
  </si>
  <si>
    <t>Punxsutawney Area SD</t>
  </si>
  <si>
    <t>Central Bucks SD</t>
  </si>
  <si>
    <t>Benton Area SD</t>
  </si>
  <si>
    <t>Pennsbury SD</t>
  </si>
  <si>
    <t>Derry Township SD</t>
  </si>
  <si>
    <t>Tamaqua Area SD</t>
  </si>
  <si>
    <t>Math Civics and Sciences CS</t>
  </si>
  <si>
    <t>Clairton City SD</t>
  </si>
  <si>
    <t>Union City Area SD</t>
  </si>
  <si>
    <t>Western Wayne SD</t>
  </si>
  <si>
    <t>Danville Area SD</t>
  </si>
  <si>
    <t>Owen J Roberts SD</t>
  </si>
  <si>
    <t>Tredyffrin-Easttown SD</t>
  </si>
  <si>
    <t>Conneaut SD</t>
  </si>
  <si>
    <t>Propel CS-Montour</t>
  </si>
  <si>
    <t>Independence CS</t>
  </si>
  <si>
    <t>Greater Nanticoke Area SD</t>
  </si>
  <si>
    <t>Erie Rise Leadership Academy CS</t>
  </si>
  <si>
    <t>Wyoming Area SD</t>
  </si>
  <si>
    <t>Pan American Academy CS</t>
  </si>
  <si>
    <t>Reynolds SD</t>
  </si>
  <si>
    <t>KIPP DuBois CS</t>
  </si>
  <si>
    <t>Lancaster SD</t>
  </si>
  <si>
    <t>Big Spring SD</t>
  </si>
  <si>
    <t>Urban Pathways K-5 College CS</t>
  </si>
  <si>
    <t>Northwest Area SD</t>
  </si>
  <si>
    <t>Propel CS-McKeesport</t>
  </si>
  <si>
    <t>Columbia-Montour AVTS</t>
  </si>
  <si>
    <t>Mid Valley SD</t>
  </si>
  <si>
    <t>Wilson Area SD</t>
  </si>
  <si>
    <t>Weatherly Area SD</t>
  </si>
  <si>
    <t>Pen Argyl Area SD</t>
  </si>
  <si>
    <t>Achievement House CS</t>
  </si>
  <si>
    <t>Knoch SD</t>
  </si>
  <si>
    <t>Southern Huntingdon County SD</t>
  </si>
  <si>
    <t>York Suburban SD</t>
  </si>
  <si>
    <t>Sayre Area SD</t>
  </si>
  <si>
    <t>Warren County SD</t>
  </si>
  <si>
    <t>Penn Hills CS of Entrepreneurship</t>
  </si>
  <si>
    <t>La Academia Partnership CS</t>
  </si>
  <si>
    <t>North East SD</t>
  </si>
  <si>
    <t>Inquiry CS</t>
  </si>
  <si>
    <t>Interboro SD</t>
  </si>
  <si>
    <t>Glendale SD</t>
  </si>
  <si>
    <t>Roberto Clemente CS</t>
  </si>
  <si>
    <t>Memphis Street Academy CS @ JP Jones</t>
  </si>
  <si>
    <t>Clarion Area SD</t>
  </si>
  <si>
    <t>Crawford Central SD</t>
  </si>
  <si>
    <t>Independence CS West</t>
  </si>
  <si>
    <t>North Clarion County SD</t>
  </si>
  <si>
    <t>Belmont CS</t>
  </si>
  <si>
    <t>Passport Academy CS</t>
  </si>
  <si>
    <t>Delaware Valley SD</t>
  </si>
  <si>
    <t>Southern York County SD</t>
  </si>
  <si>
    <t>Penn-Delco SD</t>
  </si>
  <si>
    <t>Total</t>
  </si>
  <si>
    <t>Montgomery</t>
  </si>
  <si>
    <t>Chester</t>
  </si>
  <si>
    <t>Allegheny</t>
  </si>
  <si>
    <t>Clarion</t>
  </si>
  <si>
    <t>Lehigh</t>
  </si>
  <si>
    <t>Blair</t>
  </si>
  <si>
    <t>Philadelphia</t>
  </si>
  <si>
    <t>Armstrong</t>
  </si>
  <si>
    <t>Indiana</t>
  </si>
  <si>
    <t>Bradford</t>
  </si>
  <si>
    <t>Northampton</t>
  </si>
  <si>
    <t>Westmoreland</t>
  </si>
  <si>
    <t>Bucks</t>
  </si>
  <si>
    <t>Columbia</t>
  </si>
  <si>
    <t>Berks</t>
  </si>
  <si>
    <t>Cumberland</t>
  </si>
  <si>
    <t>Schuylkill</t>
  </si>
  <si>
    <t>McKean</t>
  </si>
  <si>
    <t>Jefferson</t>
  </si>
  <si>
    <t>Fayette</t>
  </si>
  <si>
    <t>Washington</t>
  </si>
  <si>
    <t>Butler</t>
  </si>
  <si>
    <t>Lackawanna</t>
  </si>
  <si>
    <t>Dauphin</t>
  </si>
  <si>
    <t>Northumberland</t>
  </si>
  <si>
    <t>Delaware</t>
  </si>
  <si>
    <t>Bedford</t>
  </si>
  <si>
    <t>Clearfield</t>
  </si>
  <si>
    <t>Lancaster</t>
  </si>
  <si>
    <t>Mercer</t>
  </si>
  <si>
    <t>Crawford</t>
  </si>
  <si>
    <t>Erie</t>
  </si>
  <si>
    <t>Luzerne</t>
  </si>
  <si>
    <t>York</t>
  </si>
  <si>
    <t>Montour</t>
  </si>
  <si>
    <t>Pike</t>
  </si>
  <si>
    <t>Venango</t>
  </si>
  <si>
    <t>Lycoming</t>
  </si>
  <si>
    <t>Carbon</t>
  </si>
  <si>
    <t>Juniata</t>
  </si>
  <si>
    <t>Clinton</t>
  </si>
  <si>
    <t>Snyder</t>
  </si>
  <si>
    <t>Midwestern IU 4</t>
  </si>
  <si>
    <t>Tioga</t>
  </si>
  <si>
    <t>Huntingdon</t>
  </si>
  <si>
    <t>Warren</t>
  </si>
  <si>
    <t>Wayne</t>
  </si>
  <si>
    <t>County</t>
  </si>
  <si>
    <t>Philadelphia IU 26</t>
  </si>
  <si>
    <t xml:space="preserve">Luzerne County IU 18 </t>
  </si>
  <si>
    <t>Westmoreland IU 7</t>
  </si>
  <si>
    <t>Montgomery County IU 23</t>
  </si>
  <si>
    <t>Allegheny IU 3</t>
  </si>
  <si>
    <t>Delaware County IU 25</t>
  </si>
  <si>
    <t>Central Susquehanna IU 16</t>
  </si>
  <si>
    <t>Capital Area IU 15</t>
  </si>
  <si>
    <t xml:space="preserve">Bucks County IU 22 </t>
  </si>
  <si>
    <t xml:space="preserve">ARIN IU 28 </t>
  </si>
  <si>
    <t>Balance by LEA</t>
  </si>
  <si>
    <t>ARP ESSER</t>
  </si>
  <si>
    <t>On March 28, 2025, the U.S. Department of Education (USDE) abruptly rescinded prior approval to access Education Stabilization Funds. This includes American Rescue Plan Act (ARP) funds distributed as part of the Elementary and Secondary School Emergency Relief (ARP ESSER), Emergency Assistance to Non-Public Schools (ARP EANS II) and ARP-Homeless Children and Youth (ARP-HCY) funding.
As of April 8, 2025, this reversal impacts more than $185 million in unliquidated funds for Pennsylvania and 116 of its school districts, charter schools, intermediate units and career and technical centers statewide, specifically:
$121.6 million in ARP ESSER funds
$54.6 million in ARP Emergency Assistance for Non-Public Schools (EANS) funds
$9.2 million in ARP Homeless Children and Youth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</si>
</sst>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8" x14ac:knownFonts="1">
    <font>
      <sz val="10"/>
      <name val="Arial"/>
    </font>
    <font>
      <b/>
      <sz val="10"/>
      <color rgb="FFFF0000"/>
      <name val="Arial"/>
      <family val="2"/>
    </font>
    <font>
      <sz val="8"/>
      <name val="Arial"/>
      <family val="2"/>
    </font>
    <font>
      <b/>
      <sz val="11"/>
      <name val="Arial"/>
      <family val="2"/>
    </font>
    <font>
      <sz val="11"/>
      <color rgb="FF000000"/>
      <name val="Aptos Narrow"/>
      <family val="2"/>
    </font>
    <font>
      <sz val="11"/>
      <name val="Arial"/>
      <family val="2"/>
    </font>
    <font>
      <sz val="12"/>
      <name val="Arial"/>
      <family val="2"/>
    </font>
    <font>
      <sz val="10"/>
      <name val="Arial"/>
      <family val="2"/>
    </font>
  </fonts>
  <fills count="4">
    <fill>
      <patternFill patternType="none"/>
    </fill>
    <fill>
      <patternFill patternType="gray125"/>
    </fill>
    <fill>
      <patternFill patternType="solid">
        <fgColor theme="2"/>
        <bgColor indexed="64"/>
      </patternFill>
    </fill>
    <fill>
      <patternFill patternType="solid">
        <fgColor theme="3" tint="0.8999908444471571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19">
    <xf numFmtId="0" fontId="0" fillId="0" borderId="0" xfId="0"/>
    <xf numFmtId="0" fontId="1" fillId="0" borderId="0" xfId="0" applyFont="1"/>
    <xf numFmtId="0" fontId="0" fillId="0" borderId="0" xfId="0"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left"/>
    </xf>
    <xf numFmtId="0" fontId="0" fillId="0" borderId="0" xfId="0" applyAlignment="1">
      <alignment horizontal="left"/>
    </xf>
    <xf numFmtId="0" fontId="1" fillId="0" borderId="0" xfId="0" applyFont="1" applyAlignment="1">
      <alignment horizontal="left"/>
    </xf>
    <xf numFmtId="0" fontId="3" fillId="2" borderId="1" xfId="0" applyFont="1" applyFill="1" applyBorder="1" applyAlignment="1">
      <alignment horizontal="center" vertical="center"/>
    </xf>
    <xf numFmtId="0" fontId="3" fillId="2" borderId="1" xfId="0" applyFont="1" applyFill="1" applyBorder="1" applyAlignment="1">
      <alignment horizontal="right"/>
    </xf>
    <xf numFmtId="8" fontId="4" fillId="0" borderId="1" xfId="0" applyNumberFormat="1" applyFont="1" applyBorder="1" applyAlignment="1">
      <alignment horizontal="right"/>
    </xf>
    <xf numFmtId="8" fontId="3" fillId="2" borderId="1" xfId="0" applyNumberFormat="1" applyFont="1" applyFill="1" applyBorder="1" applyAlignment="1">
      <alignment horizontal="right"/>
    </xf>
    <xf numFmtId="8" fontId="1" fillId="0" borderId="0" xfId="0" applyNumberFormat="1" applyFont="1" applyAlignment="1">
      <alignment horizontal="right"/>
    </xf>
    <xf numFmtId="8" fontId="0" fillId="0" borderId="0" xfId="0" applyNumberFormat="1" applyAlignment="1">
      <alignment horizontal="right"/>
    </xf>
    <xf numFmtId="0" fontId="0" fillId="0" borderId="0" xfId="0" applyAlignment="1">
      <alignment horizontal="right"/>
    </xf>
    <xf numFmtId="0" fontId="5" fillId="0" borderId="1" xfId="0" applyFont="1" applyBorder="1" applyAlignment="1">
      <alignment horizontal="left"/>
    </xf>
    <xf numFmtId="0" fontId="3" fillId="0" borderId="1" xfId="0" applyFont="1" applyBorder="1" applyAlignment="1">
      <alignment horizontal="left"/>
    </xf>
    <xf numFmtId="8" fontId="5" fillId="0" borderId="1" xfId="0" applyNumberFormat="1" applyFont="1" applyBorder="1" applyAlignment="1">
      <alignment horizontal="right"/>
    </xf>
    <xf numFmtId="164" fontId="7" fillId="0" borderId="3" xfId="0" applyNumberFormat="1" applyFont="1" applyBorder="1" applyAlignment="1">
      <alignment horizontal="center"/>
    </xf>
    <xf numFmtId="0" fontId="6" fillId="3" borderId="2"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EF4E-5DBC-4879-9603-8D2F3E971730}">
  <dimension ref="A1:G123"/>
  <sheetViews>
    <sheetView tabSelected="1" zoomScale="130" zoomScaleNormal="130" workbookViewId="0">
      <pane ySplit="2" topLeftCell="A28" activePane="bottomLeft" state="frozen"/>
      <selection pane="bottomLeft" sqref="A1:F1"/>
    </sheetView>
  </sheetViews>
  <sheetFormatPr baseColWidth="10" defaultColWidth="8.83203125" defaultRowHeight="13" x14ac:dyDescent="0.15"/>
  <cols>
    <col min="1" max="1" width="16" style="5" bestFit="1" customWidth="1"/>
    <col min="2" max="2" width="44" style="5" bestFit="1" customWidth="1"/>
    <col min="3" max="3" width="19" style="13" bestFit="1" customWidth="1"/>
    <col min="4" max="4" width="18" style="13" bestFit="1" customWidth="1"/>
    <col min="5" max="5" width="15.5" style="13" bestFit="1" customWidth="1"/>
    <col min="6" max="6" width="21.33203125" style="13" bestFit="1" customWidth="1"/>
  </cols>
  <sheetData>
    <row r="1" spans="1:6" ht="113.25" customHeight="1" x14ac:dyDescent="0.2">
      <c r="A1" s="18" t="s">
        <v>169</v>
      </c>
      <c r="B1" s="18"/>
      <c r="C1" s="18"/>
      <c r="D1" s="18"/>
      <c r="E1" s="18"/>
      <c r="F1" s="18"/>
    </row>
    <row r="2" spans="1:6" ht="14" x14ac:dyDescent="0.15">
      <c r="A2" s="7" t="s">
        <v>156</v>
      </c>
      <c r="B2" s="4" t="s">
        <v>0</v>
      </c>
      <c r="C2" s="3" t="s">
        <v>168</v>
      </c>
      <c r="D2" s="3" t="s">
        <v>1</v>
      </c>
      <c r="E2" s="3" t="s">
        <v>2</v>
      </c>
      <c r="F2" s="3" t="s">
        <v>167</v>
      </c>
    </row>
    <row r="3" spans="1:6" ht="14" x14ac:dyDescent="0.15">
      <c r="A3" s="14" t="s">
        <v>111</v>
      </c>
      <c r="B3" s="15" t="s">
        <v>161</v>
      </c>
      <c r="C3" s="16">
        <v>0</v>
      </c>
      <c r="D3" s="16">
        <v>4566578.28</v>
      </c>
      <c r="E3" s="16">
        <v>277979.43</v>
      </c>
      <c r="F3" s="16">
        <f t="shared" ref="F3:F34" si="0">SUM(C3:E3)</f>
        <v>4844557.71</v>
      </c>
    </row>
    <row r="4" spans="1:6" ht="14" x14ac:dyDescent="0.15">
      <c r="A4" s="14" t="s">
        <v>111</v>
      </c>
      <c r="B4" s="15" t="s">
        <v>47</v>
      </c>
      <c r="C4" s="16">
        <v>0</v>
      </c>
      <c r="D4" s="16">
        <v>0</v>
      </c>
      <c r="E4" s="16">
        <v>22374</v>
      </c>
      <c r="F4" s="16">
        <f t="shared" si="0"/>
        <v>22374</v>
      </c>
    </row>
    <row r="5" spans="1:6" ht="14" x14ac:dyDescent="0.15">
      <c r="A5" s="14" t="s">
        <v>111</v>
      </c>
      <c r="B5" s="15" t="s">
        <v>60</v>
      </c>
      <c r="C5" s="16">
        <v>0</v>
      </c>
      <c r="D5" s="16">
        <v>0</v>
      </c>
      <c r="E5" s="16">
        <v>14673.7</v>
      </c>
      <c r="F5" s="16">
        <f t="shared" si="0"/>
        <v>14673.7</v>
      </c>
    </row>
    <row r="6" spans="1:6" ht="14" x14ac:dyDescent="0.15">
      <c r="A6" s="14" t="s">
        <v>111</v>
      </c>
      <c r="B6" s="15" t="s">
        <v>12</v>
      </c>
      <c r="C6" s="16">
        <v>1667773.84</v>
      </c>
      <c r="D6" s="16">
        <v>0</v>
      </c>
      <c r="E6" s="16">
        <v>0</v>
      </c>
      <c r="F6" s="16">
        <f t="shared" si="0"/>
        <v>1667773.84</v>
      </c>
    </row>
    <row r="7" spans="1:6" ht="14" x14ac:dyDescent="0.15">
      <c r="A7" s="14" t="s">
        <v>111</v>
      </c>
      <c r="B7" s="15" t="s">
        <v>104</v>
      </c>
      <c r="C7" s="16">
        <v>0</v>
      </c>
      <c r="D7" s="16">
        <v>0</v>
      </c>
      <c r="E7" s="16">
        <v>1966.13</v>
      </c>
      <c r="F7" s="16">
        <f t="shared" si="0"/>
        <v>1966.13</v>
      </c>
    </row>
    <row r="8" spans="1:6" ht="14" x14ac:dyDescent="0.15">
      <c r="A8" s="14" t="s">
        <v>111</v>
      </c>
      <c r="B8" s="15" t="s">
        <v>91</v>
      </c>
      <c r="C8" s="16">
        <v>0</v>
      </c>
      <c r="D8" s="16">
        <v>0</v>
      </c>
      <c r="E8" s="16">
        <v>4095.14</v>
      </c>
      <c r="F8" s="16">
        <f t="shared" si="0"/>
        <v>4095.14</v>
      </c>
    </row>
    <row r="9" spans="1:6" ht="14" x14ac:dyDescent="0.15">
      <c r="A9" s="14" t="s">
        <v>111</v>
      </c>
      <c r="B9" s="15" t="s">
        <v>4</v>
      </c>
      <c r="C9" s="16">
        <v>16397671.699999999</v>
      </c>
      <c r="D9" s="16">
        <v>0</v>
      </c>
      <c r="E9" s="16">
        <v>0</v>
      </c>
      <c r="F9" s="16">
        <f t="shared" si="0"/>
        <v>16397671.699999999</v>
      </c>
    </row>
    <row r="10" spans="1:6" ht="14" x14ac:dyDescent="0.15">
      <c r="A10" s="14" t="s">
        <v>111</v>
      </c>
      <c r="B10" s="15" t="s">
        <v>79</v>
      </c>
      <c r="C10" s="16">
        <v>0</v>
      </c>
      <c r="D10" s="16">
        <v>0</v>
      </c>
      <c r="E10" s="16">
        <v>7358.08</v>
      </c>
      <c r="F10" s="16">
        <f t="shared" si="0"/>
        <v>7358.08</v>
      </c>
    </row>
    <row r="11" spans="1:6" ht="14" x14ac:dyDescent="0.15">
      <c r="A11" s="14" t="s">
        <v>111</v>
      </c>
      <c r="B11" s="15" t="s">
        <v>67</v>
      </c>
      <c r="C11" s="16">
        <v>0</v>
      </c>
      <c r="D11" s="16">
        <v>0</v>
      </c>
      <c r="E11" s="16">
        <v>12899.95</v>
      </c>
      <c r="F11" s="16">
        <f t="shared" si="0"/>
        <v>12899.95</v>
      </c>
    </row>
    <row r="12" spans="1:6" ht="14" x14ac:dyDescent="0.15">
      <c r="A12" s="14" t="s">
        <v>111</v>
      </c>
      <c r="B12" s="15" t="s">
        <v>46</v>
      </c>
      <c r="C12" s="16">
        <v>0</v>
      </c>
      <c r="D12" s="16">
        <v>0</v>
      </c>
      <c r="E12" s="16">
        <v>23387.16</v>
      </c>
      <c r="F12" s="16">
        <f t="shared" si="0"/>
        <v>23387.16</v>
      </c>
    </row>
    <row r="13" spans="1:6" ht="14" x14ac:dyDescent="0.15">
      <c r="A13" s="14" t="s">
        <v>111</v>
      </c>
      <c r="B13" s="15" t="s">
        <v>77</v>
      </c>
      <c r="C13" s="16">
        <v>0</v>
      </c>
      <c r="D13" s="16">
        <v>0</v>
      </c>
      <c r="E13" s="16">
        <v>7809.88</v>
      </c>
      <c r="F13" s="16">
        <f t="shared" si="0"/>
        <v>7809.88</v>
      </c>
    </row>
    <row r="14" spans="1:6" ht="14" x14ac:dyDescent="0.15">
      <c r="A14" s="14" t="s">
        <v>111</v>
      </c>
      <c r="B14" s="15" t="s">
        <v>13</v>
      </c>
      <c r="C14" s="16">
        <v>1299524.05</v>
      </c>
      <c r="D14" s="16">
        <v>0</v>
      </c>
      <c r="E14" s="16">
        <v>24085.4</v>
      </c>
      <c r="F14" s="16">
        <f t="shared" si="0"/>
        <v>1323609.45</v>
      </c>
    </row>
    <row r="15" spans="1:6" ht="14" x14ac:dyDescent="0.15">
      <c r="A15" s="14" t="s">
        <v>116</v>
      </c>
      <c r="B15" s="15" t="s">
        <v>24</v>
      </c>
      <c r="C15" s="16">
        <v>0</v>
      </c>
      <c r="D15" s="16">
        <v>0</v>
      </c>
      <c r="E15" s="16">
        <v>207344</v>
      </c>
      <c r="F15" s="16">
        <f t="shared" si="0"/>
        <v>207344</v>
      </c>
    </row>
    <row r="16" spans="1:6" ht="14" x14ac:dyDescent="0.15">
      <c r="A16" s="14" t="s">
        <v>135</v>
      </c>
      <c r="B16" s="15" t="s">
        <v>21</v>
      </c>
      <c r="C16" s="16">
        <v>516724.1</v>
      </c>
      <c r="D16" s="16">
        <v>0</v>
      </c>
      <c r="E16" s="16">
        <v>1929</v>
      </c>
      <c r="F16" s="16">
        <f t="shared" si="0"/>
        <v>518653.1</v>
      </c>
    </row>
    <row r="17" spans="1:6" ht="14" x14ac:dyDescent="0.15">
      <c r="A17" s="14" t="s">
        <v>123</v>
      </c>
      <c r="B17" s="15" t="s">
        <v>3</v>
      </c>
      <c r="C17" s="16">
        <v>51363310</v>
      </c>
      <c r="D17" s="16">
        <v>0</v>
      </c>
      <c r="E17" s="16">
        <v>0</v>
      </c>
      <c r="F17" s="16">
        <f t="shared" si="0"/>
        <v>51363310</v>
      </c>
    </row>
    <row r="18" spans="1:6" ht="14" x14ac:dyDescent="0.15">
      <c r="A18" s="14" t="s">
        <v>114</v>
      </c>
      <c r="B18" s="15" t="s">
        <v>20</v>
      </c>
      <c r="C18" s="16">
        <v>723952.1</v>
      </c>
      <c r="D18" s="16">
        <v>0</v>
      </c>
      <c r="E18" s="16">
        <v>7080.9</v>
      </c>
      <c r="F18" s="16">
        <f t="shared" si="0"/>
        <v>731033</v>
      </c>
    </row>
    <row r="19" spans="1:6" ht="14" x14ac:dyDescent="0.15">
      <c r="A19" s="14" t="s">
        <v>118</v>
      </c>
      <c r="B19" s="15" t="s">
        <v>89</v>
      </c>
      <c r="C19" s="16">
        <v>0</v>
      </c>
      <c r="D19" s="16">
        <v>0</v>
      </c>
      <c r="E19" s="16">
        <v>4869.3900000000003</v>
      </c>
      <c r="F19" s="16">
        <f t="shared" si="0"/>
        <v>4869.3900000000003</v>
      </c>
    </row>
    <row r="20" spans="1:6" ht="14" x14ac:dyDescent="0.15">
      <c r="A20" s="14" t="s">
        <v>121</v>
      </c>
      <c r="B20" s="15" t="s">
        <v>165</v>
      </c>
      <c r="C20" s="16">
        <v>0</v>
      </c>
      <c r="D20" s="16">
        <v>0</v>
      </c>
      <c r="E20" s="16">
        <v>933023.8</v>
      </c>
      <c r="F20" s="16">
        <f t="shared" si="0"/>
        <v>933023.8</v>
      </c>
    </row>
    <row r="21" spans="1:6" ht="14" x14ac:dyDescent="0.15">
      <c r="A21" s="14" t="s">
        <v>121</v>
      </c>
      <c r="B21" s="15" t="s">
        <v>54</v>
      </c>
      <c r="C21" s="16">
        <v>0</v>
      </c>
      <c r="D21" s="16">
        <v>0</v>
      </c>
      <c r="E21" s="16">
        <v>17516</v>
      </c>
      <c r="F21" s="16">
        <f t="shared" si="0"/>
        <v>17516</v>
      </c>
    </row>
    <row r="22" spans="1:6" ht="14" x14ac:dyDescent="0.15">
      <c r="A22" s="14" t="s">
        <v>121</v>
      </c>
      <c r="B22" s="15" t="s">
        <v>49</v>
      </c>
      <c r="C22" s="16">
        <v>0</v>
      </c>
      <c r="D22" s="16">
        <v>0</v>
      </c>
      <c r="E22" s="16">
        <v>19653.830000000002</v>
      </c>
      <c r="F22" s="16">
        <f t="shared" si="0"/>
        <v>19653.830000000002</v>
      </c>
    </row>
    <row r="23" spans="1:6" ht="14" x14ac:dyDescent="0.15">
      <c r="A23" s="14" t="s">
        <v>121</v>
      </c>
      <c r="B23" s="15" t="s">
        <v>56</v>
      </c>
      <c r="C23" s="16">
        <v>0</v>
      </c>
      <c r="D23" s="16">
        <v>0</v>
      </c>
      <c r="E23" s="16">
        <v>16566.8</v>
      </c>
      <c r="F23" s="16">
        <f t="shared" si="0"/>
        <v>16566.8</v>
      </c>
    </row>
    <row r="24" spans="1:6" ht="14" x14ac:dyDescent="0.15">
      <c r="A24" s="14" t="s">
        <v>130</v>
      </c>
      <c r="B24" s="15" t="s">
        <v>35</v>
      </c>
      <c r="C24" s="16">
        <v>0</v>
      </c>
      <c r="D24" s="16">
        <v>0</v>
      </c>
      <c r="E24" s="16">
        <v>65717</v>
      </c>
      <c r="F24" s="16">
        <f t="shared" si="0"/>
        <v>65717</v>
      </c>
    </row>
    <row r="25" spans="1:6" ht="14" x14ac:dyDescent="0.15">
      <c r="A25" s="14" t="s">
        <v>130</v>
      </c>
      <c r="B25" s="15" t="s">
        <v>86</v>
      </c>
      <c r="C25" s="16">
        <v>0</v>
      </c>
      <c r="D25" s="16">
        <v>0</v>
      </c>
      <c r="E25" s="16">
        <v>5514.66</v>
      </c>
      <c r="F25" s="16">
        <f t="shared" si="0"/>
        <v>5514.66</v>
      </c>
    </row>
    <row r="26" spans="1:6" ht="14" x14ac:dyDescent="0.15">
      <c r="A26" s="14" t="s">
        <v>147</v>
      </c>
      <c r="B26" s="15" t="s">
        <v>83</v>
      </c>
      <c r="C26" s="16">
        <v>0</v>
      </c>
      <c r="D26" s="16">
        <v>0</v>
      </c>
      <c r="E26" s="16">
        <v>6103.48</v>
      </c>
      <c r="F26" s="16">
        <f t="shared" si="0"/>
        <v>6103.48</v>
      </c>
    </row>
    <row r="27" spans="1:6" ht="14" x14ac:dyDescent="0.15">
      <c r="A27" s="14" t="s">
        <v>110</v>
      </c>
      <c r="B27" s="15" t="s">
        <v>85</v>
      </c>
      <c r="C27" s="16">
        <v>0</v>
      </c>
      <c r="D27" s="16">
        <v>0</v>
      </c>
      <c r="E27" s="16">
        <v>5540.41</v>
      </c>
      <c r="F27" s="16">
        <f t="shared" si="0"/>
        <v>5540.41</v>
      </c>
    </row>
    <row r="28" spans="1:6" ht="14" x14ac:dyDescent="0.15">
      <c r="A28" s="14" t="s">
        <v>110</v>
      </c>
      <c r="B28" s="15" t="s">
        <v>19</v>
      </c>
      <c r="C28" s="16">
        <v>736632.96</v>
      </c>
      <c r="D28" s="16">
        <v>0</v>
      </c>
      <c r="E28" s="16">
        <v>33563.040000000001</v>
      </c>
      <c r="F28" s="16">
        <f t="shared" si="0"/>
        <v>770196</v>
      </c>
    </row>
    <row r="29" spans="1:6" ht="14" x14ac:dyDescent="0.15">
      <c r="A29" s="14" t="s">
        <v>110</v>
      </c>
      <c r="B29" s="15" t="s">
        <v>64</v>
      </c>
      <c r="C29" s="16">
        <v>0</v>
      </c>
      <c r="D29" s="16">
        <v>0</v>
      </c>
      <c r="E29" s="16">
        <v>13089</v>
      </c>
      <c r="F29" s="16">
        <f t="shared" si="0"/>
        <v>13089</v>
      </c>
    </row>
    <row r="30" spans="1:6" ht="14" x14ac:dyDescent="0.15">
      <c r="A30" s="14" t="s">
        <v>110</v>
      </c>
      <c r="B30" s="15" t="s">
        <v>32</v>
      </c>
      <c r="C30" s="16">
        <v>69120.7</v>
      </c>
      <c r="D30" s="16">
        <v>0</v>
      </c>
      <c r="E30" s="16">
        <v>0</v>
      </c>
      <c r="F30" s="16">
        <f t="shared" si="0"/>
        <v>69120.7</v>
      </c>
    </row>
    <row r="31" spans="1:6" ht="14" x14ac:dyDescent="0.15">
      <c r="A31" s="14" t="s">
        <v>110</v>
      </c>
      <c r="B31" s="15" t="s">
        <v>23</v>
      </c>
      <c r="C31" s="16">
        <v>319431.59999999998</v>
      </c>
      <c r="D31" s="16">
        <v>0</v>
      </c>
      <c r="E31" s="16">
        <v>0</v>
      </c>
      <c r="F31" s="16">
        <f t="shared" si="0"/>
        <v>319431.59999999998</v>
      </c>
    </row>
    <row r="32" spans="1:6" ht="14" x14ac:dyDescent="0.15">
      <c r="A32" s="14" t="s">
        <v>110</v>
      </c>
      <c r="B32" s="15" t="s">
        <v>65</v>
      </c>
      <c r="C32" s="16">
        <v>0</v>
      </c>
      <c r="D32" s="16">
        <v>0</v>
      </c>
      <c r="E32" s="16">
        <v>12903</v>
      </c>
      <c r="F32" s="16">
        <f t="shared" si="0"/>
        <v>12903</v>
      </c>
    </row>
    <row r="33" spans="1:6" ht="14" x14ac:dyDescent="0.15">
      <c r="A33" s="14" t="s">
        <v>112</v>
      </c>
      <c r="B33" s="15" t="s">
        <v>99</v>
      </c>
      <c r="C33" s="16">
        <v>0</v>
      </c>
      <c r="D33" s="16">
        <v>0</v>
      </c>
      <c r="E33" s="16">
        <v>2618.4</v>
      </c>
      <c r="F33" s="16">
        <f t="shared" si="0"/>
        <v>2618.4</v>
      </c>
    </row>
    <row r="34" spans="1:6" ht="14" x14ac:dyDescent="0.15">
      <c r="A34" s="14" t="s">
        <v>112</v>
      </c>
      <c r="B34" s="15" t="s">
        <v>102</v>
      </c>
      <c r="C34" s="16">
        <v>0</v>
      </c>
      <c r="D34" s="16">
        <v>0</v>
      </c>
      <c r="E34" s="16">
        <v>2111.35</v>
      </c>
      <c r="F34" s="16">
        <f t="shared" si="0"/>
        <v>2111.35</v>
      </c>
    </row>
    <row r="35" spans="1:6" ht="14" x14ac:dyDescent="0.15">
      <c r="A35" s="14" t="s">
        <v>136</v>
      </c>
      <c r="B35" s="15" t="s">
        <v>52</v>
      </c>
      <c r="C35" s="16">
        <v>0</v>
      </c>
      <c r="D35" s="16">
        <v>0</v>
      </c>
      <c r="E35" s="16">
        <v>18199</v>
      </c>
      <c r="F35" s="16">
        <f t="shared" ref="F35:F66" si="1">SUM(C35:E35)</f>
        <v>18199</v>
      </c>
    </row>
    <row r="36" spans="1:6" ht="14" x14ac:dyDescent="0.15">
      <c r="A36" s="14" t="s">
        <v>136</v>
      </c>
      <c r="B36" s="15" t="s">
        <v>96</v>
      </c>
      <c r="C36" s="16">
        <v>0</v>
      </c>
      <c r="D36" s="16">
        <v>0</v>
      </c>
      <c r="E36" s="16">
        <v>3278.95</v>
      </c>
      <c r="F36" s="16">
        <f t="shared" si="1"/>
        <v>3278.95</v>
      </c>
    </row>
    <row r="37" spans="1:6" ht="14" x14ac:dyDescent="0.15">
      <c r="A37" s="14" t="s">
        <v>149</v>
      </c>
      <c r="B37" s="15" t="s">
        <v>44</v>
      </c>
      <c r="C37" s="16">
        <v>0</v>
      </c>
      <c r="D37" s="16">
        <v>0</v>
      </c>
      <c r="E37" s="16">
        <v>24504.55</v>
      </c>
      <c r="F37" s="16">
        <f t="shared" si="1"/>
        <v>24504.55</v>
      </c>
    </row>
    <row r="38" spans="1:6" ht="14" x14ac:dyDescent="0.15">
      <c r="A38" s="14" t="s">
        <v>122</v>
      </c>
      <c r="B38" s="15" t="s">
        <v>55</v>
      </c>
      <c r="C38" s="16">
        <v>0</v>
      </c>
      <c r="D38" s="16">
        <v>0</v>
      </c>
      <c r="E38" s="16">
        <v>16771</v>
      </c>
      <c r="F38" s="16">
        <f t="shared" si="1"/>
        <v>16771</v>
      </c>
    </row>
    <row r="39" spans="1:6" ht="14" x14ac:dyDescent="0.15">
      <c r="A39" s="14" t="s">
        <v>122</v>
      </c>
      <c r="B39" s="15" t="s">
        <v>48</v>
      </c>
      <c r="C39" s="16">
        <v>0</v>
      </c>
      <c r="D39" s="16">
        <v>0</v>
      </c>
      <c r="E39" s="16">
        <v>22077.72</v>
      </c>
      <c r="F39" s="16">
        <f t="shared" si="1"/>
        <v>22077.72</v>
      </c>
    </row>
    <row r="40" spans="1:6" ht="14" x14ac:dyDescent="0.15">
      <c r="A40" s="14" t="s">
        <v>122</v>
      </c>
      <c r="B40" s="15" t="s">
        <v>80</v>
      </c>
      <c r="C40" s="16">
        <v>0</v>
      </c>
      <c r="D40" s="16">
        <v>0</v>
      </c>
      <c r="E40" s="16">
        <v>7282.68</v>
      </c>
      <c r="F40" s="16">
        <f t="shared" si="1"/>
        <v>7282.68</v>
      </c>
    </row>
    <row r="41" spans="1:6" ht="14" x14ac:dyDescent="0.15">
      <c r="A41" s="14" t="s">
        <v>139</v>
      </c>
      <c r="B41" s="15" t="s">
        <v>66</v>
      </c>
      <c r="C41" s="16">
        <v>0</v>
      </c>
      <c r="D41" s="16">
        <v>0</v>
      </c>
      <c r="E41" s="16">
        <v>12901.78</v>
      </c>
      <c r="F41" s="16">
        <f t="shared" si="1"/>
        <v>12901.78</v>
      </c>
    </row>
    <row r="42" spans="1:6" ht="14" x14ac:dyDescent="0.15">
      <c r="A42" s="14" t="s">
        <v>139</v>
      </c>
      <c r="B42" s="15" t="s">
        <v>100</v>
      </c>
      <c r="C42" s="16">
        <v>0</v>
      </c>
      <c r="D42" s="16">
        <v>0</v>
      </c>
      <c r="E42" s="16">
        <v>2314</v>
      </c>
      <c r="F42" s="16">
        <f t="shared" si="1"/>
        <v>2314</v>
      </c>
    </row>
    <row r="43" spans="1:6" ht="14" x14ac:dyDescent="0.15">
      <c r="A43" s="14" t="s">
        <v>124</v>
      </c>
      <c r="B43" s="15" t="s">
        <v>76</v>
      </c>
      <c r="C43" s="16">
        <v>0</v>
      </c>
      <c r="D43" s="16">
        <v>0</v>
      </c>
      <c r="E43" s="16">
        <v>7925.04</v>
      </c>
      <c r="F43" s="16">
        <f t="shared" si="1"/>
        <v>7925.04</v>
      </c>
    </row>
    <row r="44" spans="1:6" ht="14" x14ac:dyDescent="0.15">
      <c r="A44" s="14" t="s">
        <v>124</v>
      </c>
      <c r="B44" s="15" t="s">
        <v>164</v>
      </c>
      <c r="C44" s="16">
        <v>0</v>
      </c>
      <c r="D44" s="16">
        <v>1144822.3999999999</v>
      </c>
      <c r="E44" s="16">
        <v>0</v>
      </c>
      <c r="F44" s="16">
        <f t="shared" si="1"/>
        <v>1144822.3999999999</v>
      </c>
    </row>
    <row r="45" spans="1:6" ht="14" x14ac:dyDescent="0.15">
      <c r="A45" s="14" t="s">
        <v>132</v>
      </c>
      <c r="B45" s="15" t="s">
        <v>37</v>
      </c>
      <c r="C45" s="16">
        <v>0</v>
      </c>
      <c r="D45" s="16">
        <v>0</v>
      </c>
      <c r="E45" s="16">
        <v>34998.879999999997</v>
      </c>
      <c r="F45" s="16">
        <f t="shared" si="1"/>
        <v>34998.879999999997</v>
      </c>
    </row>
    <row r="46" spans="1:6" ht="14" x14ac:dyDescent="0.15">
      <c r="A46" s="14" t="s">
        <v>132</v>
      </c>
      <c r="B46" s="15" t="s">
        <v>57</v>
      </c>
      <c r="C46" s="16">
        <v>0</v>
      </c>
      <c r="D46" s="16">
        <v>0</v>
      </c>
      <c r="E46" s="16">
        <v>16020.12</v>
      </c>
      <c r="F46" s="16">
        <f t="shared" si="1"/>
        <v>16020.12</v>
      </c>
    </row>
    <row r="47" spans="1:6" ht="14" x14ac:dyDescent="0.15">
      <c r="A47" s="14" t="s">
        <v>132</v>
      </c>
      <c r="B47" s="15" t="s">
        <v>34</v>
      </c>
      <c r="C47" s="16">
        <v>66539.960000000006</v>
      </c>
      <c r="D47" s="16">
        <v>0</v>
      </c>
      <c r="E47" s="16">
        <v>0</v>
      </c>
      <c r="F47" s="16">
        <f t="shared" si="1"/>
        <v>66539.960000000006</v>
      </c>
    </row>
    <row r="48" spans="1:6" ht="14" x14ac:dyDescent="0.15">
      <c r="A48" s="14" t="s">
        <v>132</v>
      </c>
      <c r="B48" s="15" t="s">
        <v>31</v>
      </c>
      <c r="C48" s="16">
        <v>0</v>
      </c>
      <c r="D48" s="16">
        <v>0</v>
      </c>
      <c r="E48" s="16">
        <v>84060</v>
      </c>
      <c r="F48" s="16">
        <f t="shared" si="1"/>
        <v>84060</v>
      </c>
    </row>
    <row r="49" spans="1:6" ht="14" x14ac:dyDescent="0.15">
      <c r="A49" s="14" t="s">
        <v>134</v>
      </c>
      <c r="B49" s="15" t="s">
        <v>162</v>
      </c>
      <c r="C49" s="16">
        <v>0</v>
      </c>
      <c r="D49" s="16">
        <v>4228810.6900000004</v>
      </c>
      <c r="E49" s="16">
        <v>0</v>
      </c>
      <c r="F49" s="16">
        <f t="shared" si="1"/>
        <v>4228810.6900000004</v>
      </c>
    </row>
    <row r="50" spans="1:6" ht="14" x14ac:dyDescent="0.15">
      <c r="A50" s="14" t="s">
        <v>134</v>
      </c>
      <c r="B50" s="15" t="s">
        <v>95</v>
      </c>
      <c r="C50" s="16">
        <v>0</v>
      </c>
      <c r="D50" s="16">
        <v>0</v>
      </c>
      <c r="E50" s="16">
        <v>3409.77</v>
      </c>
      <c r="F50" s="16">
        <f t="shared" si="1"/>
        <v>3409.77</v>
      </c>
    </row>
    <row r="51" spans="1:6" ht="14" x14ac:dyDescent="0.15">
      <c r="A51" s="14" t="s">
        <v>134</v>
      </c>
      <c r="B51" s="15" t="s">
        <v>107</v>
      </c>
      <c r="C51" s="16">
        <v>0</v>
      </c>
      <c r="D51" s="16">
        <v>0</v>
      </c>
      <c r="E51" s="16">
        <v>248</v>
      </c>
      <c r="F51" s="16">
        <f t="shared" si="1"/>
        <v>248</v>
      </c>
    </row>
    <row r="52" spans="1:6" ht="14" x14ac:dyDescent="0.15">
      <c r="A52" s="14" t="s">
        <v>134</v>
      </c>
      <c r="B52" s="15" t="s">
        <v>15</v>
      </c>
      <c r="C52" s="16">
        <v>1184954.7</v>
      </c>
      <c r="D52" s="16">
        <v>0</v>
      </c>
      <c r="E52" s="16">
        <v>3966.25</v>
      </c>
      <c r="F52" s="16">
        <f t="shared" si="1"/>
        <v>1188920.95</v>
      </c>
    </row>
    <row r="53" spans="1:6" ht="14" x14ac:dyDescent="0.15">
      <c r="A53" s="14" t="s">
        <v>134</v>
      </c>
      <c r="B53" s="15" t="s">
        <v>14</v>
      </c>
      <c r="C53" s="16">
        <v>1147477.6200000001</v>
      </c>
      <c r="D53" s="16">
        <v>0</v>
      </c>
      <c r="E53" s="16">
        <v>59326.5</v>
      </c>
      <c r="F53" s="16">
        <f t="shared" si="1"/>
        <v>1206804.1200000001</v>
      </c>
    </row>
    <row r="54" spans="1:6" ht="14" x14ac:dyDescent="0.15">
      <c r="A54" s="14" t="s">
        <v>140</v>
      </c>
      <c r="B54" s="15" t="s">
        <v>5</v>
      </c>
      <c r="C54" s="16">
        <v>12585554.76</v>
      </c>
      <c r="D54" s="16">
        <v>0</v>
      </c>
      <c r="E54" s="16">
        <v>0</v>
      </c>
      <c r="F54" s="16">
        <f t="shared" si="1"/>
        <v>12585554.76</v>
      </c>
    </row>
    <row r="55" spans="1:6" ht="14" x14ac:dyDescent="0.15">
      <c r="A55" s="14" t="s">
        <v>140</v>
      </c>
      <c r="B55" s="15" t="s">
        <v>70</v>
      </c>
      <c r="C55" s="16">
        <v>0</v>
      </c>
      <c r="D55" s="16">
        <v>0</v>
      </c>
      <c r="E55" s="16">
        <v>12012</v>
      </c>
      <c r="F55" s="16">
        <f t="shared" si="1"/>
        <v>12012</v>
      </c>
    </row>
    <row r="56" spans="1:6" ht="14" x14ac:dyDescent="0.15">
      <c r="A56" s="14" t="s">
        <v>140</v>
      </c>
      <c r="B56" s="15" t="s">
        <v>93</v>
      </c>
      <c r="C56" s="16">
        <v>0</v>
      </c>
      <c r="D56" s="16">
        <v>0</v>
      </c>
      <c r="E56" s="16">
        <v>3626.12</v>
      </c>
      <c r="F56" s="16">
        <f t="shared" si="1"/>
        <v>3626.12</v>
      </c>
    </row>
    <row r="57" spans="1:6" ht="14" x14ac:dyDescent="0.15">
      <c r="A57" s="14" t="s">
        <v>140</v>
      </c>
      <c r="B57" s="15" t="s">
        <v>61</v>
      </c>
      <c r="C57" s="16">
        <v>0</v>
      </c>
      <c r="D57" s="16">
        <v>0</v>
      </c>
      <c r="E57" s="16">
        <v>13926</v>
      </c>
      <c r="F57" s="16">
        <f t="shared" si="1"/>
        <v>13926</v>
      </c>
    </row>
    <row r="58" spans="1:6" ht="14" x14ac:dyDescent="0.15">
      <c r="A58" s="14" t="s">
        <v>128</v>
      </c>
      <c r="B58" s="15" t="s">
        <v>29</v>
      </c>
      <c r="C58" s="16">
        <v>0</v>
      </c>
      <c r="D58" s="16">
        <v>0</v>
      </c>
      <c r="E58" s="16">
        <v>131496</v>
      </c>
      <c r="F58" s="16">
        <f t="shared" si="1"/>
        <v>131496</v>
      </c>
    </row>
    <row r="59" spans="1:6" ht="14" x14ac:dyDescent="0.15">
      <c r="A59" s="14" t="s">
        <v>153</v>
      </c>
      <c r="B59" s="15" t="s">
        <v>87</v>
      </c>
      <c r="C59" s="16">
        <v>0</v>
      </c>
      <c r="D59" s="16">
        <v>0</v>
      </c>
      <c r="E59" s="16">
        <v>5230.24</v>
      </c>
      <c r="F59" s="16">
        <f t="shared" si="1"/>
        <v>5230.24</v>
      </c>
    </row>
    <row r="60" spans="1:6" ht="14" x14ac:dyDescent="0.15">
      <c r="A60" s="14" t="s">
        <v>117</v>
      </c>
      <c r="B60" s="15" t="s">
        <v>166</v>
      </c>
      <c r="C60" s="16">
        <v>0</v>
      </c>
      <c r="D60" s="16">
        <v>0</v>
      </c>
      <c r="E60" s="16">
        <v>44495.08</v>
      </c>
      <c r="F60" s="16">
        <f t="shared" si="1"/>
        <v>44495.08</v>
      </c>
    </row>
    <row r="61" spans="1:6" ht="14" x14ac:dyDescent="0.15">
      <c r="A61" s="14" t="s">
        <v>127</v>
      </c>
      <c r="B61" s="15" t="s">
        <v>53</v>
      </c>
      <c r="C61" s="16">
        <v>0</v>
      </c>
      <c r="D61" s="16">
        <v>0</v>
      </c>
      <c r="E61" s="16">
        <v>18083.509999999998</v>
      </c>
      <c r="F61" s="16">
        <f t="shared" si="1"/>
        <v>18083.509999999998</v>
      </c>
    </row>
    <row r="62" spans="1:6" ht="14" x14ac:dyDescent="0.15">
      <c r="A62" s="14" t="s">
        <v>148</v>
      </c>
      <c r="B62" s="15" t="s">
        <v>28</v>
      </c>
      <c r="C62" s="16">
        <v>0</v>
      </c>
      <c r="D62" s="16">
        <v>0</v>
      </c>
      <c r="E62" s="16">
        <v>140080</v>
      </c>
      <c r="F62" s="16">
        <f t="shared" si="1"/>
        <v>140080</v>
      </c>
    </row>
    <row r="63" spans="1:6" ht="15" x14ac:dyDescent="0.2">
      <c r="A63" s="14" t="s">
        <v>131</v>
      </c>
      <c r="B63" s="15" t="s">
        <v>81</v>
      </c>
      <c r="C63" s="16">
        <v>0</v>
      </c>
      <c r="D63" s="16">
        <v>0</v>
      </c>
      <c r="E63" s="9">
        <v>3445</v>
      </c>
      <c r="F63" s="16">
        <f t="shared" si="1"/>
        <v>3445</v>
      </c>
    </row>
    <row r="64" spans="1:6" ht="14" x14ac:dyDescent="0.15">
      <c r="A64" s="14" t="s">
        <v>131</v>
      </c>
      <c r="B64" s="15" t="s">
        <v>7</v>
      </c>
      <c r="C64" s="16">
        <v>6507805.0499999998</v>
      </c>
      <c r="D64" s="16">
        <v>0</v>
      </c>
      <c r="E64" s="16">
        <v>103943.76</v>
      </c>
      <c r="F64" s="16">
        <f t="shared" si="1"/>
        <v>6611748.8099999996</v>
      </c>
    </row>
    <row r="65" spans="1:6" ht="14" x14ac:dyDescent="0.15">
      <c r="A65" s="14" t="s">
        <v>137</v>
      </c>
      <c r="B65" s="15" t="s">
        <v>92</v>
      </c>
      <c r="C65" s="16">
        <v>0</v>
      </c>
      <c r="D65" s="16">
        <v>0</v>
      </c>
      <c r="E65" s="16">
        <v>3641.62</v>
      </c>
      <c r="F65" s="16">
        <f t="shared" si="1"/>
        <v>3641.62</v>
      </c>
    </row>
    <row r="66" spans="1:6" ht="14" x14ac:dyDescent="0.15">
      <c r="A66" s="14" t="s">
        <v>137</v>
      </c>
      <c r="B66" s="15" t="s">
        <v>75</v>
      </c>
      <c r="C66" s="16">
        <v>0</v>
      </c>
      <c r="D66" s="16">
        <v>0</v>
      </c>
      <c r="E66" s="16">
        <v>9018.4599999999991</v>
      </c>
      <c r="F66" s="16">
        <f t="shared" si="1"/>
        <v>9018.4599999999991</v>
      </c>
    </row>
    <row r="67" spans="1:6" ht="14" x14ac:dyDescent="0.15">
      <c r="A67" s="14" t="s">
        <v>113</v>
      </c>
      <c r="B67" s="15" t="s">
        <v>25</v>
      </c>
      <c r="C67" s="16">
        <v>0</v>
      </c>
      <c r="D67" s="16">
        <v>0</v>
      </c>
      <c r="E67" s="16">
        <v>195302</v>
      </c>
      <c r="F67" s="16">
        <f t="shared" ref="F67:F98" si="2">SUM(C67:E67)</f>
        <v>195302</v>
      </c>
    </row>
    <row r="68" spans="1:6" ht="14" x14ac:dyDescent="0.15">
      <c r="A68" s="14" t="s">
        <v>113</v>
      </c>
      <c r="B68" s="15" t="s">
        <v>38</v>
      </c>
      <c r="C68" s="16">
        <v>0</v>
      </c>
      <c r="D68" s="16">
        <v>0</v>
      </c>
      <c r="E68" s="16">
        <v>30906</v>
      </c>
      <c r="F68" s="16">
        <f t="shared" si="2"/>
        <v>30906</v>
      </c>
    </row>
    <row r="69" spans="1:6" ht="15" x14ac:dyDescent="0.2">
      <c r="A69" s="14" t="s">
        <v>113</v>
      </c>
      <c r="B69" s="15" t="s">
        <v>97</v>
      </c>
      <c r="C69" s="16">
        <v>0</v>
      </c>
      <c r="D69" s="16">
        <v>0</v>
      </c>
      <c r="E69" s="9">
        <v>3604</v>
      </c>
      <c r="F69" s="16">
        <f t="shared" si="2"/>
        <v>3604</v>
      </c>
    </row>
    <row r="70" spans="1:6" ht="14" x14ac:dyDescent="0.15">
      <c r="A70" s="14" t="s">
        <v>113</v>
      </c>
      <c r="B70" s="15" t="s">
        <v>27</v>
      </c>
      <c r="C70" s="16">
        <v>0</v>
      </c>
      <c r="D70" s="16">
        <v>0</v>
      </c>
      <c r="E70" s="16">
        <v>175890</v>
      </c>
      <c r="F70" s="16">
        <f t="shared" si="2"/>
        <v>175890</v>
      </c>
    </row>
    <row r="71" spans="1:6" ht="14" x14ac:dyDescent="0.15">
      <c r="A71" s="14" t="s">
        <v>141</v>
      </c>
      <c r="B71" s="15" t="s">
        <v>69</v>
      </c>
      <c r="C71" s="16">
        <v>0</v>
      </c>
      <c r="D71" s="16">
        <v>0</v>
      </c>
      <c r="E71" s="16">
        <v>12151</v>
      </c>
      <c r="F71" s="16">
        <f t="shared" si="2"/>
        <v>12151</v>
      </c>
    </row>
    <row r="72" spans="1:6" ht="14" x14ac:dyDescent="0.15">
      <c r="A72" s="14" t="s">
        <v>141</v>
      </c>
      <c r="B72" s="15" t="s">
        <v>158</v>
      </c>
      <c r="C72" s="16">
        <v>0</v>
      </c>
      <c r="D72" s="16">
        <v>0</v>
      </c>
      <c r="E72" s="16">
        <v>409678.58999999997</v>
      </c>
      <c r="F72" s="16">
        <f t="shared" si="2"/>
        <v>409678.58999999997</v>
      </c>
    </row>
    <row r="73" spans="1:6" ht="14" x14ac:dyDescent="0.15">
      <c r="A73" s="14" t="s">
        <v>141</v>
      </c>
      <c r="B73" s="15" t="s">
        <v>78</v>
      </c>
      <c r="C73" s="16">
        <v>0</v>
      </c>
      <c r="D73" s="16">
        <v>0</v>
      </c>
      <c r="E73" s="16">
        <v>7551.92</v>
      </c>
      <c r="F73" s="16">
        <f t="shared" si="2"/>
        <v>7551.92</v>
      </c>
    </row>
    <row r="74" spans="1:6" ht="14" x14ac:dyDescent="0.15">
      <c r="A74" s="14" t="s">
        <v>141</v>
      </c>
      <c r="B74" s="15" t="s">
        <v>71</v>
      </c>
      <c r="C74" s="16">
        <v>0</v>
      </c>
      <c r="D74" s="16">
        <v>0</v>
      </c>
      <c r="E74" s="16">
        <v>11759.02</v>
      </c>
      <c r="F74" s="16">
        <f t="shared" si="2"/>
        <v>11759.02</v>
      </c>
    </row>
    <row r="75" spans="1:6" ht="14" x14ac:dyDescent="0.15">
      <c r="A75" s="14" t="s">
        <v>146</v>
      </c>
      <c r="B75" s="15" t="s">
        <v>33</v>
      </c>
      <c r="C75" s="16">
        <v>0</v>
      </c>
      <c r="D75" s="16">
        <v>0</v>
      </c>
      <c r="E75" s="16">
        <v>68117.3</v>
      </c>
      <c r="F75" s="16">
        <f t="shared" si="2"/>
        <v>68117.3</v>
      </c>
    </row>
    <row r="76" spans="1:6" ht="14" x14ac:dyDescent="0.15">
      <c r="A76" s="14" t="s">
        <v>126</v>
      </c>
      <c r="B76" s="15" t="s">
        <v>43</v>
      </c>
      <c r="C76" s="16">
        <v>0</v>
      </c>
      <c r="D76" s="16">
        <v>0</v>
      </c>
      <c r="E76" s="16">
        <v>26923.35</v>
      </c>
      <c r="F76" s="16">
        <f t="shared" si="2"/>
        <v>26923.35</v>
      </c>
    </row>
    <row r="77" spans="1:6" ht="14" x14ac:dyDescent="0.15">
      <c r="A77" s="14" t="s">
        <v>138</v>
      </c>
      <c r="B77" s="15" t="s">
        <v>151</v>
      </c>
      <c r="C77" s="16">
        <v>0</v>
      </c>
      <c r="D77" s="16">
        <v>1304044.45</v>
      </c>
      <c r="E77" s="16">
        <v>0</v>
      </c>
      <c r="F77" s="16">
        <f t="shared" si="2"/>
        <v>1304044.45</v>
      </c>
    </row>
    <row r="78" spans="1:6" ht="14" x14ac:dyDescent="0.15">
      <c r="A78" s="14" t="s">
        <v>138</v>
      </c>
      <c r="B78" s="15" t="s">
        <v>73</v>
      </c>
      <c r="C78" s="16">
        <v>0</v>
      </c>
      <c r="D78" s="16">
        <v>0</v>
      </c>
      <c r="E78" s="16">
        <v>10000</v>
      </c>
      <c r="F78" s="16">
        <f t="shared" si="2"/>
        <v>10000</v>
      </c>
    </row>
    <row r="79" spans="1:6" ht="14" x14ac:dyDescent="0.15">
      <c r="A79" s="14" t="s">
        <v>138</v>
      </c>
      <c r="B79" s="15" t="s">
        <v>17</v>
      </c>
      <c r="C79" s="16">
        <v>923676.28</v>
      </c>
      <c r="D79" s="16">
        <v>0</v>
      </c>
      <c r="E79" s="16">
        <v>0</v>
      </c>
      <c r="F79" s="16">
        <f t="shared" si="2"/>
        <v>923676.28</v>
      </c>
    </row>
    <row r="80" spans="1:6" ht="14" x14ac:dyDescent="0.15">
      <c r="A80" s="14" t="s">
        <v>109</v>
      </c>
      <c r="B80" s="15" t="s">
        <v>160</v>
      </c>
      <c r="C80" s="16">
        <v>0</v>
      </c>
      <c r="D80" s="16">
        <v>5160327.29</v>
      </c>
      <c r="E80" s="16">
        <v>0</v>
      </c>
      <c r="F80" s="16">
        <f t="shared" si="2"/>
        <v>5160327.29</v>
      </c>
    </row>
    <row r="81" spans="1:6" ht="14" x14ac:dyDescent="0.15">
      <c r="A81" s="14" t="s">
        <v>109</v>
      </c>
      <c r="B81" s="15" t="s">
        <v>41</v>
      </c>
      <c r="C81" s="16">
        <v>0</v>
      </c>
      <c r="D81" s="16">
        <v>0</v>
      </c>
      <c r="E81" s="16">
        <v>29380.14</v>
      </c>
      <c r="F81" s="16">
        <f t="shared" si="2"/>
        <v>29380.14</v>
      </c>
    </row>
    <row r="82" spans="1:6" ht="14" x14ac:dyDescent="0.15">
      <c r="A82" s="14" t="s">
        <v>143</v>
      </c>
      <c r="B82" s="15" t="s">
        <v>63</v>
      </c>
      <c r="C82" s="16">
        <v>0</v>
      </c>
      <c r="D82" s="16">
        <v>0</v>
      </c>
      <c r="E82" s="16">
        <v>13268.48</v>
      </c>
      <c r="F82" s="16">
        <f t="shared" si="2"/>
        <v>13268.48</v>
      </c>
    </row>
    <row r="83" spans="1:6" ht="14" x14ac:dyDescent="0.15">
      <c r="A83" s="14" t="s">
        <v>119</v>
      </c>
      <c r="B83" s="15" t="s">
        <v>30</v>
      </c>
      <c r="C83" s="16">
        <v>0</v>
      </c>
      <c r="D83" s="16">
        <v>0</v>
      </c>
      <c r="E83" s="16">
        <v>87562</v>
      </c>
      <c r="F83" s="16">
        <f t="shared" si="2"/>
        <v>87562</v>
      </c>
    </row>
    <row r="84" spans="1:6" ht="14" x14ac:dyDescent="0.15">
      <c r="A84" s="14" t="s">
        <v>119</v>
      </c>
      <c r="B84" s="15" t="s">
        <v>84</v>
      </c>
      <c r="C84" s="16">
        <v>0</v>
      </c>
      <c r="D84" s="16">
        <v>0</v>
      </c>
      <c r="E84" s="16">
        <v>5863.84</v>
      </c>
      <c r="F84" s="16">
        <f t="shared" si="2"/>
        <v>5863.84</v>
      </c>
    </row>
    <row r="85" spans="1:6" ht="14" x14ac:dyDescent="0.15">
      <c r="A85" s="14" t="s">
        <v>119</v>
      </c>
      <c r="B85" s="15" t="s">
        <v>82</v>
      </c>
      <c r="C85" s="16">
        <v>0</v>
      </c>
      <c r="D85" s="16">
        <v>0</v>
      </c>
      <c r="E85" s="16">
        <v>6225.68</v>
      </c>
      <c r="F85" s="16">
        <f t="shared" si="2"/>
        <v>6225.68</v>
      </c>
    </row>
    <row r="86" spans="1:6" ht="14" x14ac:dyDescent="0.15">
      <c r="A86" s="14" t="s">
        <v>133</v>
      </c>
      <c r="B86" s="15" t="s">
        <v>163</v>
      </c>
      <c r="C86" s="16">
        <v>239076.96</v>
      </c>
      <c r="D86" s="16">
        <v>0</v>
      </c>
      <c r="E86" s="16">
        <v>2544160.37</v>
      </c>
      <c r="F86" s="16">
        <f t="shared" si="2"/>
        <v>2783237.33</v>
      </c>
    </row>
    <row r="87" spans="1:6" ht="14" x14ac:dyDescent="0.15">
      <c r="A87" s="14" t="s">
        <v>115</v>
      </c>
      <c r="B87" s="15" t="s">
        <v>103</v>
      </c>
      <c r="C87" s="16">
        <v>0</v>
      </c>
      <c r="D87" s="16">
        <v>0</v>
      </c>
      <c r="E87" s="16">
        <v>2036.64</v>
      </c>
      <c r="F87" s="16">
        <f t="shared" si="2"/>
        <v>2036.64</v>
      </c>
    </row>
    <row r="88" spans="1:6" ht="14" x14ac:dyDescent="0.15">
      <c r="A88" s="14" t="s">
        <v>115</v>
      </c>
      <c r="B88" s="15" t="s">
        <v>68</v>
      </c>
      <c r="C88" s="16">
        <v>0</v>
      </c>
      <c r="D88" s="16">
        <v>0</v>
      </c>
      <c r="E88" s="16">
        <v>12586</v>
      </c>
      <c r="F88" s="16">
        <f t="shared" si="2"/>
        <v>12586</v>
      </c>
    </row>
    <row r="89" spans="1:6" ht="15" x14ac:dyDescent="0.2">
      <c r="A89" s="14" t="s">
        <v>115</v>
      </c>
      <c r="B89" s="15" t="s">
        <v>101</v>
      </c>
      <c r="C89" s="16">
        <v>0</v>
      </c>
      <c r="D89" s="16">
        <v>0</v>
      </c>
      <c r="E89" s="9">
        <v>7355</v>
      </c>
      <c r="F89" s="16">
        <f t="shared" si="2"/>
        <v>7355</v>
      </c>
    </row>
    <row r="90" spans="1:6" ht="14" x14ac:dyDescent="0.15">
      <c r="A90" s="14" t="s">
        <v>115</v>
      </c>
      <c r="B90" s="15" t="s">
        <v>94</v>
      </c>
      <c r="C90" s="16">
        <v>0</v>
      </c>
      <c r="D90" s="16">
        <v>0</v>
      </c>
      <c r="E90" s="16">
        <v>3494.28</v>
      </c>
      <c r="F90" s="16">
        <f t="shared" si="2"/>
        <v>3494.28</v>
      </c>
    </row>
    <row r="91" spans="1:6" ht="14" x14ac:dyDescent="0.15">
      <c r="A91" s="14" t="s">
        <v>115</v>
      </c>
      <c r="B91" s="15" t="s">
        <v>42</v>
      </c>
      <c r="C91" s="16">
        <v>0</v>
      </c>
      <c r="D91" s="16">
        <v>0</v>
      </c>
      <c r="E91" s="16">
        <v>27606.45</v>
      </c>
      <c r="F91" s="16">
        <f t="shared" si="2"/>
        <v>27606.45</v>
      </c>
    </row>
    <row r="92" spans="1:6" ht="14" x14ac:dyDescent="0.15">
      <c r="A92" s="14" t="s">
        <v>115</v>
      </c>
      <c r="B92" s="15" t="s">
        <v>74</v>
      </c>
      <c r="C92" s="16">
        <v>0</v>
      </c>
      <c r="D92" s="16">
        <v>0</v>
      </c>
      <c r="E92" s="16">
        <v>9217.56</v>
      </c>
      <c r="F92" s="16">
        <f t="shared" si="2"/>
        <v>9217.56</v>
      </c>
    </row>
    <row r="93" spans="1:6" ht="14" x14ac:dyDescent="0.15">
      <c r="A93" s="14" t="s">
        <v>115</v>
      </c>
      <c r="B93" s="15" t="s">
        <v>18</v>
      </c>
      <c r="C93" s="16">
        <v>874691.24</v>
      </c>
      <c r="D93" s="16">
        <v>0</v>
      </c>
      <c r="E93" s="16">
        <v>15616.28</v>
      </c>
      <c r="F93" s="16">
        <f t="shared" si="2"/>
        <v>890307.52</v>
      </c>
    </row>
    <row r="94" spans="1:6" ht="14" x14ac:dyDescent="0.15">
      <c r="A94" s="14" t="s">
        <v>115</v>
      </c>
      <c r="B94" s="15" t="s">
        <v>59</v>
      </c>
      <c r="C94" s="16">
        <v>0</v>
      </c>
      <c r="D94" s="16">
        <v>0</v>
      </c>
      <c r="E94" s="16">
        <v>14906</v>
      </c>
      <c r="F94" s="16">
        <f t="shared" si="2"/>
        <v>14906</v>
      </c>
    </row>
    <row r="95" spans="1:6" ht="14" x14ac:dyDescent="0.15">
      <c r="A95" s="14" t="s">
        <v>115</v>
      </c>
      <c r="B95" s="15" t="s">
        <v>98</v>
      </c>
      <c r="C95" s="16">
        <v>0</v>
      </c>
      <c r="D95" s="16">
        <v>0</v>
      </c>
      <c r="E95" s="16">
        <v>2623</v>
      </c>
      <c r="F95" s="16">
        <f t="shared" si="2"/>
        <v>2623</v>
      </c>
    </row>
    <row r="96" spans="1:6" ht="14" x14ac:dyDescent="0.15">
      <c r="A96" s="14" t="s">
        <v>115</v>
      </c>
      <c r="B96" s="15" t="s">
        <v>36</v>
      </c>
      <c r="C96" s="16">
        <v>0</v>
      </c>
      <c r="D96" s="16">
        <v>0</v>
      </c>
      <c r="E96" s="16">
        <v>36976.28</v>
      </c>
      <c r="F96" s="16">
        <f t="shared" si="2"/>
        <v>36976.28</v>
      </c>
    </row>
    <row r="97" spans="1:6" ht="14" x14ac:dyDescent="0.15">
      <c r="A97" s="14" t="s">
        <v>115</v>
      </c>
      <c r="B97" s="15" t="s">
        <v>72</v>
      </c>
      <c r="C97" s="16">
        <v>0</v>
      </c>
      <c r="D97" s="16">
        <v>0</v>
      </c>
      <c r="E97" s="16">
        <v>10972</v>
      </c>
      <c r="F97" s="16">
        <f t="shared" si="2"/>
        <v>10972</v>
      </c>
    </row>
    <row r="98" spans="1:6" ht="14" x14ac:dyDescent="0.15">
      <c r="A98" s="14" t="s">
        <v>115</v>
      </c>
      <c r="B98" s="15" t="s">
        <v>8</v>
      </c>
      <c r="C98" s="16">
        <v>5934364.0599999996</v>
      </c>
      <c r="D98" s="16">
        <v>0</v>
      </c>
      <c r="E98" s="16">
        <v>478881.78</v>
      </c>
      <c r="F98" s="16">
        <f t="shared" si="2"/>
        <v>6413245.8399999999</v>
      </c>
    </row>
    <row r="99" spans="1:6" ht="14" x14ac:dyDescent="0.15">
      <c r="A99" s="14" t="s">
        <v>115</v>
      </c>
      <c r="B99" s="15" t="s">
        <v>157</v>
      </c>
      <c r="C99" s="16">
        <v>0</v>
      </c>
      <c r="D99" s="16">
        <v>37694948.439999998</v>
      </c>
      <c r="E99" s="16">
        <v>497856.83</v>
      </c>
      <c r="F99" s="16">
        <f t="shared" ref="F99:F118" si="3">SUM(C99:E99)</f>
        <v>38192805.269999996</v>
      </c>
    </row>
    <row r="100" spans="1:6" ht="14" x14ac:dyDescent="0.15">
      <c r="A100" s="14" t="s">
        <v>144</v>
      </c>
      <c r="B100" s="15" t="s">
        <v>105</v>
      </c>
      <c r="C100" s="16">
        <v>0</v>
      </c>
      <c r="D100" s="16">
        <v>0</v>
      </c>
      <c r="E100" s="16">
        <v>549.79999999999995</v>
      </c>
      <c r="F100" s="16">
        <f t="shared" si="3"/>
        <v>549.79999999999995</v>
      </c>
    </row>
    <row r="101" spans="1:6" ht="14" x14ac:dyDescent="0.15">
      <c r="A101" s="14" t="s">
        <v>125</v>
      </c>
      <c r="B101" s="15" t="s">
        <v>58</v>
      </c>
      <c r="C101" s="16">
        <v>0</v>
      </c>
      <c r="D101" s="16">
        <v>0</v>
      </c>
      <c r="E101" s="16">
        <v>15021.05</v>
      </c>
      <c r="F101" s="16">
        <f t="shared" si="3"/>
        <v>15021.05</v>
      </c>
    </row>
    <row r="102" spans="1:6" ht="14" x14ac:dyDescent="0.15">
      <c r="A102" s="14" t="s">
        <v>150</v>
      </c>
      <c r="B102" s="15" t="s">
        <v>9</v>
      </c>
      <c r="C102" s="16">
        <v>5200900</v>
      </c>
      <c r="D102" s="16">
        <v>0</v>
      </c>
      <c r="E102" s="16">
        <v>0</v>
      </c>
      <c r="F102" s="16">
        <f t="shared" si="3"/>
        <v>5200900</v>
      </c>
    </row>
    <row r="103" spans="1:6" ht="14" x14ac:dyDescent="0.15">
      <c r="A103" s="14" t="s">
        <v>152</v>
      </c>
      <c r="B103" s="15" t="s">
        <v>26</v>
      </c>
      <c r="C103" s="16">
        <v>182174.91</v>
      </c>
      <c r="D103" s="16">
        <v>0</v>
      </c>
      <c r="E103" s="16">
        <v>0</v>
      </c>
      <c r="F103" s="16">
        <f t="shared" si="3"/>
        <v>182174.91</v>
      </c>
    </row>
    <row r="104" spans="1:6" ht="14" x14ac:dyDescent="0.15">
      <c r="A104" s="14" t="s">
        <v>145</v>
      </c>
      <c r="B104" s="15" t="s">
        <v>22</v>
      </c>
      <c r="C104" s="16">
        <v>413978</v>
      </c>
      <c r="D104" s="16">
        <v>0</v>
      </c>
      <c r="E104" s="16">
        <v>32518</v>
      </c>
      <c r="F104" s="16">
        <f t="shared" si="3"/>
        <v>446496</v>
      </c>
    </row>
    <row r="105" spans="1:6" ht="14" x14ac:dyDescent="0.15">
      <c r="A105" s="14" t="s">
        <v>145</v>
      </c>
      <c r="B105" s="15" t="s">
        <v>39</v>
      </c>
      <c r="C105" s="16">
        <v>0</v>
      </c>
      <c r="D105" s="16">
        <v>0</v>
      </c>
      <c r="E105" s="16">
        <v>30644</v>
      </c>
      <c r="F105" s="16">
        <f t="shared" si="3"/>
        <v>30644</v>
      </c>
    </row>
    <row r="106" spans="1:6" ht="14" x14ac:dyDescent="0.15">
      <c r="A106" s="14" t="s">
        <v>154</v>
      </c>
      <c r="B106" s="15" t="s">
        <v>90</v>
      </c>
      <c r="C106" s="16">
        <v>0</v>
      </c>
      <c r="D106" s="16">
        <v>0</v>
      </c>
      <c r="E106" s="16">
        <v>4704.08</v>
      </c>
      <c r="F106" s="16">
        <f t="shared" si="3"/>
        <v>4704.08</v>
      </c>
    </row>
    <row r="107" spans="1:6" ht="14" x14ac:dyDescent="0.15">
      <c r="A107" s="14" t="s">
        <v>129</v>
      </c>
      <c r="B107" s="15" t="s">
        <v>11</v>
      </c>
      <c r="C107" s="16">
        <v>1187244.42</v>
      </c>
      <c r="D107" s="16">
        <v>530030.5</v>
      </c>
      <c r="E107" s="16">
        <v>0</v>
      </c>
      <c r="F107" s="16">
        <f t="shared" si="3"/>
        <v>1717274.92</v>
      </c>
    </row>
    <row r="108" spans="1:6" s="2" customFormat="1" ht="14" x14ac:dyDescent="0.15">
      <c r="A108" s="14" t="s">
        <v>129</v>
      </c>
      <c r="B108" s="15" t="s">
        <v>51</v>
      </c>
      <c r="C108" s="16">
        <v>0</v>
      </c>
      <c r="D108" s="16">
        <v>0</v>
      </c>
      <c r="E108" s="16">
        <v>18932.259999999998</v>
      </c>
      <c r="F108" s="16">
        <f t="shared" si="3"/>
        <v>18932.259999999998</v>
      </c>
    </row>
    <row r="109" spans="1:6" ht="14" x14ac:dyDescent="0.15">
      <c r="A109" s="14" t="s">
        <v>155</v>
      </c>
      <c r="B109" s="15" t="s">
        <v>62</v>
      </c>
      <c r="C109" s="16">
        <v>0</v>
      </c>
      <c r="D109" s="16">
        <v>0</v>
      </c>
      <c r="E109" s="16">
        <v>13804</v>
      </c>
      <c r="F109" s="16">
        <f t="shared" si="3"/>
        <v>13804</v>
      </c>
    </row>
    <row r="110" spans="1:6" ht="14" x14ac:dyDescent="0.15">
      <c r="A110" s="14" t="s">
        <v>120</v>
      </c>
      <c r="B110" s="15" t="s">
        <v>45</v>
      </c>
      <c r="C110" s="16">
        <v>0</v>
      </c>
      <c r="D110" s="16">
        <v>0</v>
      </c>
      <c r="E110" s="16">
        <v>24117</v>
      </c>
      <c r="F110" s="16">
        <f t="shared" si="3"/>
        <v>24117</v>
      </c>
    </row>
    <row r="111" spans="1:6" ht="14" x14ac:dyDescent="0.15">
      <c r="A111" s="14" t="s">
        <v>120</v>
      </c>
      <c r="B111" s="15" t="s">
        <v>159</v>
      </c>
      <c r="C111" s="16">
        <v>90634.85</v>
      </c>
      <c r="D111" s="16">
        <v>0</v>
      </c>
      <c r="E111" s="16">
        <v>0</v>
      </c>
      <c r="F111" s="16">
        <f t="shared" si="3"/>
        <v>90634.85</v>
      </c>
    </row>
    <row r="112" spans="1:6" ht="14" x14ac:dyDescent="0.15">
      <c r="A112" s="14" t="s">
        <v>142</v>
      </c>
      <c r="B112" s="15" t="s">
        <v>16</v>
      </c>
      <c r="C112" s="16">
        <v>1126984.3799999999</v>
      </c>
      <c r="D112" s="16">
        <v>0</v>
      </c>
      <c r="E112" s="16">
        <v>0</v>
      </c>
      <c r="F112" s="16">
        <f t="shared" si="3"/>
        <v>1126984.3799999999</v>
      </c>
    </row>
    <row r="113" spans="1:7" ht="14" x14ac:dyDescent="0.15">
      <c r="A113" s="14" t="s">
        <v>142</v>
      </c>
      <c r="B113" s="15" t="s">
        <v>40</v>
      </c>
      <c r="C113" s="16">
        <v>0</v>
      </c>
      <c r="D113" s="16">
        <v>0</v>
      </c>
      <c r="E113" s="16">
        <v>29628</v>
      </c>
      <c r="F113" s="16">
        <f t="shared" si="3"/>
        <v>29628</v>
      </c>
    </row>
    <row r="114" spans="1:7" ht="14" x14ac:dyDescent="0.15">
      <c r="A114" s="14" t="s">
        <v>142</v>
      </c>
      <c r="B114" s="15" t="s">
        <v>10</v>
      </c>
      <c r="C114" s="16">
        <v>2391014.17</v>
      </c>
      <c r="D114" s="16">
        <v>0</v>
      </c>
      <c r="E114" s="16">
        <v>23290.38</v>
      </c>
      <c r="F114" s="16">
        <f t="shared" si="3"/>
        <v>2414304.5499999998</v>
      </c>
    </row>
    <row r="115" spans="1:7" ht="14" x14ac:dyDescent="0.15">
      <c r="A115" s="14" t="s">
        <v>142</v>
      </c>
      <c r="B115" s="15" t="s">
        <v>106</v>
      </c>
      <c r="C115" s="16">
        <v>0</v>
      </c>
      <c r="D115" s="16">
        <v>0</v>
      </c>
      <c r="E115" s="16">
        <v>322.2</v>
      </c>
      <c r="F115" s="16">
        <f t="shared" si="3"/>
        <v>322.2</v>
      </c>
    </row>
    <row r="116" spans="1:7" ht="14" x14ac:dyDescent="0.15">
      <c r="A116" s="14" t="s">
        <v>142</v>
      </c>
      <c r="B116" s="15" t="s">
        <v>50</v>
      </c>
      <c r="C116" s="16">
        <v>0</v>
      </c>
      <c r="D116" s="16">
        <v>0</v>
      </c>
      <c r="E116" s="16">
        <v>19123</v>
      </c>
      <c r="F116" s="16">
        <f t="shared" si="3"/>
        <v>19123</v>
      </c>
    </row>
    <row r="117" spans="1:7" ht="14" x14ac:dyDescent="0.15">
      <c r="A117" s="14" t="s">
        <v>142</v>
      </c>
      <c r="B117" s="15" t="s">
        <v>6</v>
      </c>
      <c r="C117" s="16">
        <v>8266255.2400000002</v>
      </c>
      <c r="D117" s="16">
        <v>0</v>
      </c>
      <c r="E117" s="16">
        <v>0</v>
      </c>
      <c r="F117" s="16">
        <f t="shared" si="3"/>
        <v>8266255.2400000002</v>
      </c>
    </row>
    <row r="118" spans="1:7" ht="14" x14ac:dyDescent="0.15">
      <c r="A118" s="14" t="s">
        <v>142</v>
      </c>
      <c r="B118" s="15" t="s">
        <v>88</v>
      </c>
      <c r="C118" s="16">
        <v>0</v>
      </c>
      <c r="D118" s="16">
        <v>0</v>
      </c>
      <c r="E118" s="16">
        <v>5056.99</v>
      </c>
      <c r="F118" s="16">
        <f t="shared" si="3"/>
        <v>5056.99</v>
      </c>
    </row>
    <row r="119" spans="1:7" ht="14" x14ac:dyDescent="0.15">
      <c r="A119" s="4"/>
      <c r="B119" s="8" t="s">
        <v>108</v>
      </c>
      <c r="C119" s="10">
        <f>SUM(C3:C118)</f>
        <v>121417467.64999996</v>
      </c>
      <c r="D119" s="10">
        <f>SUM(D3:D118)</f>
        <v>54629562.049999997</v>
      </c>
      <c r="E119" s="10">
        <f>SUM(E3:E118)</f>
        <v>7534237.5100000007</v>
      </c>
      <c r="F119" s="10">
        <f>SUM(F3:F118)</f>
        <v>183581267.21000004</v>
      </c>
    </row>
    <row r="120" spans="1:7" s="1" customFormat="1" x14ac:dyDescent="0.15">
      <c r="A120" s="6"/>
      <c r="B120" s="6"/>
      <c r="C120" s="11"/>
      <c r="D120" s="12"/>
      <c r="E120" s="11"/>
      <c r="F120" s="11"/>
    </row>
    <row r="122" spans="1:7" x14ac:dyDescent="0.15">
      <c r="G122" s="17"/>
    </row>
    <row r="123" spans="1:7" x14ac:dyDescent="0.15">
      <c r="G123" s="17"/>
    </row>
  </sheetData>
  <autoFilter ref="B2:F2" xr:uid="{3988EF4E-5DBC-4879-9603-8D2F3E971730}"/>
  <sortState xmlns:xlrd2="http://schemas.microsoft.com/office/spreadsheetml/2017/richdata2" ref="A3:F122">
    <sortCondition ref="A3:A122"/>
    <sortCondition ref="B3:B122"/>
  </sortState>
  <mergeCells count="1">
    <mergeCell ref="A1:F1"/>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LEA Late Liquidation Balances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2025-03-31T12:45:21Z</dcterms:created>
  <dcterms:modified xsi:type="dcterms:W3CDTF">2025-04-10T21:10:00Z</dcterms:modified>
  <cp:category/>
  <cp:contentStatus/>
</cp:coreProperties>
</file>