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bhanft\AppData\Local\Microsoft\Windows\INetCache\Content.Outlook\6LGT1AI5\"/>
    </mc:Choice>
  </mc:AlternateContent>
  <xr:revisionPtr revIDLastSave="0" documentId="13_ncr:1_{214A77CC-9FD6-4AF5-AFAE-099A87A699FC}" xr6:coauthVersionLast="47" xr6:coauthVersionMax="47" xr10:uidLastSave="{00000000-0000-0000-0000-000000000000}"/>
  <bookViews>
    <workbookView xWindow="-108" yWindow="-108" windowWidth="23256" windowHeight="12720" activeTab="1" xr2:uid="{00000000-000D-0000-FFFF-FFFF00000000}"/>
  </bookViews>
  <sheets>
    <sheet name="Narrative" sheetId="11" r:id="rId1"/>
    <sheet name="2025-26 prop SEF Feb2025" sheetId="9" r:id="rId2"/>
    <sheet name="SE components" sheetId="10" r:id="rId3"/>
  </sheets>
  <externalReferences>
    <externalReference r:id="rId4"/>
    <externalReference r:id="rId5"/>
    <externalReference r:id="rId6"/>
    <externalReference r:id="rId7"/>
    <externalReference r:id="rId8"/>
  </externalReferences>
  <definedNames>
    <definedName name="Admin_RTI_Switch" localSheetId="0">#REF!</definedName>
    <definedName name="Admin_RTI_Switch">#REF!</definedName>
    <definedName name="Administration_EM_Switch" localSheetId="0">#REF!</definedName>
    <definedName name="Administration_EM_Switch">#REF!</definedName>
    <definedName name="Administration_EM_Switch_2" localSheetId="0">#REF!</definedName>
    <definedName name="Administration_EM_Switch_2">#REF!</definedName>
    <definedName name="Administration_FundsSwitch" localSheetId="0">#REF!</definedName>
    <definedName name="Administration_FundsSwitch">#REF!</definedName>
    <definedName name="Administration_RTI_Switch" localSheetId="0">#REF!</definedName>
    <definedName name="Administration_RTI_Switch">#REF!</definedName>
    <definedName name="Administration_RTI_Switch_2" localSheetId="0">#REF!</definedName>
    <definedName name="Administration_RTI_Switch_2">#REF!</definedName>
    <definedName name="BACKTABLE_FullCodeNumber" localSheetId="0">OFFSET('[1]BACK TABLES'!$E$14,1,0,'[1]BACK TABLES'!$C$16,COLUMNS('[1]BACK TABLES'!$E$15:$G$15))</definedName>
    <definedName name="BACKTABLE_FullCodeNumber">OFFSET('[2]BACK TABLES'!$E$14,1,0,'[2]BACK TABLES'!$C$16,COLUMNS('[2]BACK TABLES'!$E$15:$G$15))</definedName>
    <definedName name="BEFPhaseIn_Yr1" localSheetId="0">#REF!</definedName>
    <definedName name="BEFPhaseIn_Yr1">#REF!</definedName>
    <definedName name="BEFPhaseIn_Yr1_2" localSheetId="0">#REF!</definedName>
    <definedName name="BEFPhaseIn_Yr1_2">#REF!</definedName>
    <definedName name="BEFPhaseIn_Yr2" localSheetId="0">#REF!</definedName>
    <definedName name="BEFPhaseIn_Yr2">#REF!</definedName>
    <definedName name="BEFPhaseIn_Yr2_2" localSheetId="0">#REF!</definedName>
    <definedName name="BEFPhaseIn_Yr2_2">#REF!</definedName>
    <definedName name="BEFPhaseIn_Yr3" localSheetId="0">#REF!</definedName>
    <definedName name="BEFPhaseIn_Yr3">#REF!</definedName>
    <definedName name="BEFPhaseIn_Yr3_2" localSheetId="0">#REF!</definedName>
    <definedName name="BEFPhaseIn_Yr3_2">#REF!</definedName>
    <definedName name="BEFPhaseIn_Yr4" localSheetId="0">#REF!</definedName>
    <definedName name="BEFPhaseIn_Yr4">#REF!</definedName>
    <definedName name="BEFPhaseIn_Yr4_2" localSheetId="0">#REF!</definedName>
    <definedName name="BEFPhaseIn_Yr4_2">#REF!</definedName>
    <definedName name="BEFPhaseIn_Yr5" localSheetId="0">#REF!</definedName>
    <definedName name="BEFPhaseIn_Yr5">#REF!</definedName>
    <definedName name="BEFPhaseIn_Yr5_2" localSheetId="0">#REF!</definedName>
    <definedName name="BEFPhaseIn_Yr5_2">#REF!</definedName>
    <definedName name="Browne_Paste_Range" localSheetId="0">#REF!</definedName>
    <definedName name="Browne_Paste_Range">#REF!</definedName>
    <definedName name="Cohort_SD_AVGAmtADM_Dol" localSheetId="0">OFFSET(#REF!,0,0,#REF!-1,1)</definedName>
    <definedName name="Cohort_SD_AVGAmtADM_Dol">OFFSET(#REF!,0,0,#REF!-1,1)</definedName>
    <definedName name="Cohort_SD_AVGAmtADM_Perc" localSheetId="0">OFFSET(#REF!,0,0,#REF!-1,1)</definedName>
    <definedName name="Cohort_SD_AVGAmtADM_Perc">OFFSET(#REF!,0,0,#REF!-1,1)</definedName>
    <definedName name="Cohort_SD_AVGAmtDol" localSheetId="0">OFFSET(#REF!,0,0,#REF!-1,1)</definedName>
    <definedName name="Cohort_SD_AVGAmtDol">OFFSET(#REF!,0,0,#REF!-1,1)</definedName>
    <definedName name="cohort_SD_AVGAmtPerc" localSheetId="0">OFFSET(#REF!,0,0,#REF!-1,1)</definedName>
    <definedName name="cohort_SD_AVGAmtPerc">OFFSET(#REF!,0,0,#REF!-1,1)</definedName>
    <definedName name="cohort_SD_List" localSheetId="0">OFFSET(#REF!,0,0,#REF!-1,1)</definedName>
    <definedName name="cohort_SD_List">OFFSET(#REF!,0,0,#REF!-1,1)</definedName>
    <definedName name="cohort_SD_TotalAmt_Dol" localSheetId="0">OFFSET(#REF!,0,0,#REF!-1,1)</definedName>
    <definedName name="cohort_SD_TotalAmt_Dol">OFFSET(#REF!,0,0,#REF!-1,1)</definedName>
    <definedName name="cohort_SD_TotalAmt_Perc" localSheetId="0">OFFSET(#REF!,0,0,#REF!-1,1)</definedName>
    <definedName name="cohort_SD_TotalAmt_Perc">OFFSET(#REF!,0,0,#REF!-1,1)</definedName>
    <definedName name="cohort_selection_pick" localSheetId="0">#REF!</definedName>
    <definedName name="cohort_selection_pick">#REF!</definedName>
    <definedName name="Cohort_Sort_List" localSheetId="0">#REF!</definedName>
    <definedName name="Cohort_Sort_List">#REF!</definedName>
    <definedName name="CompFilterRange" localSheetId="0">#REF!</definedName>
    <definedName name="CompFilterRange">#REF!</definedName>
    <definedName name="CompSelectedSD" localSheetId="0">#REF!</definedName>
    <definedName name="CompSelectedSD">#REF!</definedName>
    <definedName name="CS_ConcenMinPct" localSheetId="0">#REF!</definedName>
    <definedName name="CS_ConcenMinPct">#REF!</definedName>
    <definedName name="CS_ConcenWeight" localSheetId="0">#REF!</definedName>
    <definedName name="CS_ConcenWeight">#REF!</definedName>
    <definedName name="CS_Weight" localSheetId="0">'[3]2015-16 section 2502.53(b)'!$Q$505</definedName>
    <definedName name="CS_Weight">'[4]2015-16 section 2502.53(b)'!$Q$505</definedName>
    <definedName name="CS_Weight_2" localSheetId="0">#REF!</definedName>
    <definedName name="CS_Weight_2">#REF!</definedName>
    <definedName name="CSWeightRuss" localSheetId="0">#REF!</definedName>
    <definedName name="CSWeightRuss">#REF!</definedName>
    <definedName name="CTC_Weight" localSheetId="0">#REF!</definedName>
    <definedName name="CTC_Weight">#REF!</definedName>
    <definedName name="CTC_Weight2">'[5]Control Panel'!$C$16</definedName>
    <definedName name="ELL_Weight" localSheetId="0">'[3]2015-16 section 2502.53(b)'!$S$505</definedName>
    <definedName name="ELL_Weight">'[4]2015-16 section 2502.53(b)'!$S$505</definedName>
    <definedName name="ELL_Weight_2" localSheetId="0">#REF!</definedName>
    <definedName name="ELL_Weight_2">#REF!</definedName>
    <definedName name="ELLWeightRuss" localSheetId="0">#REF!</definedName>
    <definedName name="ELLWeightRuss">#REF!</definedName>
    <definedName name="FilterCriteria" localSheetId="0">#REF!</definedName>
    <definedName name="FilterCriteria">#REF!</definedName>
    <definedName name="Fiscal_Year_End">"01/04/01"</definedName>
    <definedName name="FMCT_Cohort">#REF!</definedName>
    <definedName name="FMCT_Cohort_match" localSheetId="0">#REF!</definedName>
    <definedName name="FMCT_Cohort_match">#REF!</definedName>
    <definedName name="FMCT_Cohort_Selection" localSheetId="0">#REF!</definedName>
    <definedName name="FMCT_Cohort_Selection">#REF!</definedName>
    <definedName name="FMCT_County" localSheetId="0">#REF!</definedName>
    <definedName name="FMCT_County">#REF!</definedName>
    <definedName name="FMCT_County_Selection" localSheetId="0">#REF!</definedName>
    <definedName name="FMCT_County_Selection">#REF!</definedName>
    <definedName name="FMCT_Filter_Range" localSheetId="0">#REF!</definedName>
    <definedName name="FMCT_Filter_Range">#REF!</definedName>
    <definedName name="FMCT_Rep" localSheetId="0">#REF!</definedName>
    <definedName name="FMCT_Rep">#REF!</definedName>
    <definedName name="FMCT_Rep_Selection" localSheetId="0">#REF!</definedName>
    <definedName name="FMCT_Rep_Selection">#REF!</definedName>
    <definedName name="FMCT_Senator" localSheetId="0">#REF!</definedName>
    <definedName name="FMCT_Senator">#REF!</definedName>
    <definedName name="FMCT_Senator_Selection" localSheetId="0">#REF!</definedName>
    <definedName name="FMCT_Senator_Selection">#REF!</definedName>
    <definedName name="FMCT_Sort_Selection" localSheetId="0">#REF!</definedName>
    <definedName name="FMCT_Sort_Selection">#REF!</definedName>
    <definedName name="FMCT_Tab_List" localSheetId="0">#REF!</definedName>
    <definedName name="FMCT_Tab_List">#REF!</definedName>
    <definedName name="Funding_Comparison_Baseline" localSheetId="0">'[1]Funding Model Comparison Engine'!$CS$7</definedName>
    <definedName name="Funding_Comparison_Baseline">'[2]Funding Model Comparison Engine'!$CS$7</definedName>
    <definedName name="Funding_Formula_Header_Range_1" localSheetId="0">#REF!</definedName>
    <definedName name="Funding_Formula_Header_Range_1">#REF!</definedName>
    <definedName name="Funding_Formula_Header_Range_2" localSheetId="0">#REF!</definedName>
    <definedName name="Funding_Formula_Header_Range_2">#REF!</definedName>
    <definedName name="Funding_Formula_Header_Range_3" localSheetId="0">#REF!</definedName>
    <definedName name="Funding_Formula_Header_Range_3">#REF!</definedName>
    <definedName name="Funding_Formula_Header_Range_4" localSheetId="0">#REF!</definedName>
    <definedName name="Funding_Formula_Header_Range_4">#REF!</definedName>
    <definedName name="FundingModelFormulas" localSheetId="0">'[1]Funding Model Comparison Engine'!$CR$10:$CR$19</definedName>
    <definedName name="FundingModelFormulas">'[2]Funding Model Comparison Engine'!$CR$10:$CR$19</definedName>
    <definedName name="HouseLegFilterSelection" localSheetId="0">'[1]List of House'!$C$7</definedName>
    <definedName name="HouseLegFilterSelection">'[2]List of House'!$C$7</definedName>
    <definedName name="Leg_RTI_Switch" localSheetId="0">#REF!</definedName>
    <definedName name="Leg_RTI_Switch">#REF!</definedName>
    <definedName name="Legislature_FundsSwitch_2" localSheetId="0">#REF!</definedName>
    <definedName name="Legislature_FundsSwitch_2">#REF!</definedName>
    <definedName name="LocalShareBEF_Yr1" localSheetId="0">#REF!</definedName>
    <definedName name="LocalShareBEF_Yr1">#REF!</definedName>
    <definedName name="LocalShareBEF_Yr1_2" localSheetId="0">#REF!</definedName>
    <definedName name="LocalShareBEF_Yr1_2">#REF!</definedName>
    <definedName name="LocalShareBEF_Yr2" localSheetId="0">#REF!</definedName>
    <definedName name="LocalShareBEF_Yr2">#REF!</definedName>
    <definedName name="LocalShareBEF_Yr2_2" localSheetId="0">#REF!</definedName>
    <definedName name="LocalShareBEF_Yr2_2">#REF!</definedName>
    <definedName name="LocalShareBEF_Yr3" localSheetId="0">#REF!</definedName>
    <definedName name="LocalShareBEF_Yr3">#REF!</definedName>
    <definedName name="LocalShareBEF_Yr3_2" localSheetId="0">#REF!</definedName>
    <definedName name="LocalShareBEF_Yr3_2">#REF!</definedName>
    <definedName name="LocalShareBEF_Yr4" localSheetId="0">#REF!</definedName>
    <definedName name="LocalShareBEF_Yr4">#REF!</definedName>
    <definedName name="LocalShareBEF_Yr4_2" localSheetId="0">#REF!</definedName>
    <definedName name="LocalShareBEF_Yr4_2">#REF!</definedName>
    <definedName name="LocalShareBEF_Yr5" localSheetId="0">#REF!</definedName>
    <definedName name="LocalShareBEF_Yr5">#REF!</definedName>
    <definedName name="LocalShareBEF_Yr5_2" localSheetId="0">#REF!</definedName>
    <definedName name="LocalShareBEF_Yr5_2">#REF!</definedName>
    <definedName name="LocalShareNonresMV_Yr1" localSheetId="0">#REF!</definedName>
    <definedName name="LocalShareNonresMV_Yr1">#REF!</definedName>
    <definedName name="LocalShareNonresMV_Yr1_2" localSheetId="0">#REF!</definedName>
    <definedName name="LocalShareNonresMV_Yr1_2">#REF!</definedName>
    <definedName name="LocalShareNonresMV_Yr2" localSheetId="0">#REF!</definedName>
    <definedName name="LocalShareNonresMV_Yr2">#REF!</definedName>
    <definedName name="LocalShareNonresMV_Yr2_2" localSheetId="0">#REF!</definedName>
    <definedName name="LocalShareNonresMV_Yr2_2">#REF!</definedName>
    <definedName name="LocalShareNonresMV_Yr3" localSheetId="0">#REF!</definedName>
    <definedName name="LocalShareNonresMV_Yr3">#REF!</definedName>
    <definedName name="LocalShareNonresMV_Yr3_2" localSheetId="0">#REF!</definedName>
    <definedName name="LocalShareNonresMV_Yr3_2">#REF!</definedName>
    <definedName name="LocalShareNonresMV_Yr4" localSheetId="0">#REF!</definedName>
    <definedName name="LocalShareNonresMV_Yr4">#REF!</definedName>
    <definedName name="LocalShareNonresMV_Yr4_2" localSheetId="0">#REF!</definedName>
    <definedName name="LocalShareNonresMV_Yr4_2">#REF!</definedName>
    <definedName name="LocalShareNonresMV_Yr5" localSheetId="0">#REF!</definedName>
    <definedName name="LocalShareNonresMV_Yr5">#REF!</definedName>
    <definedName name="LocalShareNonresMV_Yr5_2" localSheetId="0">#REF!</definedName>
    <definedName name="LocalShareNonresMV_Yr5_2">#REF!</definedName>
    <definedName name="LocalSharePI_Yr1" localSheetId="0">#REF!</definedName>
    <definedName name="LocalSharePI_Yr1">#REF!</definedName>
    <definedName name="LocalSharePI_Yr1_2" localSheetId="0">#REF!</definedName>
    <definedName name="LocalSharePI_Yr1_2">#REF!</definedName>
    <definedName name="LocalSharePI_Yr2" localSheetId="0">#REF!</definedName>
    <definedName name="LocalSharePI_Yr2">#REF!</definedName>
    <definedName name="LocalSharePI_Yr2_2" localSheetId="0">#REF!</definedName>
    <definedName name="LocalSharePI_Yr2_2">#REF!</definedName>
    <definedName name="LocalSharePI_Yr3" localSheetId="0">#REF!</definedName>
    <definedName name="LocalSharePI_Yr3">#REF!</definedName>
    <definedName name="LocalSharePI_Yr3_2" localSheetId="0">#REF!</definedName>
    <definedName name="LocalSharePI_Yr3_2">#REF!</definedName>
    <definedName name="LocalSharePI_Yr4" localSheetId="0">#REF!</definedName>
    <definedName name="LocalSharePI_Yr4">#REF!</definedName>
    <definedName name="LocalSharePI_Yr4_2" localSheetId="0">#REF!</definedName>
    <definedName name="LocalSharePI_Yr4_2">#REF!</definedName>
    <definedName name="LocalSharePI_Yr5" localSheetId="0">#REF!</definedName>
    <definedName name="LocalSharePI_Yr5">#REF!</definedName>
    <definedName name="LocalSharePI_Yr5_2" localSheetId="0">#REF!</definedName>
    <definedName name="LocalSharePI_Yr5_2">#REF!</definedName>
    <definedName name="max_100" localSheetId="0">#REF!</definedName>
    <definedName name="max_100">#REF!</definedName>
    <definedName name="max_101_185" localSheetId="0">#REF!</definedName>
    <definedName name="max_101_185">#REF!</definedName>
    <definedName name="max_5yr_adm" localSheetId="0">#REF!</definedName>
    <definedName name="max_5yr_adm">#REF!</definedName>
    <definedName name="max_charter" localSheetId="0">#REF!</definedName>
    <definedName name="max_charter">#REF!</definedName>
    <definedName name="Max_Filter_100" localSheetId="0">#REF!</definedName>
    <definedName name="Max_Filter_100">#REF!</definedName>
    <definedName name="Max_Filter_101_185" localSheetId="0">#REF!</definedName>
    <definedName name="Max_Filter_101_185">#REF!</definedName>
    <definedName name="Max_Filter_5Yr_ADM" localSheetId="0">#REF!</definedName>
    <definedName name="Max_Filter_5Yr_ADM">#REF!</definedName>
    <definedName name="Max_Filter_ADM_Factor" localSheetId="0">#REF!</definedName>
    <definedName name="Max_Filter_ADM_Factor">#REF!</definedName>
    <definedName name="Max_Filter_ADM_Growth" localSheetId="0">#REF!</definedName>
    <definedName name="Max_Filter_ADM_Growth">#REF!</definedName>
    <definedName name="Max_Filter_Aid_Ratio_Factor" localSheetId="0">#REF!</definedName>
    <definedName name="Max_Filter_Aid_Ratio_Factor">#REF!</definedName>
    <definedName name="Max_Filter_Browne" localSheetId="0">#REF!</definedName>
    <definedName name="Max_Filter_Browne">#REF!</definedName>
    <definedName name="Max_Filter_Browne2" localSheetId="0">#REF!</definedName>
    <definedName name="Max_Filter_Browne2">#REF!</definedName>
    <definedName name="Max_Filter_Career_and_Technical_Edu" localSheetId="0">#REF!</definedName>
    <definedName name="Max_Filter_Career_and_Technical_Edu">#REF!</definedName>
    <definedName name="Max_Filter_Charter" localSheetId="0">#REF!</definedName>
    <definedName name="Max_Filter_Charter">#REF!</definedName>
    <definedName name="Max_Filter_Comp_Browne" localSheetId="0">#REF!</definedName>
    <definedName name="Max_Filter_Comp_Browne">#REF!</definedName>
    <definedName name="Max_Filter_Comp_Browne2" localSheetId="0">#REF!</definedName>
    <definedName name="Max_Filter_Comp_Browne2">#REF!</definedName>
    <definedName name="Max_Filter_Comp_FEF" localSheetId="0">#REF!</definedName>
    <definedName name="Max_Filter_Comp_FEF">#REF!</definedName>
    <definedName name="Max_Filter_Comp_PASBO" localSheetId="0">#REF!</definedName>
    <definedName name="Max_Filter_Comp_PASBO">#REF!</definedName>
    <definedName name="Max_Filter_Comp_WSF0" localSheetId="0">#REF!</definedName>
    <definedName name="Max_Filter_Comp_WSF0">#REF!</definedName>
    <definedName name="Max_Filter_Comp_WSF1" localSheetId="0">#REF!</definedName>
    <definedName name="Max_Filter_Comp_WSF1">#REF!</definedName>
    <definedName name="Max_Filter_Comp_WSF2" localSheetId="0">#REF!</definedName>
    <definedName name="Max_Filter_Comp_WSF2">#REF!</definedName>
    <definedName name="Max_Filter_Comp_WSF3" localSheetId="0">#REF!</definedName>
    <definedName name="Max_Filter_Comp_WSF3">#REF!</definedName>
    <definedName name="Max_Filter_Comp_WSF4" localSheetId="0">#REF!</definedName>
    <definedName name="Max_Filter_Comp_WSF4">#REF!</definedName>
    <definedName name="Max_Filter_Comp_WSF5" localSheetId="0">#REF!</definedName>
    <definedName name="Max_Filter_Comp_WSF5">#REF!</definedName>
    <definedName name="Max_Filter_Dollar" localSheetId="0">#REF!</definedName>
    <definedName name="Max_Filter_Dollar">#REF!</definedName>
    <definedName name="Max_Filter_DollarADM" localSheetId="0">#REF!</definedName>
    <definedName name="Max_Filter_DollarADM">#REF!</definedName>
    <definedName name="Max_Filter_Equalized_Mills_Factor" localSheetId="0">#REF!</definedName>
    <definedName name="Max_Filter_Equalized_Mills_Factor">#REF!</definedName>
    <definedName name="Max_Filter_FEF" localSheetId="0">#REF!</definedName>
    <definedName name="Max_Filter_FEF">#REF!</definedName>
    <definedName name="Max_Filter_Foster_Factor" localSheetId="0">#REF!</definedName>
    <definedName name="Max_Filter_Foster_Factor">#REF!</definedName>
    <definedName name="Max_Filter_Homeless_Factor" localSheetId="0">#REF!</definedName>
    <definedName name="Max_Filter_Homeless_Factor">#REF!</definedName>
    <definedName name="Max_Filter_Local_Cost_Metric_Factor" localSheetId="0">#REF!</definedName>
    <definedName name="Max_Filter_Local_Cost_Metric_Factor">#REF!</definedName>
    <definedName name="Max_Filter_MHII" localSheetId="0">#REF!</definedName>
    <definedName name="Max_Filter_MHII">#REF!</definedName>
    <definedName name="Max_Filter_Migrant_Laborers_Factor" localSheetId="0">#REF!</definedName>
    <definedName name="Max_Filter_Migrant_Laborers_Factor">#REF!</definedName>
    <definedName name="Max_Filter_Orphan_Factor" localSheetId="0">#REF!</definedName>
    <definedName name="Max_Filter_Orphan_Factor">#REF!</definedName>
    <definedName name="Max_Filter_PASBO" localSheetId="0">#REF!</definedName>
    <definedName name="Max_Filter_PASBO">#REF!</definedName>
    <definedName name="Max_Filter_PASBO_Poverty" localSheetId="0">#REF!</definedName>
    <definedName name="Max_Filter_PASBO_Poverty">#REF!</definedName>
    <definedName name="Max_Filter_PASBO_Sparsity_Factor" localSheetId="0">#REF!</definedName>
    <definedName name="Max_Filter_PASBO_Sparsity_Factor">#REF!</definedName>
    <definedName name="Max_Filter_PASBOSparsity_Factor" localSheetId="0">#REF!</definedName>
    <definedName name="Max_Filter_PASBOSparsity_Factor">#REF!</definedName>
    <definedName name="Max_Filter_Percentage" localSheetId="0">#REF!</definedName>
    <definedName name="Max_Filter_Percentage">#REF!</definedName>
    <definedName name="Max_Filter_Placeholder_1" localSheetId="0">#REF!</definedName>
    <definedName name="Max_Filter_Placeholder_1">#REF!</definedName>
    <definedName name="Max_Filter_Poverty_Factor" localSheetId="0">#REF!</definedName>
    <definedName name="Max_Filter_Poverty_Factor">#REF!</definedName>
    <definedName name="Max_Filter_RTI" localSheetId="0">#REF!</definedName>
    <definedName name="Max_Filter_RTI">#REF!</definedName>
    <definedName name="Max_Filter_Sparsity_Factor" localSheetId="0">#REF!</definedName>
    <definedName name="Max_Filter_Sparsity_Factor">#REF!</definedName>
    <definedName name="Max_Filter_Special_Education" localSheetId="0">#REF!</definedName>
    <definedName name="Max_Filter_Special_Education">#REF!</definedName>
    <definedName name="Max_Filter_Student_ELL_Amount" localSheetId="0">#REF!</definedName>
    <definedName name="Max_Filter_Student_ELL_Amount">#REF!</definedName>
    <definedName name="Max_Filter_Student_Poverty_Amount" localSheetId="0">#REF!</definedName>
    <definedName name="Max_Filter_Student_Poverty_Amount">#REF!</definedName>
    <definedName name="Max_Filter_WSF_0" localSheetId="0">#REF!</definedName>
    <definedName name="Max_Filter_WSF_0">#REF!</definedName>
    <definedName name="Max_Filter_WSF_1" localSheetId="0">#REF!</definedName>
    <definedName name="Max_Filter_WSF_1">#REF!</definedName>
    <definedName name="Max_Filter_WSF_2" localSheetId="0">#REF!</definedName>
    <definedName name="Max_Filter_WSF_2">#REF!</definedName>
    <definedName name="Max_Filter_WSF_3" localSheetId="0">#REF!</definedName>
    <definedName name="Max_Filter_WSF_3">#REF!</definedName>
    <definedName name="Max_Filter_WSF_4" localSheetId="0">#REF!</definedName>
    <definedName name="Max_Filter_WSF_4">#REF!</definedName>
    <definedName name="Max_Filter_WSF_5" localSheetId="0">#REF!</definedName>
    <definedName name="Max_Filter_WSF_5">#REF!</definedName>
    <definedName name="Max_Filter_WSF_Placeholder_1" localSheetId="0">#REF!</definedName>
    <definedName name="Max_Filter_WSF_Placeholder_1">#REF!</definedName>
    <definedName name="Max_Filter100" localSheetId="0">#REF!</definedName>
    <definedName name="Max_Filter100">#REF!</definedName>
    <definedName name="Max_Filter101_185" localSheetId="0">#REF!</definedName>
    <definedName name="Max_Filter101_185">#REF!</definedName>
    <definedName name="Max_FilterCharter" localSheetId="0">#REF!</definedName>
    <definedName name="Max_FilterCharter">#REF!</definedName>
    <definedName name="Max_FilterFoster_Factor" localSheetId="0">#REF!</definedName>
    <definedName name="Max_FilterFoster_Factor">#REF!</definedName>
    <definedName name="Max_FilterHomeless_Factor" localSheetId="0">#REF!</definedName>
    <definedName name="Max_FilterHomeless_Factor">#REF!</definedName>
    <definedName name="Max_FilterMHII" localSheetId="0">#REF!</definedName>
    <definedName name="Max_FilterMHII">#REF!</definedName>
    <definedName name="Max_FilterPASBO_Poverty" localSheetId="0">#REF!</definedName>
    <definedName name="Max_FilterPASBO_Poverty">#REF!</definedName>
    <definedName name="Max_FilterRTI" localSheetId="0">#REF!</definedName>
    <definedName name="Max_FilterRTI">#REF!</definedName>
    <definedName name="max_foster" localSheetId="0">#REF!</definedName>
    <definedName name="max_foster">#REF!</definedName>
    <definedName name="max_homeless" localSheetId="0">#REF!</definedName>
    <definedName name="max_homeless">#REF!</definedName>
    <definedName name="max_mhii" localSheetId="0">#REF!</definedName>
    <definedName name="max_mhii">#REF!</definedName>
    <definedName name="max_pasbo_poverty" localSheetId="0">#REF!</definedName>
    <definedName name="max_pasbo_poverty">#REF!</definedName>
    <definedName name="max_rti" localSheetId="0">#REF!</definedName>
    <definedName name="max_rti">#REF!</definedName>
    <definedName name="max_sparsity_size" localSheetId="0">#REF!</definedName>
    <definedName name="max_sparsity_size">#REF!</definedName>
    <definedName name="max5YrADM" localSheetId="0">#REF!</definedName>
    <definedName name="max5YrADM">#REF!</definedName>
    <definedName name="MaxADM" localSheetId="0">#REF!</definedName>
    <definedName name="MaxADM">#REF!</definedName>
    <definedName name="MaxADMGrowth" localSheetId="0">#REF!</definedName>
    <definedName name="MaxADMGrowth">#REF!</definedName>
    <definedName name="MaxAidRatio" localSheetId="0">#REF!</definedName>
    <definedName name="MaxAidRatio">#REF!</definedName>
    <definedName name="MaxBrowne" localSheetId="0">#REF!</definedName>
    <definedName name="MaxBrowne">#REF!</definedName>
    <definedName name="MaxBrowne2" localSheetId="0">#REF!</definedName>
    <definedName name="MaxBrowne2">#REF!</definedName>
    <definedName name="MaxCareerandTech" localSheetId="0">#REF!</definedName>
    <definedName name="MaxCareerandTech">#REF!</definedName>
    <definedName name="maxCharter" localSheetId="0">#REF!</definedName>
    <definedName name="maxCharter">#REF!</definedName>
    <definedName name="MaxCompBrowne" localSheetId="0">#REF!</definedName>
    <definedName name="MaxCompBrowne">#REF!</definedName>
    <definedName name="MaxCompBrowne2" localSheetId="0">#REF!</definedName>
    <definedName name="MaxCompBrowne2">#REF!</definedName>
    <definedName name="MaxCompFEF" localSheetId="0">#REF!</definedName>
    <definedName name="MaxCompFEF">#REF!</definedName>
    <definedName name="MaxCompPASBO" localSheetId="0">#REF!</definedName>
    <definedName name="MaxCompPASBO">#REF!</definedName>
    <definedName name="MaxCompWSF0" localSheetId="0">#REF!</definedName>
    <definedName name="MaxCompWSF0">#REF!</definedName>
    <definedName name="MaxCompWSF1" localSheetId="0">#REF!</definedName>
    <definedName name="MaxCompWSF1">#REF!</definedName>
    <definedName name="MaxCompWSF2" localSheetId="0">#REF!</definedName>
    <definedName name="MaxCompWSF2">#REF!</definedName>
    <definedName name="MaxCompWSF3" localSheetId="0">#REF!</definedName>
    <definedName name="MaxCompWSF3">#REF!</definedName>
    <definedName name="MaxCompWSF4" localSheetId="0">#REF!</definedName>
    <definedName name="MaxCompWSF4">#REF!</definedName>
    <definedName name="MaxCompWSF5" localSheetId="0">#REF!</definedName>
    <definedName name="MaxCompWSF5">#REF!</definedName>
    <definedName name="MaxDollar" localSheetId="0">#REF!</definedName>
    <definedName name="MaxDollar">#REF!</definedName>
    <definedName name="MaxDollarADM" localSheetId="0">#REF!</definedName>
    <definedName name="MaxDollarADM">#REF!</definedName>
    <definedName name="MaxELLAmount" localSheetId="0">#REF!</definedName>
    <definedName name="MaxELLAmount">#REF!</definedName>
    <definedName name="MaxEqualizedMills" localSheetId="0">#REF!</definedName>
    <definedName name="MaxEqualizedMills">#REF!</definedName>
    <definedName name="MaxFEF" localSheetId="0">#REF!</definedName>
    <definedName name="MaxFEF">#REF!</definedName>
    <definedName name="maxFoster" localSheetId="0">#REF!</definedName>
    <definedName name="maxFoster">#REF!</definedName>
    <definedName name="MaxFoundationPH" localSheetId="0">#REF!</definedName>
    <definedName name="MaxFoundationPH">#REF!</definedName>
    <definedName name="maxHighFPIG" localSheetId="0">#REF!</definedName>
    <definedName name="maxHighFPIG">#REF!</definedName>
    <definedName name="maxHomeless" localSheetId="0">#REF!</definedName>
    <definedName name="maxHomeless">#REF!</definedName>
    <definedName name="MaxLocalCostMetric" localSheetId="0">#REF!</definedName>
    <definedName name="MaxLocalCostMetric">#REF!</definedName>
    <definedName name="maxlowFPIG" localSheetId="0">#REF!</definedName>
    <definedName name="maxlowFPIG">#REF!</definedName>
    <definedName name="maxMHII" localSheetId="0">#REF!</definedName>
    <definedName name="maxMHII">#REF!</definedName>
    <definedName name="MaxMigrant" localSheetId="0">#REF!</definedName>
    <definedName name="MaxMigrant">#REF!</definedName>
    <definedName name="MaxOrphan" localSheetId="0">#REF!</definedName>
    <definedName name="MaxOrphan">#REF!</definedName>
    <definedName name="MaxPASBO" localSheetId="0">#REF!</definedName>
    <definedName name="MaxPASBO">#REF!</definedName>
    <definedName name="maxPASBOPoverty" localSheetId="0">#REF!</definedName>
    <definedName name="maxPASBOPoverty">#REF!</definedName>
    <definedName name="MaxPercentage" localSheetId="0">#REF!</definedName>
    <definedName name="MaxPercentage">#REF!</definedName>
    <definedName name="MaxPoverty" localSheetId="0">#REF!</definedName>
    <definedName name="MaxPoverty">#REF!</definedName>
    <definedName name="MaxPovertyAmount" localSheetId="0">#REF!</definedName>
    <definedName name="MaxPovertyAmount">#REF!</definedName>
    <definedName name="maxRTI" localSheetId="0">#REF!</definedName>
    <definedName name="maxRTI">#REF!</definedName>
    <definedName name="MaxSparsity" localSheetId="0">#REF!</definedName>
    <definedName name="MaxSparsity">#REF!</definedName>
    <definedName name="MaxSparsity_Size" localSheetId="0">#REF!</definedName>
    <definedName name="MaxSparsity_Size">#REF!</definedName>
    <definedName name="MaxSpecialEducation" localSheetId="0">#REF!</definedName>
    <definedName name="MaxSpecialEducation">#REF!</definedName>
    <definedName name="MaxWSF0" localSheetId="0">#REF!</definedName>
    <definedName name="MaxWSF0">#REF!</definedName>
    <definedName name="MaxWSF1" localSheetId="0">#REF!</definedName>
    <definedName name="MaxWSF1">#REF!</definedName>
    <definedName name="MaxWSF2" localSheetId="0">#REF!</definedName>
    <definedName name="MaxWSF2">#REF!</definedName>
    <definedName name="MaxWSF3" localSheetId="0">#REF!</definedName>
    <definedName name="MaxWSF3">#REF!</definedName>
    <definedName name="MaxWSF4" localSheetId="0">#REF!</definedName>
    <definedName name="MaxWSF4">#REF!</definedName>
    <definedName name="MaxWSF5" localSheetId="0">#REF!</definedName>
    <definedName name="MaxWSF5">#REF!</definedName>
    <definedName name="MaxWSFPH" localSheetId="0">#REF!</definedName>
    <definedName name="MaxWSFPH">#REF!</definedName>
    <definedName name="min_100" localSheetId="0">#REF!</definedName>
    <definedName name="min_100">#REF!</definedName>
    <definedName name="min_101_185" localSheetId="0">#REF!</definedName>
    <definedName name="min_101_185">#REF!</definedName>
    <definedName name="min_5yr_adm" localSheetId="0">#REF!</definedName>
    <definedName name="min_5yr_adm">#REF!</definedName>
    <definedName name="min_charter" localSheetId="0">#REF!</definedName>
    <definedName name="min_charter">#REF!</definedName>
    <definedName name="Min_Filter_100" localSheetId="0">#REF!</definedName>
    <definedName name="Min_Filter_100">#REF!</definedName>
    <definedName name="Min_Filter_101_185" localSheetId="0">#REF!</definedName>
    <definedName name="Min_Filter_101_185">#REF!</definedName>
    <definedName name="Min_Filter_5Yr_ADM" localSheetId="0">#REF!</definedName>
    <definedName name="Min_Filter_5Yr_ADM">#REF!</definedName>
    <definedName name="Min_Filter_5YrADM" localSheetId="0">#REF!</definedName>
    <definedName name="Min_Filter_5YrADM">#REF!</definedName>
    <definedName name="Min_Filter_ADM_Factor" localSheetId="0">#REF!</definedName>
    <definedName name="Min_Filter_ADM_Factor">#REF!</definedName>
    <definedName name="Min_Filter_ADM_Growth" localSheetId="0">#REF!</definedName>
    <definedName name="Min_Filter_ADM_Growth">#REF!</definedName>
    <definedName name="Min_Filter_Aid_Ratio_Factor" localSheetId="0">#REF!</definedName>
    <definedName name="Min_Filter_Aid_Ratio_Factor">#REF!</definedName>
    <definedName name="Min_Filter_Browne" localSheetId="0">#REF!</definedName>
    <definedName name="Min_Filter_Browne">#REF!</definedName>
    <definedName name="Min_Filter_Browne2" localSheetId="0">#REF!</definedName>
    <definedName name="Min_Filter_Browne2">#REF!</definedName>
    <definedName name="Min_Filter_Career_and_Technical_Edu" localSheetId="0">#REF!</definedName>
    <definedName name="Min_Filter_Career_and_Technical_Edu">#REF!</definedName>
    <definedName name="Min_Filter_Charter" localSheetId="0">#REF!</definedName>
    <definedName name="Min_Filter_Charter">#REF!</definedName>
    <definedName name="Min_Filter_Comp_Browne" localSheetId="0">#REF!</definedName>
    <definedName name="Min_Filter_Comp_Browne">#REF!</definedName>
    <definedName name="Min_Filter_Comp_Browne2" localSheetId="0">#REF!</definedName>
    <definedName name="Min_Filter_Comp_Browne2">#REF!</definedName>
    <definedName name="Min_Filter_Comp_FEF" localSheetId="0">#REF!</definedName>
    <definedName name="Min_Filter_Comp_FEF">#REF!</definedName>
    <definedName name="Min_Filter_Comp_PASBO" localSheetId="0">#REF!</definedName>
    <definedName name="Min_Filter_Comp_PASBO">#REF!</definedName>
    <definedName name="Min_Filter_Comp_WSF0" localSheetId="0">#REF!</definedName>
    <definedName name="Min_Filter_Comp_WSF0">#REF!</definedName>
    <definedName name="Min_Filter_Comp_WSF1" localSheetId="0">#REF!</definedName>
    <definedName name="Min_Filter_Comp_WSF1">#REF!</definedName>
    <definedName name="Min_Filter_Comp_WSF2" localSheetId="0">#REF!</definedName>
    <definedName name="Min_Filter_Comp_WSF2">#REF!</definedName>
    <definedName name="Min_Filter_Comp_WSF3" localSheetId="0">#REF!</definedName>
    <definedName name="Min_Filter_Comp_WSF3">#REF!</definedName>
    <definedName name="Min_Filter_Comp_WSF4" localSheetId="0">#REF!</definedName>
    <definedName name="Min_Filter_Comp_WSF4">#REF!</definedName>
    <definedName name="Min_Filter_Comp_WSF5" localSheetId="0">#REF!</definedName>
    <definedName name="Min_Filter_Comp_WSF5">#REF!</definedName>
    <definedName name="Min_Filter_Dollar" localSheetId="0">#REF!</definedName>
    <definedName name="Min_Filter_Dollar">#REF!</definedName>
    <definedName name="Min_Filter_DollarADM" localSheetId="0">#REF!</definedName>
    <definedName name="Min_Filter_DollarADM">#REF!</definedName>
    <definedName name="Min_Filter_Equalized_Mills_Factor" localSheetId="0">#REF!</definedName>
    <definedName name="Min_Filter_Equalized_Mills_Factor">#REF!</definedName>
    <definedName name="Min_Filter_FEF" localSheetId="0">#REF!</definedName>
    <definedName name="Min_Filter_FEF">#REF!</definedName>
    <definedName name="Min_Filter_Foster_Factor" localSheetId="0">#REF!</definedName>
    <definedName name="Min_Filter_Foster_Factor">#REF!</definedName>
    <definedName name="Min_Filter_Homeless_Factor" localSheetId="0">#REF!</definedName>
    <definedName name="Min_Filter_Homeless_Factor">#REF!</definedName>
    <definedName name="Min_Filter_Local_Cost_Metric_Factor" localSheetId="0">#REF!</definedName>
    <definedName name="Min_Filter_Local_Cost_Metric_Factor">#REF!</definedName>
    <definedName name="Min_Filter_MHII" localSheetId="0">#REF!</definedName>
    <definedName name="Min_Filter_MHII">#REF!</definedName>
    <definedName name="Min_Filter_Migrant_Laborers_Factor" localSheetId="0">#REF!</definedName>
    <definedName name="Min_Filter_Migrant_Laborers_Factor">#REF!</definedName>
    <definedName name="Min_Filter_Orphan_Factor" localSheetId="0">#REF!</definedName>
    <definedName name="Min_Filter_Orphan_Factor">#REF!</definedName>
    <definedName name="Min_Filter_PASBO" localSheetId="0">#REF!</definedName>
    <definedName name="Min_Filter_PASBO">#REF!</definedName>
    <definedName name="Min_Filter_PASBO_Poverty" localSheetId="0">#REF!</definedName>
    <definedName name="Min_Filter_PASBO_Poverty">#REF!</definedName>
    <definedName name="Min_Filter_PASBO_Sparsity_Factor" localSheetId="0">#REF!</definedName>
    <definedName name="Min_Filter_PASBO_Sparsity_Factor">#REF!</definedName>
    <definedName name="Min_Filter_PASBOSparsity_Factor" localSheetId="0">#REF!</definedName>
    <definedName name="Min_Filter_PASBOSparsity_Factor">#REF!</definedName>
    <definedName name="Min_Filter_Percentage" localSheetId="0">#REF!</definedName>
    <definedName name="Min_Filter_Percentage">#REF!</definedName>
    <definedName name="Min_Filter_Placeholder_1" localSheetId="0">#REF!</definedName>
    <definedName name="Min_Filter_Placeholder_1">#REF!</definedName>
    <definedName name="Min_Filter_Poverty_Factor" localSheetId="0">#REF!</definedName>
    <definedName name="Min_Filter_Poverty_Factor">#REF!</definedName>
    <definedName name="Min_Filter_RTI" localSheetId="0">#REF!</definedName>
    <definedName name="Min_Filter_RTI">#REF!</definedName>
    <definedName name="Min_Filter_Sparsity_Factor" localSheetId="0">#REF!</definedName>
    <definedName name="Min_Filter_Sparsity_Factor">#REF!</definedName>
    <definedName name="Min_Filter_Special_Education" localSheetId="0">#REF!</definedName>
    <definedName name="Min_Filter_Special_Education">#REF!</definedName>
    <definedName name="Min_Filter_Student_ELL_Amount" localSheetId="0">#REF!</definedName>
    <definedName name="Min_Filter_Student_ELL_Amount">#REF!</definedName>
    <definedName name="Min_Filter_Student_Poverty_Amount" localSheetId="0">#REF!</definedName>
    <definedName name="Min_Filter_Student_Poverty_Amount">#REF!</definedName>
    <definedName name="Min_Filter_WSF_0" localSheetId="0">#REF!</definedName>
    <definedName name="Min_Filter_WSF_0">#REF!</definedName>
    <definedName name="Min_Filter_WSF_1" localSheetId="0">#REF!</definedName>
    <definedName name="Min_Filter_WSF_1">#REF!</definedName>
    <definedName name="Min_Filter_WSF_2" localSheetId="0">#REF!</definedName>
    <definedName name="Min_Filter_WSF_2">#REF!</definedName>
    <definedName name="Min_Filter_WSF_3" localSheetId="0">#REF!</definedName>
    <definedName name="Min_Filter_WSF_3">#REF!</definedName>
    <definedName name="Min_Filter_WSF_4" localSheetId="0">#REF!</definedName>
    <definedName name="Min_Filter_WSF_4">#REF!</definedName>
    <definedName name="Min_Filter_WSF_5" localSheetId="0">#REF!</definedName>
    <definedName name="Min_Filter_WSF_5">#REF!</definedName>
    <definedName name="Min_Filter_WSF_Placeholder_1" localSheetId="0">#REF!</definedName>
    <definedName name="Min_Filter_WSF_Placeholder_1">#REF!</definedName>
    <definedName name="Min_Filter100" localSheetId="0">#REF!</definedName>
    <definedName name="Min_Filter100">#REF!</definedName>
    <definedName name="Min_Filter101_185" localSheetId="0">#REF!</definedName>
    <definedName name="Min_Filter101_185">#REF!</definedName>
    <definedName name="Min_Filter5YrADM" localSheetId="0">#REF!</definedName>
    <definedName name="Min_Filter5YrADM">#REF!</definedName>
    <definedName name="Min_FilterCharter" localSheetId="0">#REF!</definedName>
    <definedName name="Min_FilterCharter">#REF!</definedName>
    <definedName name="Min_FilterFoster_Factor" localSheetId="0">#REF!</definedName>
    <definedName name="Min_FilterFoster_Factor">#REF!</definedName>
    <definedName name="Min_FilterHomeless_Factor" localSheetId="0">#REF!</definedName>
    <definedName name="Min_FilterHomeless_Factor">#REF!</definedName>
    <definedName name="Min_FilterMHII" localSheetId="0">#REF!</definedName>
    <definedName name="Min_FilterMHII">#REF!</definedName>
    <definedName name="Min_FilterPASBO_Poverty" localSheetId="0">#REF!</definedName>
    <definedName name="Min_FilterPASBO_Poverty">#REF!</definedName>
    <definedName name="Min_FilterRTI" localSheetId="0">#REF!</definedName>
    <definedName name="Min_FilterRTI">#REF!</definedName>
    <definedName name="min_foster" localSheetId="0">#REF!</definedName>
    <definedName name="min_foster">#REF!</definedName>
    <definedName name="min_homeless" localSheetId="0">#REF!</definedName>
    <definedName name="min_homeless">#REF!</definedName>
    <definedName name="min_mhii" localSheetId="0">#REF!</definedName>
    <definedName name="min_mhii">#REF!</definedName>
    <definedName name="min_pasbo_poverty" localSheetId="0">#REF!</definedName>
    <definedName name="min_pasbo_poverty">#REF!</definedName>
    <definedName name="min_rti" localSheetId="0">#REF!</definedName>
    <definedName name="min_rti">#REF!</definedName>
    <definedName name="min_sparsity_size" localSheetId="0">#REF!</definedName>
    <definedName name="min_sparsity_size">#REF!</definedName>
    <definedName name="min5YrADM" localSheetId="0">#REF!</definedName>
    <definedName name="min5YrADM">#REF!</definedName>
    <definedName name="MinADM" localSheetId="0">#REF!</definedName>
    <definedName name="MinADM">#REF!</definedName>
    <definedName name="MinADMGrowth" localSheetId="0">#REF!</definedName>
    <definedName name="MinADMGrowth">#REF!</definedName>
    <definedName name="MinAidRatio" localSheetId="0">#REF!</definedName>
    <definedName name="MinAidRatio">#REF!</definedName>
    <definedName name="MinBrowne" localSheetId="0">#REF!</definedName>
    <definedName name="MinBrowne">#REF!</definedName>
    <definedName name="MinBrowne2" localSheetId="0">#REF!</definedName>
    <definedName name="MinBrowne2">#REF!</definedName>
    <definedName name="MinCareerandTech" localSheetId="0">#REF!</definedName>
    <definedName name="MinCareerandTech">#REF!</definedName>
    <definedName name="minCharter" localSheetId="0">#REF!</definedName>
    <definedName name="minCharter">#REF!</definedName>
    <definedName name="MinCompBrowne" localSheetId="0">#REF!</definedName>
    <definedName name="MinCompBrowne">#REF!</definedName>
    <definedName name="MinCompBrowne2" localSheetId="0">#REF!</definedName>
    <definedName name="MinCompBrowne2">#REF!</definedName>
    <definedName name="MinCompFEF" localSheetId="0">#REF!</definedName>
    <definedName name="MinCompFEF">#REF!</definedName>
    <definedName name="MinCompPASBO" localSheetId="0">#REF!</definedName>
    <definedName name="MinCompPASBO">#REF!</definedName>
    <definedName name="MinCompWSF0" localSheetId="0">#REF!</definedName>
    <definedName name="MinCompWSF0">#REF!</definedName>
    <definedName name="MinCompWSF1" localSheetId="0">#REF!</definedName>
    <definedName name="MinCompWSF1">#REF!</definedName>
    <definedName name="MinCompWSF2" localSheetId="0">#REF!</definedName>
    <definedName name="MinCompWSF2">#REF!</definedName>
    <definedName name="MinCompWSF3" localSheetId="0">#REF!</definedName>
    <definedName name="MinCompWSF3">#REF!</definedName>
    <definedName name="MinCompWSF4" localSheetId="0">#REF!</definedName>
    <definedName name="MinCompWSF4">#REF!</definedName>
    <definedName name="MinCompWSF5" localSheetId="0">#REF!</definedName>
    <definedName name="MinCompWSF5">#REF!</definedName>
    <definedName name="MinDollar" localSheetId="0">#REF!</definedName>
    <definedName name="MinDollar">#REF!</definedName>
    <definedName name="MinDollarADM" localSheetId="0">#REF!</definedName>
    <definedName name="MinDollarADM">#REF!</definedName>
    <definedName name="MinELLAmount" localSheetId="0">#REF!</definedName>
    <definedName name="MinELLAmount">#REF!</definedName>
    <definedName name="MinEqualizedMills" localSheetId="0">#REF!</definedName>
    <definedName name="MinEqualizedMills">#REF!</definedName>
    <definedName name="MinFEF" localSheetId="0">#REF!</definedName>
    <definedName name="MinFEF">#REF!</definedName>
    <definedName name="minFoster" localSheetId="0">#REF!</definedName>
    <definedName name="minFoster">#REF!</definedName>
    <definedName name="MinFoundationPH" localSheetId="0">#REF!</definedName>
    <definedName name="MinFoundationPH">#REF!</definedName>
    <definedName name="minHighFPIG" localSheetId="0">#REF!</definedName>
    <definedName name="minHighFPIG">#REF!</definedName>
    <definedName name="minHomeless" localSheetId="0">#REF!</definedName>
    <definedName name="minHomeless">#REF!</definedName>
    <definedName name="MinLocalCostMetric" localSheetId="0">#REF!</definedName>
    <definedName name="MinLocalCostMetric">#REF!</definedName>
    <definedName name="minlowFPIG" localSheetId="0">#REF!</definedName>
    <definedName name="minlowFPIG">#REF!</definedName>
    <definedName name="minMHII" localSheetId="0">#REF!</definedName>
    <definedName name="minMHII">#REF!</definedName>
    <definedName name="MinMigrant" localSheetId="0">#REF!</definedName>
    <definedName name="MinMigrant">#REF!</definedName>
    <definedName name="MinOrphan" localSheetId="0">#REF!</definedName>
    <definedName name="MinOrphan">#REF!</definedName>
    <definedName name="MinPASBO" localSheetId="0">#REF!</definedName>
    <definedName name="MinPASBO">#REF!</definedName>
    <definedName name="minPASBOPoverty" localSheetId="0">#REF!</definedName>
    <definedName name="minPASBOPoverty">#REF!</definedName>
    <definedName name="MinPercentage" localSheetId="0">#REF!</definedName>
    <definedName name="MinPercentage">#REF!</definedName>
    <definedName name="MinPoverty" localSheetId="0">#REF!</definedName>
    <definedName name="MinPoverty">#REF!</definedName>
    <definedName name="MinPovertyAmount" localSheetId="0">#REF!</definedName>
    <definedName name="MinPovertyAmount">#REF!</definedName>
    <definedName name="minRTI" localSheetId="0">#REF!</definedName>
    <definedName name="minRTI">#REF!</definedName>
    <definedName name="MinSparsity" localSheetId="0">#REF!</definedName>
    <definedName name="MinSparsity">#REF!</definedName>
    <definedName name="MinSparsity_Size" localSheetId="0">#REF!</definedName>
    <definedName name="MinSparsity_Size">#REF!</definedName>
    <definedName name="MinSparsitySize" localSheetId="0">#REF!</definedName>
    <definedName name="MinSparsitySize">#REF!</definedName>
    <definedName name="MinSpecialEducation" localSheetId="0">#REF!</definedName>
    <definedName name="MinSpecialEducation">#REF!</definedName>
    <definedName name="MinWSF0" localSheetId="0">#REF!</definedName>
    <definedName name="MinWSF0">#REF!</definedName>
    <definedName name="MinWSF1" localSheetId="0">#REF!</definedName>
    <definedName name="MinWSF1">#REF!</definedName>
    <definedName name="MinWSF2" localSheetId="0">#REF!</definedName>
    <definedName name="MinWSF2">#REF!</definedName>
    <definedName name="MinWSF3" localSheetId="0">#REF!</definedName>
    <definedName name="MinWSF3">#REF!</definedName>
    <definedName name="MinWSF4" localSheetId="0">#REF!</definedName>
    <definedName name="MinWSF4">#REF!</definedName>
    <definedName name="MinWSF5" localSheetId="0">#REF!</definedName>
    <definedName name="MinWSF5">#REF!</definedName>
    <definedName name="MinWSFPH" localSheetId="0">#REF!</definedName>
    <definedName name="MinWSFPH">#REF!</definedName>
    <definedName name="Perf_Weight" localSheetId="0">#REF!</definedName>
    <definedName name="Perf_Weight">#REF!</definedName>
    <definedName name="Perf_Weight_2" localSheetId="0">#REF!</definedName>
    <definedName name="Perf_Weight_2">#REF!</definedName>
    <definedName name="PovAltRuss" localSheetId="0">#REF!</definedName>
    <definedName name="PovAltRuss">#REF!</definedName>
    <definedName name="PovConRuss" localSheetId="0">#REF!</definedName>
    <definedName name="PovConRuss">#REF!</definedName>
    <definedName name="PovConWeightRuss" localSheetId="0">#REF!</definedName>
    <definedName name="PovConWeightRuss">#REF!</definedName>
    <definedName name="Poverty_ConcenMinPct" localSheetId="0">'[3]2015-16 section 2502.53(b)'!$N$505</definedName>
    <definedName name="Poverty_ConcenMinPct">'[4]2015-16 section 2502.53(b)'!$N$505</definedName>
    <definedName name="Poverty_ConcenMinPct_2" localSheetId="0">#REF!</definedName>
    <definedName name="Poverty_ConcenMinPct_2">#REF!</definedName>
    <definedName name="Poverty_ConcenWeight" localSheetId="0">'[3]2015-16 section 2502.53(b)'!$N$507</definedName>
    <definedName name="Poverty_ConcenWeight">'[4]2015-16 section 2502.53(b)'!$N$507</definedName>
    <definedName name="Poverty_ConcenWeight_2" localSheetId="0">#REF!</definedName>
    <definedName name="Poverty_ConcenWeight_2">#REF!</definedName>
    <definedName name="Poverty_Tier1" localSheetId="0">'[3]2015-16 section 2502.53(b)'!$L$505</definedName>
    <definedName name="Poverty_Tier1">'[4]2015-16 section 2502.53(b)'!$L$505</definedName>
    <definedName name="Poverty_Tier1_2" localSheetId="0">#REF!</definedName>
    <definedName name="Poverty_Tier1_2">#REF!</definedName>
    <definedName name="Poverty_Tier2" localSheetId="0">'[3]2015-16 section 2502.53(b)'!$M$505</definedName>
    <definedName name="Poverty_Tier2">'[4]2015-16 section 2502.53(b)'!$M$505</definedName>
    <definedName name="Poverty_Tier2_2" localSheetId="0">#REF!</definedName>
    <definedName name="Poverty_Tier2_2">#REF!</definedName>
    <definedName name="_xlnm.Print_Titles" localSheetId="1">'2025-26 prop SEF Feb2025'!$A:$C,'2025-26 prop SEF Feb2025'!$1:$1</definedName>
    <definedName name="PSSA_Weight">'[5]Control Panel'!$C$15</definedName>
    <definedName name="Rank_Graph_Selection" localSheetId="0">'[1]BACK TABLES'!$AL$12</definedName>
    <definedName name="Rank_Graph_Selection">'[2]BACK TABLES'!$AL$12</definedName>
    <definedName name="SAPBEXrevision" hidden="1">1</definedName>
    <definedName name="SAPBEXsysID" hidden="1">"PW1"</definedName>
    <definedName name="SAPBEXwbID" hidden="1">"4BWEZLJJUJQVD4MCPFVP42FRP"</definedName>
    <definedName name="SD_Select_1">#REF!</definedName>
    <definedName name="SD_Select_2" localSheetId="0">#REF!</definedName>
    <definedName name="SD_Select_2">#REF!</definedName>
    <definedName name="SD_Select_3" localSheetId="0">#REF!</definedName>
    <definedName name="SD_Select_3">#REF!</definedName>
    <definedName name="SD_Select_4" localSheetId="0">#REF!</definedName>
    <definedName name="SD_Select_4">#REF!</definedName>
    <definedName name="SD_Select_5" localSheetId="0">#REF!</definedName>
    <definedName name="SD_Select_5">#REF!</definedName>
    <definedName name="SDFilterRange" localSheetId="0">#REF!</definedName>
    <definedName name="SDFilterRange">#REF!</definedName>
    <definedName name="Selected_Browne" localSheetId="0">#REF!</definedName>
    <definedName name="Selected_Browne">#REF!</definedName>
    <definedName name="Selected_Browne2" localSheetId="0">#REF!</definedName>
    <definedName name="Selected_Browne2">#REF!</definedName>
    <definedName name="Selected_FEF" localSheetId="0">#REF!</definedName>
    <definedName name="Selected_FEF">#REF!</definedName>
    <definedName name="Selected_PASBO" localSheetId="0">#REF!</definedName>
    <definedName name="Selected_PASBO">#REF!</definedName>
    <definedName name="Selected_Sparsity_Size" localSheetId="0">#REF!</definedName>
    <definedName name="Selected_Sparsity_Size">#REF!</definedName>
    <definedName name="Selected_WSF0" localSheetId="0">#REF!</definedName>
    <definedName name="Selected_WSF0">#REF!</definedName>
    <definedName name="Selected_WSF1" localSheetId="0">#REF!</definedName>
    <definedName name="Selected_WSF1">#REF!</definedName>
    <definedName name="Selected_WSF2" localSheetId="0">#REF!</definedName>
    <definedName name="Selected_WSF2">#REF!</definedName>
    <definedName name="Selected_WSF3" localSheetId="0">#REF!</definedName>
    <definedName name="Selected_WSF3">#REF!</definedName>
    <definedName name="Selected_WSF4" localSheetId="0">#REF!</definedName>
    <definedName name="Selected_WSF4">#REF!</definedName>
    <definedName name="Selected_WSF5" localSheetId="0">#REF!</definedName>
    <definedName name="Selected_WSF5">#REF!</definedName>
    <definedName name="Selected5YrADM" localSheetId="0">#REF!</definedName>
    <definedName name="Selected5YrADM">#REF!</definedName>
    <definedName name="SelectedADM" localSheetId="0">#REF!</definedName>
    <definedName name="SelectedADM">#REF!</definedName>
    <definedName name="SelectedADMGrowth" localSheetId="0">#REF!</definedName>
    <definedName name="SelectedADMGrowth">#REF!</definedName>
    <definedName name="SelectedAidRatio" localSheetId="0">#REF!</definedName>
    <definedName name="SelectedAidRatio">#REF!</definedName>
    <definedName name="SelectedCareerandTech" localSheetId="0">#REF!</definedName>
    <definedName name="SelectedCareerandTech">#REF!</definedName>
    <definedName name="SelectedCharter" localSheetId="0">#REF!</definedName>
    <definedName name="SelectedCharter">#REF!</definedName>
    <definedName name="SelectedDollar" localSheetId="0">#REF!</definedName>
    <definedName name="SelectedDollar">#REF!</definedName>
    <definedName name="SelectedDollarADM" localSheetId="0">#REF!</definedName>
    <definedName name="SelectedDollarADM">#REF!</definedName>
    <definedName name="SelectedELLAmount" localSheetId="0">#REF!</definedName>
    <definedName name="SelectedELLAmount">#REF!</definedName>
    <definedName name="SelectedEqualizedMills" localSheetId="0">#REF!</definedName>
    <definedName name="SelectedEqualizedMills">#REF!</definedName>
    <definedName name="SelectedFoster" localSheetId="0">#REF!</definedName>
    <definedName name="SelectedFoster">#REF!</definedName>
    <definedName name="SelectedFoundationPH" localSheetId="0">#REF!</definedName>
    <definedName name="SelectedFoundationPH">#REF!</definedName>
    <definedName name="SelectedHighFPIG" localSheetId="0">#REF!</definedName>
    <definedName name="SelectedHighFPIG">#REF!</definedName>
    <definedName name="SelectedHomeless" localSheetId="0">#REF!</definedName>
    <definedName name="SelectedHomeless">#REF!</definedName>
    <definedName name="SelectedLocalCostMetric" localSheetId="0">#REF!</definedName>
    <definedName name="SelectedLocalCostMetric">#REF!</definedName>
    <definedName name="SelectedLowFPIG" localSheetId="0">#REF!</definedName>
    <definedName name="SelectedLowFPIG">#REF!</definedName>
    <definedName name="SelectedMHII" localSheetId="0">#REF!</definedName>
    <definedName name="SelectedMHII">#REF!</definedName>
    <definedName name="SelectedMigrant" localSheetId="0">#REF!</definedName>
    <definedName name="SelectedMigrant">#REF!</definedName>
    <definedName name="SelectedOrphan" localSheetId="0">#REF!</definedName>
    <definedName name="SelectedOrphan">#REF!</definedName>
    <definedName name="SelectedPASBOPoverty" localSheetId="0">#REF!</definedName>
    <definedName name="SelectedPASBOPoverty">#REF!</definedName>
    <definedName name="SelectedPercentage" localSheetId="0">#REF!</definedName>
    <definedName name="SelectedPercentage">#REF!</definedName>
    <definedName name="SelectedPoverty" localSheetId="0">#REF!</definedName>
    <definedName name="SelectedPoverty">#REF!</definedName>
    <definedName name="SelectedPovertyAmount" localSheetId="0">#REF!</definedName>
    <definedName name="SelectedPovertyAmount">#REF!</definedName>
    <definedName name="SelectedRTI" localSheetId="0">#REF!</definedName>
    <definedName name="SelectedRTI">#REF!</definedName>
    <definedName name="SelectedSparsity" localSheetId="0">#REF!</definedName>
    <definedName name="SelectedSparsity">#REF!</definedName>
    <definedName name="SelectedSpecialEducation" localSheetId="0">#REF!</definedName>
    <definedName name="SelectedSpecialEducation">#REF!</definedName>
    <definedName name="SelectedWSFPH" localSheetId="0">#REF!</definedName>
    <definedName name="SelectedWSFPH">#REF!</definedName>
    <definedName name="SenateLegFilterSelection" localSheetId="0">'[1]List of Senate'!$C$7</definedName>
    <definedName name="SenateLegFilterSelection">'[2]List of Senate'!$C$7</definedName>
    <definedName name="SS_Weight" localSheetId="0">#REF!</definedName>
    <definedName name="SS_Weigh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03" i="9" l="1"/>
  <c r="F503" i="9"/>
  <c r="H503" i="9"/>
  <c r="F3" i="9"/>
  <c r="G3" i="9" s="1"/>
  <c r="F4" i="9"/>
  <c r="G4" i="9"/>
  <c r="F5" i="9"/>
  <c r="G5" i="9"/>
  <c r="F6" i="9"/>
  <c r="G6" i="9"/>
  <c r="F7" i="9"/>
  <c r="G7" i="9" s="1"/>
  <c r="F8" i="9"/>
  <c r="G8" i="9"/>
  <c r="F9" i="9"/>
  <c r="G9" i="9" s="1"/>
  <c r="F10" i="9"/>
  <c r="G10" i="9"/>
  <c r="F11" i="9"/>
  <c r="G11" i="9"/>
  <c r="F12" i="9"/>
  <c r="G12" i="9"/>
  <c r="F13" i="9"/>
  <c r="G13" i="9" s="1"/>
  <c r="F14" i="9"/>
  <c r="G14" i="9"/>
  <c r="F15" i="9"/>
  <c r="G15" i="9" s="1"/>
  <c r="F16" i="9"/>
  <c r="G16" i="9"/>
  <c r="F17" i="9"/>
  <c r="G17" i="9"/>
  <c r="F18" i="9"/>
  <c r="G18" i="9"/>
  <c r="F19" i="9"/>
  <c r="G19" i="9" s="1"/>
  <c r="F20" i="9"/>
  <c r="G20" i="9"/>
  <c r="F21" i="9"/>
  <c r="G21" i="9" s="1"/>
  <c r="F22" i="9"/>
  <c r="G22" i="9"/>
  <c r="F23" i="9"/>
  <c r="G23" i="9"/>
  <c r="F24" i="9"/>
  <c r="G24" i="9"/>
  <c r="F25" i="9"/>
  <c r="G25" i="9" s="1"/>
  <c r="F26" i="9"/>
  <c r="G26" i="9"/>
  <c r="F27" i="9"/>
  <c r="G27" i="9" s="1"/>
  <c r="F28" i="9"/>
  <c r="G28" i="9"/>
  <c r="F29" i="9"/>
  <c r="G29" i="9"/>
  <c r="F30" i="9"/>
  <c r="G30" i="9"/>
  <c r="F31" i="9"/>
  <c r="G31" i="9" s="1"/>
  <c r="F32" i="9"/>
  <c r="G32" i="9"/>
  <c r="F33" i="9"/>
  <c r="G33" i="9" s="1"/>
  <c r="F34" i="9"/>
  <c r="G34" i="9"/>
  <c r="F35" i="9"/>
  <c r="G35" i="9"/>
  <c r="F36" i="9"/>
  <c r="G36" i="9"/>
  <c r="F37" i="9"/>
  <c r="G37" i="9" s="1"/>
  <c r="F38" i="9"/>
  <c r="G38" i="9"/>
  <c r="F39" i="9"/>
  <c r="G39" i="9" s="1"/>
  <c r="F40" i="9"/>
  <c r="G40" i="9"/>
  <c r="F41" i="9"/>
  <c r="G41" i="9"/>
  <c r="F42" i="9"/>
  <c r="G42" i="9"/>
  <c r="F43" i="9"/>
  <c r="G43" i="9" s="1"/>
  <c r="F44" i="9"/>
  <c r="G44" i="9"/>
  <c r="F45" i="9"/>
  <c r="G45" i="9" s="1"/>
  <c r="F46" i="9"/>
  <c r="G46" i="9"/>
  <c r="F47" i="9"/>
  <c r="G47" i="9"/>
  <c r="F48" i="9"/>
  <c r="G48" i="9"/>
  <c r="F49" i="9"/>
  <c r="G49" i="9" s="1"/>
  <c r="F50" i="9"/>
  <c r="G50" i="9"/>
  <c r="F51" i="9"/>
  <c r="G51" i="9" s="1"/>
  <c r="F52" i="9"/>
  <c r="G52" i="9"/>
  <c r="F53" i="9"/>
  <c r="G53" i="9"/>
  <c r="F54" i="9"/>
  <c r="G54" i="9"/>
  <c r="F55" i="9"/>
  <c r="G55" i="9" s="1"/>
  <c r="F56" i="9"/>
  <c r="G56" i="9"/>
  <c r="F57" i="9"/>
  <c r="G57" i="9" s="1"/>
  <c r="F58" i="9"/>
  <c r="G58" i="9"/>
  <c r="F59" i="9"/>
  <c r="G59" i="9"/>
  <c r="F60" i="9"/>
  <c r="G60" i="9"/>
  <c r="F61" i="9"/>
  <c r="G61" i="9" s="1"/>
  <c r="F62" i="9"/>
  <c r="G62" i="9"/>
  <c r="F63" i="9"/>
  <c r="G63" i="9" s="1"/>
  <c r="F64" i="9"/>
  <c r="G64" i="9"/>
  <c r="F65" i="9"/>
  <c r="G65" i="9"/>
  <c r="F66" i="9"/>
  <c r="G66" i="9"/>
  <c r="F67" i="9"/>
  <c r="G67" i="9" s="1"/>
  <c r="F68" i="9"/>
  <c r="G68" i="9"/>
  <c r="F69" i="9"/>
  <c r="G69" i="9" s="1"/>
  <c r="F70" i="9"/>
  <c r="G70" i="9"/>
  <c r="F71" i="9"/>
  <c r="G71" i="9"/>
  <c r="F72" i="9"/>
  <c r="G72" i="9"/>
  <c r="F73" i="9"/>
  <c r="G73" i="9" s="1"/>
  <c r="F74" i="9"/>
  <c r="G74" i="9"/>
  <c r="F75" i="9"/>
  <c r="G75" i="9" s="1"/>
  <c r="F76" i="9"/>
  <c r="G76" i="9"/>
  <c r="F77" i="9"/>
  <c r="G77" i="9"/>
  <c r="F78" i="9"/>
  <c r="G78" i="9"/>
  <c r="F79" i="9"/>
  <c r="G79" i="9" s="1"/>
  <c r="F80" i="9"/>
  <c r="G80" i="9"/>
  <c r="F81" i="9"/>
  <c r="G81" i="9" s="1"/>
  <c r="F82" i="9"/>
  <c r="G82" i="9"/>
  <c r="F83" i="9"/>
  <c r="G83" i="9"/>
  <c r="F84" i="9"/>
  <c r="G84" i="9"/>
  <c r="F85" i="9"/>
  <c r="G85" i="9" s="1"/>
  <c r="F86" i="9"/>
  <c r="G86" i="9"/>
  <c r="F87" i="9"/>
  <c r="G87" i="9" s="1"/>
  <c r="F88" i="9"/>
  <c r="G88" i="9"/>
  <c r="F89" i="9"/>
  <c r="G89" i="9"/>
  <c r="F90" i="9"/>
  <c r="G90" i="9"/>
  <c r="F91" i="9"/>
  <c r="G91" i="9" s="1"/>
  <c r="F92" i="9"/>
  <c r="G92" i="9"/>
  <c r="F93" i="9"/>
  <c r="G93" i="9" s="1"/>
  <c r="F94" i="9"/>
  <c r="G94" i="9"/>
  <c r="F95" i="9"/>
  <c r="G95" i="9"/>
  <c r="F96" i="9"/>
  <c r="G96" i="9"/>
  <c r="F97" i="9"/>
  <c r="G97" i="9" s="1"/>
  <c r="F98" i="9"/>
  <c r="G98" i="9"/>
  <c r="F99" i="9"/>
  <c r="G99" i="9" s="1"/>
  <c r="F100" i="9"/>
  <c r="G100" i="9"/>
  <c r="F101" i="9"/>
  <c r="G101" i="9"/>
  <c r="F102" i="9"/>
  <c r="G102" i="9"/>
  <c r="F103" i="9"/>
  <c r="G103" i="9" s="1"/>
  <c r="F104" i="9"/>
  <c r="G104" i="9"/>
  <c r="F105" i="9"/>
  <c r="G105" i="9" s="1"/>
  <c r="F106" i="9"/>
  <c r="G106" i="9"/>
  <c r="F107" i="9"/>
  <c r="G107" i="9"/>
  <c r="F108" i="9"/>
  <c r="G108" i="9"/>
  <c r="F109" i="9"/>
  <c r="G109" i="9" s="1"/>
  <c r="F110" i="9"/>
  <c r="G110" i="9"/>
  <c r="F111" i="9"/>
  <c r="G111" i="9" s="1"/>
  <c r="F112" i="9"/>
  <c r="G112" i="9"/>
  <c r="F113" i="9"/>
  <c r="G113" i="9"/>
  <c r="F114" i="9"/>
  <c r="G114" i="9"/>
  <c r="F115" i="9"/>
  <c r="G115" i="9" s="1"/>
  <c r="F116" i="9"/>
  <c r="G116" i="9"/>
  <c r="F117" i="9"/>
  <c r="G117" i="9" s="1"/>
  <c r="F118" i="9"/>
  <c r="G118" i="9"/>
  <c r="F119" i="9"/>
  <c r="G119" i="9"/>
  <c r="F120" i="9"/>
  <c r="G120" i="9"/>
  <c r="F121" i="9"/>
  <c r="G121" i="9" s="1"/>
  <c r="F122" i="9"/>
  <c r="G122" i="9"/>
  <c r="F123" i="9"/>
  <c r="G123" i="9" s="1"/>
  <c r="F124" i="9"/>
  <c r="G124" i="9"/>
  <c r="F125" i="9"/>
  <c r="G125" i="9"/>
  <c r="F126" i="9"/>
  <c r="G126" i="9"/>
  <c r="F127" i="9"/>
  <c r="G127" i="9" s="1"/>
  <c r="F128" i="9"/>
  <c r="G128" i="9"/>
  <c r="F129" i="9"/>
  <c r="G129" i="9" s="1"/>
  <c r="F130" i="9"/>
  <c r="G130" i="9"/>
  <c r="F131" i="9"/>
  <c r="G131" i="9"/>
  <c r="F132" i="9"/>
  <c r="G132" i="9"/>
  <c r="F133" i="9"/>
  <c r="G133" i="9" s="1"/>
  <c r="F134" i="9"/>
  <c r="G134" i="9"/>
  <c r="F135" i="9"/>
  <c r="G135" i="9" s="1"/>
  <c r="F136" i="9"/>
  <c r="G136" i="9"/>
  <c r="F137" i="9"/>
  <c r="G137" i="9"/>
  <c r="F138" i="9"/>
  <c r="G138" i="9"/>
  <c r="F139" i="9"/>
  <c r="G139" i="9" s="1"/>
  <c r="F140" i="9"/>
  <c r="G140" i="9"/>
  <c r="F141" i="9"/>
  <c r="G141" i="9" s="1"/>
  <c r="F142" i="9"/>
  <c r="G142" i="9"/>
  <c r="F143" i="9"/>
  <c r="G143" i="9"/>
  <c r="F144" i="9"/>
  <c r="G144" i="9"/>
  <c r="F145" i="9"/>
  <c r="G145" i="9" s="1"/>
  <c r="F146" i="9"/>
  <c r="G146" i="9"/>
  <c r="F147" i="9"/>
  <c r="G147" i="9" s="1"/>
  <c r="F148" i="9"/>
  <c r="G148" i="9"/>
  <c r="F149" i="9"/>
  <c r="G149" i="9"/>
  <c r="F150" i="9"/>
  <c r="G150" i="9"/>
  <c r="F151" i="9"/>
  <c r="G151" i="9" s="1"/>
  <c r="F152" i="9"/>
  <c r="G152" i="9"/>
  <c r="F153" i="9"/>
  <c r="G153" i="9" s="1"/>
  <c r="F154" i="9"/>
  <c r="G154" i="9"/>
  <c r="F155" i="9"/>
  <c r="G155" i="9"/>
  <c r="F156" i="9"/>
  <c r="G156" i="9"/>
  <c r="F157" i="9"/>
  <c r="G157" i="9" s="1"/>
  <c r="F158" i="9"/>
  <c r="G158" i="9"/>
  <c r="F159" i="9"/>
  <c r="G159" i="9" s="1"/>
  <c r="F160" i="9"/>
  <c r="G160" i="9"/>
  <c r="F161" i="9"/>
  <c r="G161" i="9"/>
  <c r="F162" i="9"/>
  <c r="G162" i="9"/>
  <c r="F163" i="9"/>
  <c r="G163" i="9" s="1"/>
  <c r="F164" i="9"/>
  <c r="G164" i="9"/>
  <c r="F165" i="9"/>
  <c r="G165" i="9" s="1"/>
  <c r="F166" i="9"/>
  <c r="G166" i="9"/>
  <c r="F167" i="9"/>
  <c r="G167" i="9"/>
  <c r="F168" i="9"/>
  <c r="G168" i="9"/>
  <c r="F169" i="9"/>
  <c r="G169" i="9" s="1"/>
  <c r="F170" i="9"/>
  <c r="G170" i="9"/>
  <c r="F171" i="9"/>
  <c r="G171" i="9" s="1"/>
  <c r="F172" i="9"/>
  <c r="G172" i="9"/>
  <c r="F173" i="9"/>
  <c r="G173" i="9"/>
  <c r="F174" i="9"/>
  <c r="G174" i="9"/>
  <c r="F175" i="9"/>
  <c r="G175" i="9" s="1"/>
  <c r="F176" i="9"/>
  <c r="G176" i="9"/>
  <c r="F177" i="9"/>
  <c r="G177" i="9" s="1"/>
  <c r="F178" i="9"/>
  <c r="G178" i="9"/>
  <c r="F179" i="9"/>
  <c r="G179" i="9"/>
  <c r="F180" i="9"/>
  <c r="G180" i="9"/>
  <c r="F181" i="9"/>
  <c r="G181" i="9" s="1"/>
  <c r="F182" i="9"/>
  <c r="G182" i="9"/>
  <c r="F183" i="9"/>
  <c r="G183" i="9" s="1"/>
  <c r="F184" i="9"/>
  <c r="G184" i="9"/>
  <c r="F185" i="9"/>
  <c r="G185" i="9"/>
  <c r="F186" i="9"/>
  <c r="G186" i="9"/>
  <c r="F187" i="9"/>
  <c r="G187" i="9" s="1"/>
  <c r="F188" i="9"/>
  <c r="G188" i="9"/>
  <c r="F189" i="9"/>
  <c r="G189" i="9" s="1"/>
  <c r="F190" i="9"/>
  <c r="G190" i="9"/>
  <c r="F191" i="9"/>
  <c r="G191" i="9"/>
  <c r="F192" i="9"/>
  <c r="G192" i="9"/>
  <c r="F193" i="9"/>
  <c r="G193" i="9" s="1"/>
  <c r="F194" i="9"/>
  <c r="G194" i="9"/>
  <c r="F195" i="9"/>
  <c r="G195" i="9" s="1"/>
  <c r="F196" i="9"/>
  <c r="G196" i="9"/>
  <c r="F197" i="9"/>
  <c r="G197" i="9"/>
  <c r="F198" i="9"/>
  <c r="G198" i="9"/>
  <c r="F199" i="9"/>
  <c r="G199" i="9" s="1"/>
  <c r="F200" i="9"/>
  <c r="G200" i="9"/>
  <c r="F201" i="9"/>
  <c r="G201" i="9" s="1"/>
  <c r="F202" i="9"/>
  <c r="G202" i="9"/>
  <c r="F203" i="9"/>
  <c r="G203" i="9"/>
  <c r="F204" i="9"/>
  <c r="G204" i="9"/>
  <c r="F205" i="9"/>
  <c r="G205" i="9" s="1"/>
  <c r="F206" i="9"/>
  <c r="G206" i="9"/>
  <c r="F207" i="9"/>
  <c r="G207" i="9" s="1"/>
  <c r="F208" i="9"/>
  <c r="G208" i="9"/>
  <c r="F209" i="9"/>
  <c r="G209" i="9"/>
  <c r="F210" i="9"/>
  <c r="G210" i="9"/>
  <c r="F211" i="9"/>
  <c r="G211" i="9" s="1"/>
  <c r="F212" i="9"/>
  <c r="G212" i="9"/>
  <c r="F213" i="9"/>
  <c r="G213" i="9" s="1"/>
  <c r="F214" i="9"/>
  <c r="G214" i="9"/>
  <c r="F215" i="9"/>
  <c r="G215" i="9"/>
  <c r="F216" i="9"/>
  <c r="G216" i="9"/>
  <c r="F217" i="9"/>
  <c r="G217" i="9" s="1"/>
  <c r="F218" i="9"/>
  <c r="G218" i="9"/>
  <c r="F219" i="9"/>
  <c r="G219" i="9" s="1"/>
  <c r="F220" i="9"/>
  <c r="G220" i="9"/>
  <c r="F221" i="9"/>
  <c r="G221" i="9"/>
  <c r="F222" i="9"/>
  <c r="G222" i="9"/>
  <c r="F223" i="9"/>
  <c r="G223" i="9" s="1"/>
  <c r="F224" i="9"/>
  <c r="G224" i="9"/>
  <c r="F225" i="9"/>
  <c r="G225" i="9" s="1"/>
  <c r="F226" i="9"/>
  <c r="G226" i="9"/>
  <c r="F227" i="9"/>
  <c r="G227" i="9"/>
  <c r="F228" i="9"/>
  <c r="G228" i="9"/>
  <c r="F229" i="9"/>
  <c r="G229" i="9" s="1"/>
  <c r="F230" i="9"/>
  <c r="G230" i="9"/>
  <c r="F231" i="9"/>
  <c r="G231" i="9" s="1"/>
  <c r="F232" i="9"/>
  <c r="G232" i="9"/>
  <c r="F233" i="9"/>
  <c r="G233" i="9"/>
  <c r="F234" i="9"/>
  <c r="G234" i="9"/>
  <c r="F235" i="9"/>
  <c r="G235" i="9" s="1"/>
  <c r="F236" i="9"/>
  <c r="G236" i="9"/>
  <c r="F237" i="9"/>
  <c r="G237" i="9" s="1"/>
  <c r="F238" i="9"/>
  <c r="G238" i="9"/>
  <c r="F239" i="9"/>
  <c r="G239" i="9"/>
  <c r="F240" i="9"/>
  <c r="G240" i="9"/>
  <c r="F241" i="9"/>
  <c r="G241" i="9" s="1"/>
  <c r="F242" i="9"/>
  <c r="G242" i="9"/>
  <c r="F243" i="9"/>
  <c r="G243" i="9" s="1"/>
  <c r="F244" i="9"/>
  <c r="G244" i="9"/>
  <c r="F245" i="9"/>
  <c r="G245" i="9"/>
  <c r="F246" i="9"/>
  <c r="G246" i="9"/>
  <c r="F247" i="9"/>
  <c r="G247" i="9" s="1"/>
  <c r="F248" i="9"/>
  <c r="G248" i="9"/>
  <c r="F249" i="9"/>
  <c r="G249" i="9" s="1"/>
  <c r="F250" i="9"/>
  <c r="G250" i="9"/>
  <c r="F251" i="9"/>
  <c r="G251" i="9"/>
  <c r="F252" i="9"/>
  <c r="G252" i="9"/>
  <c r="F253" i="9"/>
  <c r="G253" i="9" s="1"/>
  <c r="F254" i="9"/>
  <c r="G254" i="9"/>
  <c r="F255" i="9"/>
  <c r="G255" i="9" s="1"/>
  <c r="F256" i="9"/>
  <c r="G256" i="9"/>
  <c r="F257" i="9"/>
  <c r="G257" i="9"/>
  <c r="F258" i="9"/>
  <c r="G258" i="9"/>
  <c r="F259" i="9"/>
  <c r="G259" i="9" s="1"/>
  <c r="F260" i="9"/>
  <c r="G260" i="9"/>
  <c r="F261" i="9"/>
  <c r="G261" i="9" s="1"/>
  <c r="F262" i="9"/>
  <c r="G262" i="9"/>
  <c r="F263" i="9"/>
  <c r="G263" i="9"/>
  <c r="F264" i="9"/>
  <c r="G264" i="9"/>
  <c r="F265" i="9"/>
  <c r="G265" i="9" s="1"/>
  <c r="F266" i="9"/>
  <c r="G266" i="9"/>
  <c r="F267" i="9"/>
  <c r="G267" i="9" s="1"/>
  <c r="F268" i="9"/>
  <c r="G268" i="9"/>
  <c r="F269" i="9"/>
  <c r="G269" i="9"/>
  <c r="F270" i="9"/>
  <c r="G270" i="9"/>
  <c r="F271" i="9"/>
  <c r="G271" i="9" s="1"/>
  <c r="F272" i="9"/>
  <c r="G272" i="9"/>
  <c r="F273" i="9"/>
  <c r="G273" i="9" s="1"/>
  <c r="F274" i="9"/>
  <c r="G274" i="9"/>
  <c r="F275" i="9"/>
  <c r="G275" i="9"/>
  <c r="F276" i="9"/>
  <c r="G276" i="9"/>
  <c r="F277" i="9"/>
  <c r="G277" i="9" s="1"/>
  <c r="F278" i="9"/>
  <c r="G278" i="9"/>
  <c r="F279" i="9"/>
  <c r="G279" i="9" s="1"/>
  <c r="F280" i="9"/>
  <c r="G280" i="9"/>
  <c r="F281" i="9"/>
  <c r="G281" i="9"/>
  <c r="F282" i="9"/>
  <c r="G282" i="9"/>
  <c r="F283" i="9"/>
  <c r="G283" i="9" s="1"/>
  <c r="F284" i="9"/>
  <c r="G284" i="9"/>
  <c r="F285" i="9"/>
  <c r="G285" i="9" s="1"/>
  <c r="F286" i="9"/>
  <c r="G286" i="9"/>
  <c r="F287" i="9"/>
  <c r="G287" i="9"/>
  <c r="F288" i="9"/>
  <c r="G288" i="9"/>
  <c r="F289" i="9"/>
  <c r="G289" i="9" s="1"/>
  <c r="F290" i="9"/>
  <c r="G290" i="9"/>
  <c r="F291" i="9"/>
  <c r="G291" i="9" s="1"/>
  <c r="F292" i="9"/>
  <c r="G292" i="9"/>
  <c r="F293" i="9"/>
  <c r="G293" i="9"/>
  <c r="F294" i="9"/>
  <c r="G294" i="9"/>
  <c r="F295" i="9"/>
  <c r="G295" i="9" s="1"/>
  <c r="F296" i="9"/>
  <c r="G296" i="9"/>
  <c r="F297" i="9"/>
  <c r="G297" i="9" s="1"/>
  <c r="F298" i="9"/>
  <c r="G298" i="9"/>
  <c r="F299" i="9"/>
  <c r="G299" i="9"/>
  <c r="F300" i="9"/>
  <c r="G300" i="9"/>
  <c r="F301" i="9"/>
  <c r="G301" i="9" s="1"/>
  <c r="F302" i="9"/>
  <c r="G302" i="9"/>
  <c r="F303" i="9"/>
  <c r="G303" i="9" s="1"/>
  <c r="F304" i="9"/>
  <c r="G304" i="9"/>
  <c r="F305" i="9"/>
  <c r="G305" i="9"/>
  <c r="F306" i="9"/>
  <c r="G306" i="9"/>
  <c r="F307" i="9"/>
  <c r="G307" i="9" s="1"/>
  <c r="F308" i="9"/>
  <c r="G308" i="9"/>
  <c r="F309" i="9"/>
  <c r="G309" i="9" s="1"/>
  <c r="F310" i="9"/>
  <c r="G310" i="9"/>
  <c r="F311" i="9"/>
  <c r="G311" i="9"/>
  <c r="F312" i="9"/>
  <c r="G312" i="9"/>
  <c r="F313" i="9"/>
  <c r="G313" i="9" s="1"/>
  <c r="F314" i="9"/>
  <c r="G314" i="9"/>
  <c r="F315" i="9"/>
  <c r="G315" i="9" s="1"/>
  <c r="F316" i="9"/>
  <c r="G316" i="9"/>
  <c r="F317" i="9"/>
  <c r="G317" i="9"/>
  <c r="F318" i="9"/>
  <c r="G318" i="9"/>
  <c r="F319" i="9"/>
  <c r="G319" i="9" s="1"/>
  <c r="F320" i="9"/>
  <c r="G320" i="9"/>
  <c r="F321" i="9"/>
  <c r="G321" i="9" s="1"/>
  <c r="F322" i="9"/>
  <c r="G322" i="9"/>
  <c r="F323" i="9"/>
  <c r="G323" i="9"/>
  <c r="F324" i="9"/>
  <c r="G324" i="9"/>
  <c r="F325" i="9"/>
  <c r="G325" i="9" s="1"/>
  <c r="F326" i="9"/>
  <c r="G326" i="9"/>
  <c r="F327" i="9"/>
  <c r="G327" i="9" s="1"/>
  <c r="F328" i="9"/>
  <c r="G328" i="9"/>
  <c r="F329" i="9"/>
  <c r="G329" i="9"/>
  <c r="F330" i="9"/>
  <c r="G330" i="9"/>
  <c r="F331" i="9"/>
  <c r="G331" i="9" s="1"/>
  <c r="F332" i="9"/>
  <c r="G332" i="9"/>
  <c r="F333" i="9"/>
  <c r="G333" i="9" s="1"/>
  <c r="F334" i="9"/>
  <c r="G334" i="9"/>
  <c r="F335" i="9"/>
  <c r="G335" i="9"/>
  <c r="F336" i="9"/>
  <c r="G336" i="9"/>
  <c r="F337" i="9"/>
  <c r="G337" i="9" s="1"/>
  <c r="F338" i="9"/>
  <c r="G338" i="9"/>
  <c r="F339" i="9"/>
  <c r="G339" i="9" s="1"/>
  <c r="F340" i="9"/>
  <c r="G340" i="9"/>
  <c r="F341" i="9"/>
  <c r="G341" i="9"/>
  <c r="F342" i="9"/>
  <c r="G342" i="9"/>
  <c r="F343" i="9"/>
  <c r="G343" i="9" s="1"/>
  <c r="F344" i="9"/>
  <c r="G344" i="9"/>
  <c r="F345" i="9"/>
  <c r="G345" i="9" s="1"/>
  <c r="F346" i="9"/>
  <c r="G346" i="9"/>
  <c r="F347" i="9"/>
  <c r="G347" i="9"/>
  <c r="F348" i="9"/>
  <c r="G348" i="9"/>
  <c r="F349" i="9"/>
  <c r="G349" i="9" s="1"/>
  <c r="F350" i="9"/>
  <c r="G350" i="9"/>
  <c r="F351" i="9"/>
  <c r="G351" i="9" s="1"/>
  <c r="F352" i="9"/>
  <c r="G352" i="9"/>
  <c r="F353" i="9"/>
  <c r="G353" i="9"/>
  <c r="F354" i="9"/>
  <c r="G354" i="9"/>
  <c r="F355" i="9"/>
  <c r="G355" i="9" s="1"/>
  <c r="F356" i="9"/>
  <c r="G356" i="9"/>
  <c r="F357" i="9"/>
  <c r="G357" i="9" s="1"/>
  <c r="F358" i="9"/>
  <c r="G358" i="9"/>
  <c r="F359" i="9"/>
  <c r="G359" i="9"/>
  <c r="F360" i="9"/>
  <c r="G360" i="9"/>
  <c r="F361" i="9"/>
  <c r="G361" i="9" s="1"/>
  <c r="F362" i="9"/>
  <c r="G362" i="9"/>
  <c r="F363" i="9"/>
  <c r="G363" i="9" s="1"/>
  <c r="F364" i="9"/>
  <c r="G364" i="9"/>
  <c r="F365" i="9"/>
  <c r="G365" i="9"/>
  <c r="F366" i="9"/>
  <c r="G366" i="9"/>
  <c r="F367" i="9"/>
  <c r="G367" i="9" s="1"/>
  <c r="F368" i="9"/>
  <c r="G368" i="9"/>
  <c r="F369" i="9"/>
  <c r="G369" i="9" s="1"/>
  <c r="F370" i="9"/>
  <c r="G370" i="9"/>
  <c r="F371" i="9"/>
  <c r="G371" i="9"/>
  <c r="F372" i="9"/>
  <c r="G372" i="9"/>
  <c r="F373" i="9"/>
  <c r="G373" i="9" s="1"/>
  <c r="F374" i="9"/>
  <c r="G374" i="9"/>
  <c r="F375" i="9"/>
  <c r="G375" i="9" s="1"/>
  <c r="F376" i="9"/>
  <c r="G376" i="9"/>
  <c r="F377" i="9"/>
  <c r="G377" i="9"/>
  <c r="F378" i="9"/>
  <c r="G378" i="9"/>
  <c r="F379" i="9"/>
  <c r="G379" i="9" s="1"/>
  <c r="F380" i="9"/>
  <c r="G380" i="9"/>
  <c r="F381" i="9"/>
  <c r="G381" i="9" s="1"/>
  <c r="F382" i="9"/>
  <c r="G382" i="9"/>
  <c r="F383" i="9"/>
  <c r="G383" i="9"/>
  <c r="F384" i="9"/>
  <c r="G384" i="9"/>
  <c r="F385" i="9"/>
  <c r="G385" i="9" s="1"/>
  <c r="F386" i="9"/>
  <c r="G386" i="9"/>
  <c r="F387" i="9"/>
  <c r="G387" i="9" s="1"/>
  <c r="F388" i="9"/>
  <c r="G388" i="9"/>
  <c r="F389" i="9"/>
  <c r="G389" i="9"/>
  <c r="F390" i="9"/>
  <c r="G390" i="9"/>
  <c r="F391" i="9"/>
  <c r="G391" i="9" s="1"/>
  <c r="F392" i="9"/>
  <c r="G392" i="9"/>
  <c r="F393" i="9"/>
  <c r="G393" i="9" s="1"/>
  <c r="F394" i="9"/>
  <c r="G394" i="9"/>
  <c r="F395" i="9"/>
  <c r="G395" i="9"/>
  <c r="F396" i="9"/>
  <c r="G396" i="9"/>
  <c r="F397" i="9"/>
  <c r="G397" i="9" s="1"/>
  <c r="F398" i="9"/>
  <c r="G398" i="9"/>
  <c r="F399" i="9"/>
  <c r="G399" i="9" s="1"/>
  <c r="F400" i="9"/>
  <c r="G400" i="9"/>
  <c r="F401" i="9"/>
  <c r="G401" i="9"/>
  <c r="F402" i="9"/>
  <c r="G402" i="9"/>
  <c r="F403" i="9"/>
  <c r="G403" i="9" s="1"/>
  <c r="F404" i="9"/>
  <c r="G404" i="9"/>
  <c r="F405" i="9"/>
  <c r="G405" i="9" s="1"/>
  <c r="F406" i="9"/>
  <c r="G406" i="9"/>
  <c r="F407" i="9"/>
  <c r="G407" i="9"/>
  <c r="F408" i="9"/>
  <c r="G408" i="9"/>
  <c r="F409" i="9"/>
  <c r="G409" i="9" s="1"/>
  <c r="F410" i="9"/>
  <c r="G410" i="9"/>
  <c r="F411" i="9"/>
  <c r="G411" i="9" s="1"/>
  <c r="F412" i="9"/>
  <c r="G412" i="9"/>
  <c r="F413" i="9"/>
  <c r="G413" i="9"/>
  <c r="F414" i="9"/>
  <c r="G414" i="9"/>
  <c r="F415" i="9"/>
  <c r="G415" i="9" s="1"/>
  <c r="F416" i="9"/>
  <c r="G416" i="9"/>
  <c r="F417" i="9"/>
  <c r="G417" i="9" s="1"/>
  <c r="F418" i="9"/>
  <c r="G418" i="9"/>
  <c r="F419" i="9"/>
  <c r="G419" i="9"/>
  <c r="F420" i="9"/>
  <c r="G420" i="9"/>
  <c r="F421" i="9"/>
  <c r="G421" i="9" s="1"/>
  <c r="F422" i="9"/>
  <c r="G422" i="9"/>
  <c r="F423" i="9"/>
  <c r="G423" i="9" s="1"/>
  <c r="F424" i="9"/>
  <c r="G424" i="9"/>
  <c r="F425" i="9"/>
  <c r="G425" i="9"/>
  <c r="F426" i="9"/>
  <c r="G426" i="9"/>
  <c r="F427" i="9"/>
  <c r="G427" i="9" s="1"/>
  <c r="F428" i="9"/>
  <c r="G428" i="9"/>
  <c r="F429" i="9"/>
  <c r="G429" i="9" s="1"/>
  <c r="F430" i="9"/>
  <c r="G430" i="9"/>
  <c r="F431" i="9"/>
  <c r="G431" i="9"/>
  <c r="F432" i="9"/>
  <c r="G432" i="9"/>
  <c r="F433" i="9"/>
  <c r="G433" i="9" s="1"/>
  <c r="F434" i="9"/>
  <c r="G434" i="9"/>
  <c r="F435" i="9"/>
  <c r="G435" i="9" s="1"/>
  <c r="F436" i="9"/>
  <c r="G436" i="9"/>
  <c r="F437" i="9"/>
  <c r="G437" i="9"/>
  <c r="F438" i="9"/>
  <c r="G438" i="9"/>
  <c r="F439" i="9"/>
  <c r="G439" i="9" s="1"/>
  <c r="F440" i="9"/>
  <c r="G440" i="9"/>
  <c r="F441" i="9"/>
  <c r="G441" i="9" s="1"/>
  <c r="F442" i="9"/>
  <c r="G442" i="9"/>
  <c r="F443" i="9"/>
  <c r="G443" i="9"/>
  <c r="F444" i="9"/>
  <c r="G444" i="9"/>
  <c r="F445" i="9"/>
  <c r="G445" i="9" s="1"/>
  <c r="F446" i="9"/>
  <c r="G446" i="9"/>
  <c r="F447" i="9"/>
  <c r="G447" i="9" s="1"/>
  <c r="F448" i="9"/>
  <c r="G448" i="9"/>
  <c r="F449" i="9"/>
  <c r="G449" i="9"/>
  <c r="F450" i="9"/>
  <c r="G450" i="9"/>
  <c r="F451" i="9"/>
  <c r="G451" i="9" s="1"/>
  <c r="F452" i="9"/>
  <c r="G452" i="9"/>
  <c r="F453" i="9"/>
  <c r="G453" i="9" s="1"/>
  <c r="F454" i="9"/>
  <c r="G454" i="9"/>
  <c r="F455" i="9"/>
  <c r="G455" i="9"/>
  <c r="F456" i="9"/>
  <c r="G456" i="9"/>
  <c r="F457" i="9"/>
  <c r="G457" i="9" s="1"/>
  <c r="F458" i="9"/>
  <c r="G458" i="9"/>
  <c r="F459" i="9"/>
  <c r="G459" i="9" s="1"/>
  <c r="F460" i="9"/>
  <c r="G460" i="9"/>
  <c r="F461" i="9"/>
  <c r="G461" i="9"/>
  <c r="F462" i="9"/>
  <c r="G462" i="9"/>
  <c r="F463" i="9"/>
  <c r="G463" i="9" s="1"/>
  <c r="F464" i="9"/>
  <c r="G464" i="9"/>
  <c r="F465" i="9"/>
  <c r="G465" i="9" s="1"/>
  <c r="F466" i="9"/>
  <c r="G466" i="9"/>
  <c r="F467" i="9"/>
  <c r="G467" i="9"/>
  <c r="F468" i="9"/>
  <c r="G468" i="9"/>
  <c r="F469" i="9"/>
  <c r="G469" i="9" s="1"/>
  <c r="F470" i="9"/>
  <c r="G470" i="9"/>
  <c r="F471" i="9"/>
  <c r="G471" i="9" s="1"/>
  <c r="F472" i="9"/>
  <c r="G472" i="9"/>
  <c r="F473" i="9"/>
  <c r="G473" i="9"/>
  <c r="F474" i="9"/>
  <c r="G474" i="9"/>
  <c r="F475" i="9"/>
  <c r="G475" i="9" s="1"/>
  <c r="F476" i="9"/>
  <c r="G476" i="9"/>
  <c r="F477" i="9"/>
  <c r="G477" i="9" s="1"/>
  <c r="F478" i="9"/>
  <c r="G478" i="9"/>
  <c r="F479" i="9"/>
  <c r="G479" i="9"/>
  <c r="F480" i="9"/>
  <c r="G480" i="9"/>
  <c r="F481" i="9"/>
  <c r="G481" i="9" s="1"/>
  <c r="F482" i="9"/>
  <c r="G482" i="9"/>
  <c r="F483" i="9"/>
  <c r="G483" i="9" s="1"/>
  <c r="F484" i="9"/>
  <c r="G484" i="9"/>
  <c r="F485" i="9"/>
  <c r="G485" i="9"/>
  <c r="F486" i="9"/>
  <c r="G486" i="9"/>
  <c r="F487" i="9"/>
  <c r="G487" i="9" s="1"/>
  <c r="F488" i="9"/>
  <c r="G488" i="9"/>
  <c r="F489" i="9"/>
  <c r="G489" i="9" s="1"/>
  <c r="F490" i="9"/>
  <c r="G490" i="9"/>
  <c r="F491" i="9"/>
  <c r="G491" i="9"/>
  <c r="F492" i="9"/>
  <c r="G492" i="9"/>
  <c r="F493" i="9"/>
  <c r="G493" i="9" s="1"/>
  <c r="F494" i="9"/>
  <c r="G494" i="9"/>
  <c r="F495" i="9"/>
  <c r="G495" i="9" s="1"/>
  <c r="F496" i="9"/>
  <c r="G496" i="9"/>
  <c r="F497" i="9"/>
  <c r="G497" i="9"/>
  <c r="F498" i="9"/>
  <c r="G498" i="9"/>
  <c r="F499" i="9"/>
  <c r="G499" i="9" s="1"/>
  <c r="F500" i="9"/>
  <c r="G500" i="9"/>
  <c r="F501" i="9"/>
  <c r="G501" i="9" s="1"/>
  <c r="G2" i="9"/>
  <c r="F2" i="9"/>
  <c r="B12" i="10" l="1"/>
  <c r="B4" i="10" l="1"/>
  <c r="B14" i="10" s="1"/>
</calcChain>
</file>

<file path=xl/sharedStrings.xml><?xml version="1.0" encoding="utf-8"?>
<sst xmlns="http://schemas.openxmlformats.org/spreadsheetml/2006/main" count="1081" uniqueCount="646">
  <si>
    <t>Tuscarora SD</t>
  </si>
  <si>
    <t>Waynesboro Area SD</t>
  </si>
  <si>
    <t>Central York SD</t>
  </si>
  <si>
    <t>Dallastown Area SD</t>
  </si>
  <si>
    <t>Dover Area SD</t>
  </si>
  <si>
    <t>Eastern York SD</t>
  </si>
  <si>
    <t>Hanover Public SD</t>
  </si>
  <si>
    <t>Northeastern York SD</t>
  </si>
  <si>
    <t>Red Lion Area SD</t>
  </si>
  <si>
    <t>South Eastern SD</t>
  </si>
  <si>
    <t>South Western SD</t>
  </si>
  <si>
    <t>Southern York County SD</t>
  </si>
  <si>
    <t>Spring Grove Area SD</t>
  </si>
  <si>
    <t>West York Area SD</t>
  </si>
  <si>
    <t>York City SD</t>
  </si>
  <si>
    <t>York Suburban SD</t>
  </si>
  <si>
    <t>Cocalico SD</t>
  </si>
  <si>
    <t>Columbia Borough SD</t>
  </si>
  <si>
    <t>Conestoga Valley SD</t>
  </si>
  <si>
    <t>Donegal SD</t>
  </si>
  <si>
    <t>Eastern Lancaster County SD</t>
  </si>
  <si>
    <t>Elizabethtown Area SD</t>
  </si>
  <si>
    <t>Ephrata Area SD</t>
  </si>
  <si>
    <t>Hempfield SD</t>
  </si>
  <si>
    <t>Lampeter-Strasburg SD</t>
  </si>
  <si>
    <t>Lancaster SD</t>
  </si>
  <si>
    <t>Manheim Central SD</t>
  </si>
  <si>
    <t>Manheim Township SD</t>
  </si>
  <si>
    <t>Penn Manor SD</t>
  </si>
  <si>
    <t>Pequea Valley SD</t>
  </si>
  <si>
    <t>Solanco SD</t>
  </si>
  <si>
    <t>Warwick SD</t>
  </si>
  <si>
    <t>Annville-Cleona SD</t>
  </si>
  <si>
    <t>Cornwall-Lebanon SD</t>
  </si>
  <si>
    <t>Eastern Lebanon County SD</t>
  </si>
  <si>
    <t>Lebanon SD</t>
  </si>
  <si>
    <t>Northern Lebanon SD</t>
  </si>
  <si>
    <t>Palmyra Area SD</t>
  </si>
  <si>
    <t>Antietam SD</t>
  </si>
  <si>
    <t>Boyertown Area SD</t>
  </si>
  <si>
    <t>Brandywine Heights Area SD</t>
  </si>
  <si>
    <t>Conrad Weiser Area SD</t>
  </si>
  <si>
    <t>Daniel Boone Area SD</t>
  </si>
  <si>
    <t>Exeter Township SD</t>
  </si>
  <si>
    <t>Fleetwood Area SD</t>
  </si>
  <si>
    <t>Governor Mifflin SD</t>
  </si>
  <si>
    <t>Hamburg Area SD</t>
  </si>
  <si>
    <t>Kutztown Area SD</t>
  </si>
  <si>
    <t>Muhlenberg SD</t>
  </si>
  <si>
    <t>Oley Valley SD</t>
  </si>
  <si>
    <t>Reading SD</t>
  </si>
  <si>
    <t>Schuylkill Valley SD</t>
  </si>
  <si>
    <t>Tulpehocken Area SD</t>
  </si>
  <si>
    <t>Twin Valley SD</t>
  </si>
  <si>
    <t>Wilson SD</t>
  </si>
  <si>
    <t>Wyomissing Area SD</t>
  </si>
  <si>
    <t>Big Spring SD</t>
  </si>
  <si>
    <t>Camp Hill SD</t>
  </si>
  <si>
    <t>Carlisle Area SD</t>
  </si>
  <si>
    <t>Cumberland Valley SD</t>
  </si>
  <si>
    <t>East Pennsboro Area SD</t>
  </si>
  <si>
    <t>Mechanicsburg Area SD</t>
  </si>
  <si>
    <t>Shippensburg Area SD</t>
  </si>
  <si>
    <t>South Middleton SD</t>
  </si>
  <si>
    <t>West Shore SD</t>
  </si>
  <si>
    <t>Central Dauphin SD</t>
  </si>
  <si>
    <t>Derry Township SD</t>
  </si>
  <si>
    <t>Halifax Area SD</t>
  </si>
  <si>
    <t>Harrisburg City SD</t>
  </si>
  <si>
    <t>Lower Dauphin SD</t>
  </si>
  <si>
    <t>Middletown Area SD</t>
  </si>
  <si>
    <t>Millersburg Area SD</t>
  </si>
  <si>
    <t>Steelton-Highspire SD</t>
  </si>
  <si>
    <t>Susquehanna Township SD</t>
  </si>
  <si>
    <t>Upper Dauphin Area SD</t>
  </si>
  <si>
    <t>Greenwood SD</t>
  </si>
  <si>
    <t>Newport SD</t>
  </si>
  <si>
    <t>Susquenita SD</t>
  </si>
  <si>
    <t>West Perry SD</t>
  </si>
  <si>
    <t>Northern York County SD</t>
  </si>
  <si>
    <t>Benton Area SD</t>
  </si>
  <si>
    <t>Berwick Area SD</t>
  </si>
  <si>
    <t>Bloomsburg Area SD</t>
  </si>
  <si>
    <t>Central Columbia SD</t>
  </si>
  <si>
    <t>Millville Area SD</t>
  </si>
  <si>
    <t>Southern Columbia Area SD</t>
  </si>
  <si>
    <t>Danville Area SD</t>
  </si>
  <si>
    <t>Line Mountain SD</t>
  </si>
  <si>
    <t>Milton Area SD</t>
  </si>
  <si>
    <t>Mount Carmel Area SD</t>
  </si>
  <si>
    <t>Shamokin Area SD</t>
  </si>
  <si>
    <t>Shikellamy SD</t>
  </si>
  <si>
    <t>Warrior Run SD</t>
  </si>
  <si>
    <t>Midd-West SD</t>
  </si>
  <si>
    <t>Selinsgrove Area SD</t>
  </si>
  <si>
    <t>Lewisburg Area SD</t>
  </si>
  <si>
    <t>Mifflinburg Area SD</t>
  </si>
  <si>
    <t>Athens Area SD</t>
  </si>
  <si>
    <t>Canton Area SD</t>
  </si>
  <si>
    <t>Northeast Bradford SD</t>
  </si>
  <si>
    <t>Sayre Area SD</t>
  </si>
  <si>
    <t>Towanda Area SD</t>
  </si>
  <si>
    <t>Troy Area SD</t>
  </si>
  <si>
    <t>Wyalusing Area SD</t>
  </si>
  <si>
    <t>East Lycoming SD</t>
  </si>
  <si>
    <t>Jersey Shore Area SD</t>
  </si>
  <si>
    <t>Loyalsock Township SD</t>
  </si>
  <si>
    <t>Montgomery Area SD</t>
  </si>
  <si>
    <t>Montoursville Area SD</t>
  </si>
  <si>
    <t>Muncy SD</t>
  </si>
  <si>
    <t>South Williamsport Area SD</t>
  </si>
  <si>
    <t>Williamsport Area SD</t>
  </si>
  <si>
    <t>Sullivan County SD</t>
  </si>
  <si>
    <t>Northern Tioga SD</t>
  </si>
  <si>
    <t>Southern Tioga SD</t>
  </si>
  <si>
    <t>Wellsboro Area SD</t>
  </si>
  <si>
    <t>Crestwood SD</t>
  </si>
  <si>
    <t>Dallas SD</t>
  </si>
  <si>
    <t>Greater Nanticoke Area SD</t>
  </si>
  <si>
    <t>Hanover Area SD</t>
  </si>
  <si>
    <t>Hazleton Area SD</t>
  </si>
  <si>
    <t>Lake-Lehman SD</t>
  </si>
  <si>
    <t>Northwest Area SD</t>
  </si>
  <si>
    <t>Pittston Area SD</t>
  </si>
  <si>
    <t>Wilkes-Barre Area SD</t>
  </si>
  <si>
    <t>Wyoming Area SD</t>
  </si>
  <si>
    <t>Wyoming Valley West SD</t>
  </si>
  <si>
    <t>Tunkhannock Area SD</t>
  </si>
  <si>
    <t>Abington Heights SD</t>
  </si>
  <si>
    <t>Carbondale Area SD</t>
  </si>
  <si>
    <t>Dunmore SD</t>
  </si>
  <si>
    <t>Lakeland SD</t>
  </si>
  <si>
    <t>Mid Valley SD</t>
  </si>
  <si>
    <t>North Pocono SD</t>
  </si>
  <si>
    <t>Old Forge SD</t>
  </si>
  <si>
    <t>Riverside SD</t>
  </si>
  <si>
    <t>Scranton SD</t>
  </si>
  <si>
    <t>Valley View SD</t>
  </si>
  <si>
    <t>Blue Ridge SD</t>
  </si>
  <si>
    <t>Elk Lake SD</t>
  </si>
  <si>
    <t>Forest City Regional SD</t>
  </si>
  <si>
    <t>Montrose Area SD</t>
  </si>
  <si>
    <t>Mountain View SD</t>
  </si>
  <si>
    <t>Susquehanna Community SD</t>
  </si>
  <si>
    <t>Wallenpaupack Area SD</t>
  </si>
  <si>
    <t>Wayne Highlands SD</t>
  </si>
  <si>
    <t>Western Wayne SD</t>
  </si>
  <si>
    <t>Lackawanna Trail SD</t>
  </si>
  <si>
    <t>East Stroudsburg Area SD</t>
  </si>
  <si>
    <t>Pleasant Valley SD</t>
  </si>
  <si>
    <t>Pocono Mountain SD</t>
  </si>
  <si>
    <t>Stroudsburg Area SD</t>
  </si>
  <si>
    <t>Bangor Area SD</t>
  </si>
  <si>
    <t>Bethlehem Area SD</t>
  </si>
  <si>
    <t>Easton Area SD</t>
  </si>
  <si>
    <t>Nazareth Area SD</t>
  </si>
  <si>
    <t>Northampton Area SD</t>
  </si>
  <si>
    <t>Pen Argyl Area SD</t>
  </si>
  <si>
    <t>Saucon Valley SD</t>
  </si>
  <si>
    <t>Wilson Area SD</t>
  </si>
  <si>
    <t>Delaware Valley SD</t>
  </si>
  <si>
    <t>Jim Thorpe Area SD</t>
  </si>
  <si>
    <t>Lehighton Area SD</t>
  </si>
  <si>
    <t>Palmerton Area SD</t>
  </si>
  <si>
    <t>Panther Valley SD</t>
  </si>
  <si>
    <t>Weatherly Area SD</t>
  </si>
  <si>
    <t>Allentown City SD</t>
  </si>
  <si>
    <t>Catasauqua Area SD</t>
  </si>
  <si>
    <t>East Penn SD</t>
  </si>
  <si>
    <t>Northern Lehigh SD</t>
  </si>
  <si>
    <t>Northwestern Lehigh SD</t>
  </si>
  <si>
    <t>Parkland SD</t>
  </si>
  <si>
    <t>Salisbury Township SD</t>
  </si>
  <si>
    <t>Southern Lehigh SD</t>
  </si>
  <si>
    <t>Whitehall-Coplay SD</t>
  </si>
  <si>
    <t>Bensalem Township SD</t>
  </si>
  <si>
    <t>Bristol Borough SD</t>
  </si>
  <si>
    <t>Bristol Township SD</t>
  </si>
  <si>
    <t>Centennial SD</t>
  </si>
  <si>
    <t>Central Bucks SD</t>
  </si>
  <si>
    <t>Council Rock SD</t>
  </si>
  <si>
    <t>Morrisville Borough SD</t>
  </si>
  <si>
    <t>Neshaminy SD</t>
  </si>
  <si>
    <t>New Hope-Solebury SD</t>
  </si>
  <si>
    <t>Palisades SD</t>
  </si>
  <si>
    <t>Pennridge SD</t>
  </si>
  <si>
    <t>Pennsbury SD</t>
  </si>
  <si>
    <t>Quakertown Community SD</t>
  </si>
  <si>
    <t>Abington SD</t>
  </si>
  <si>
    <t>Bryn Athyn SD</t>
  </si>
  <si>
    <t>Cheltenham Township SD</t>
  </si>
  <si>
    <t>Colonial SD</t>
  </si>
  <si>
    <t>Hatboro-Horsham SD</t>
  </si>
  <si>
    <t>Jenkintown SD</t>
  </si>
  <si>
    <t>Lower Merion SD</t>
  </si>
  <si>
    <t>Lower Moreland Township SD</t>
  </si>
  <si>
    <t>Methacton SD</t>
  </si>
  <si>
    <t>Norristown Area SD</t>
  </si>
  <si>
    <t>North Penn SD</t>
  </si>
  <si>
    <t>Perkiomen Valley SD</t>
  </si>
  <si>
    <t>Pottsgrove SD</t>
  </si>
  <si>
    <t>Pottstown SD</t>
  </si>
  <si>
    <t>Souderton Area SD</t>
  </si>
  <si>
    <t>Springfield Township SD</t>
  </si>
  <si>
    <t>Spring-Ford Area SD</t>
  </si>
  <si>
    <t>Upper Dublin SD</t>
  </si>
  <si>
    <t>Upper Merion Area SD</t>
  </si>
  <si>
    <t>Upper Moreland Township SD</t>
  </si>
  <si>
    <t>Upper Perkiomen SD</t>
  </si>
  <si>
    <t>Wissahickon SD</t>
  </si>
  <si>
    <t>Avon Grove SD</t>
  </si>
  <si>
    <t>Coatesville Area SD</t>
  </si>
  <si>
    <t>Downingtown Area SD</t>
  </si>
  <si>
    <t>Great Valley SD</t>
  </si>
  <si>
    <t>Kennett Consolidated SD</t>
  </si>
  <si>
    <t>Octorara Area SD</t>
  </si>
  <si>
    <t>Owen J Roberts SD</t>
  </si>
  <si>
    <t>Oxford Area SD</t>
  </si>
  <si>
    <t>Phoenixville Area SD</t>
  </si>
  <si>
    <t>Tredyffrin-Easttown SD</t>
  </si>
  <si>
    <t>Unionville-Chadds Ford SD</t>
  </si>
  <si>
    <t>West Chester Area SD</t>
  </si>
  <si>
    <t>Chester-Upland SD</t>
  </si>
  <si>
    <t>Chichester SD</t>
  </si>
  <si>
    <t>Garnet Valley SD</t>
  </si>
  <si>
    <t>Haverford Township SD</t>
  </si>
  <si>
    <t>Interboro SD</t>
  </si>
  <si>
    <t>Marple Newtown SD</t>
  </si>
  <si>
    <t>Penn-Delco SD</t>
  </si>
  <si>
    <t>Radnor Township SD</t>
  </si>
  <si>
    <t>Ridley SD</t>
  </si>
  <si>
    <t>Rose Tree Media SD</t>
  </si>
  <si>
    <t>Southeast Delco SD</t>
  </si>
  <si>
    <t>Springfield SD</t>
  </si>
  <si>
    <t>Upper Darby SD</t>
  </si>
  <si>
    <t>Wallingford-Swarthmore SD</t>
  </si>
  <si>
    <t>William Penn SD</t>
  </si>
  <si>
    <t>Philadelphia City SD</t>
  </si>
  <si>
    <t>Aliquippa SD</t>
  </si>
  <si>
    <t>Ambridge Area SD</t>
  </si>
  <si>
    <t>Beaver Area SD</t>
  </si>
  <si>
    <t>Big Beaver Falls Area SD</t>
  </si>
  <si>
    <t>Blackhawk SD</t>
  </si>
  <si>
    <t>Freedom Area SD</t>
  </si>
  <si>
    <t>Hopewell Area SD</t>
  </si>
  <si>
    <t>Midland Borough SD</t>
  </si>
  <si>
    <t>New Brighton Area SD</t>
  </si>
  <si>
    <t>Riverside Beaver County SD</t>
  </si>
  <si>
    <t>Rochester Area SD</t>
  </si>
  <si>
    <t>South Side Area SD</t>
  </si>
  <si>
    <t>Western Beaver County SD</t>
  </si>
  <si>
    <t>Apollo-Ridge SD</t>
  </si>
  <si>
    <t>Armstrong SD</t>
  </si>
  <si>
    <t>Freeport Area SD</t>
  </si>
  <si>
    <t>Leechburg Area SD</t>
  </si>
  <si>
    <t>Homer-Center SD</t>
  </si>
  <si>
    <t>Indiana Area SD</t>
  </si>
  <si>
    <t>Marion Center Area SD</t>
  </si>
  <si>
    <t>Penns Manor Area SD</t>
  </si>
  <si>
    <t>Purchase Line SD</t>
  </si>
  <si>
    <t>United SD</t>
  </si>
  <si>
    <t>Blue Mountain SD</t>
  </si>
  <si>
    <t>Mahanoy Area SD</t>
  </si>
  <si>
    <t>Minersville Area SD</t>
  </si>
  <si>
    <t>North Schuylkill SD</t>
  </si>
  <si>
    <t>Pine Grove Area SD</t>
  </si>
  <si>
    <t>Pottsville Area SD</t>
  </si>
  <si>
    <t>Saint Clair Area SD</t>
  </si>
  <si>
    <t>Shenandoah Valley SD</t>
  </si>
  <si>
    <t>Schuylkill Haven Area SD</t>
  </si>
  <si>
    <t>Tamaqua Area SD</t>
  </si>
  <si>
    <t>Tri-Valley SD</t>
  </si>
  <si>
    <t>Williams Valley SD</t>
  </si>
  <si>
    <t>AUN</t>
  </si>
  <si>
    <t>School District</t>
  </si>
  <si>
    <t>County</t>
  </si>
  <si>
    <t>Fayette</t>
  </si>
  <si>
    <t>Greene</t>
  </si>
  <si>
    <t>Washington</t>
  </si>
  <si>
    <t>Allegheny</t>
  </si>
  <si>
    <t>Butler</t>
  </si>
  <si>
    <t>Lawrence</t>
  </si>
  <si>
    <t>Mercer</t>
  </si>
  <si>
    <t>Crawford</t>
  </si>
  <si>
    <t>Erie</t>
  </si>
  <si>
    <t>Warren</t>
  </si>
  <si>
    <t>Clarion</t>
  </si>
  <si>
    <t>Clearfield</t>
  </si>
  <si>
    <t>Forest</t>
  </si>
  <si>
    <t>Jefferson</t>
  </si>
  <si>
    <t>Venango</t>
  </si>
  <si>
    <t>Westmoreland</t>
  </si>
  <si>
    <t>Bedford</t>
  </si>
  <si>
    <t>Blair</t>
  </si>
  <si>
    <t>Cambria</t>
  </si>
  <si>
    <t>Somerset</t>
  </si>
  <si>
    <t>Cameron</t>
  </si>
  <si>
    <t>Elk</t>
  </si>
  <si>
    <t>Potter</t>
  </si>
  <si>
    <t>Centre</t>
  </si>
  <si>
    <t>Clinton</t>
  </si>
  <si>
    <t>Fulton</t>
  </si>
  <si>
    <t>Huntingdon</t>
  </si>
  <si>
    <t>Juniata</t>
  </si>
  <si>
    <t>Mifflin</t>
  </si>
  <si>
    <t>Adams</t>
  </si>
  <si>
    <t>Franklin</t>
  </si>
  <si>
    <t>York</t>
  </si>
  <si>
    <t>Lancaster</t>
  </si>
  <si>
    <t>Lebanon</t>
  </si>
  <si>
    <t>Berks</t>
  </si>
  <si>
    <t>Cumberland</t>
  </si>
  <si>
    <t>Dauphin</t>
  </si>
  <si>
    <t>Perry</t>
  </si>
  <si>
    <t>Columbia</t>
  </si>
  <si>
    <t>Montour</t>
  </si>
  <si>
    <t>Northumberland</t>
  </si>
  <si>
    <t>Snyder</t>
  </si>
  <si>
    <t>Union</t>
  </si>
  <si>
    <t>Bradford</t>
  </si>
  <si>
    <t>Lycoming</t>
  </si>
  <si>
    <t>Sullivan</t>
  </si>
  <si>
    <t>Tioga</t>
  </si>
  <si>
    <t>Luzerne</t>
  </si>
  <si>
    <t>Wyoming</t>
  </si>
  <si>
    <t>Lackawanna</t>
  </si>
  <si>
    <t>Susquehanna</t>
  </si>
  <si>
    <t>Wayne</t>
  </si>
  <si>
    <t>Monroe</t>
  </si>
  <si>
    <t>Northampton</t>
  </si>
  <si>
    <t>Pike</t>
  </si>
  <si>
    <t>Carbon</t>
  </si>
  <si>
    <t>Lehigh</t>
  </si>
  <si>
    <t>Bucks</t>
  </si>
  <si>
    <t>Montgomery</t>
  </si>
  <si>
    <t>Chester</t>
  </si>
  <si>
    <t>Delaware</t>
  </si>
  <si>
    <t>Philadelphia</t>
  </si>
  <si>
    <t>Beaver</t>
  </si>
  <si>
    <t>Armstrong</t>
  </si>
  <si>
    <t>Indiana</t>
  </si>
  <si>
    <t>Schuylkill</t>
  </si>
  <si>
    <t>Albert Gallatin Area SD</t>
  </si>
  <si>
    <t>Brownsville Area SD</t>
  </si>
  <si>
    <t>Connellsville Area SD</t>
  </si>
  <si>
    <t>Frazier SD</t>
  </si>
  <si>
    <t>Laurel Highlands SD</t>
  </si>
  <si>
    <t>Uniontown Area SD</t>
  </si>
  <si>
    <t>Carmichaels Area SD</t>
  </si>
  <si>
    <t>Central Greene SD</t>
  </si>
  <si>
    <t>Jefferson-Morgan SD</t>
  </si>
  <si>
    <t>Southeastern Greene SD</t>
  </si>
  <si>
    <t>West Greene SD</t>
  </si>
  <si>
    <t>Avella Area SD</t>
  </si>
  <si>
    <t>Bentworth SD</t>
  </si>
  <si>
    <t>Bethlehem-Center SD</t>
  </si>
  <si>
    <t>Burgettstown Area SD</t>
  </si>
  <si>
    <t>California Area SD</t>
  </si>
  <si>
    <t>Charleroi SD</t>
  </si>
  <si>
    <t>Chartiers-Houston SD</t>
  </si>
  <si>
    <t>Fort Cherry SD</t>
  </si>
  <si>
    <t>Peters Township SD</t>
  </si>
  <si>
    <t>Ringgold SD</t>
  </si>
  <si>
    <t>Trinity Area SD</t>
  </si>
  <si>
    <t>Washington SD</t>
  </si>
  <si>
    <t>Pittsburgh SD</t>
  </si>
  <si>
    <t>Allegheny Valley SD</t>
  </si>
  <si>
    <t>Avonworth SD</t>
  </si>
  <si>
    <t>Pine-Richland SD</t>
  </si>
  <si>
    <t>Baldwin-Whitehall SD</t>
  </si>
  <si>
    <t>Bethel Park SD</t>
  </si>
  <si>
    <t>Brentwood Borough SD</t>
  </si>
  <si>
    <t>Carlynton SD</t>
  </si>
  <si>
    <t>Chartiers Valley SD</t>
  </si>
  <si>
    <t>Clairton City SD</t>
  </si>
  <si>
    <t>Cornell SD</t>
  </si>
  <si>
    <t>Deer Lakes SD</t>
  </si>
  <si>
    <t>Duquesne City SD</t>
  </si>
  <si>
    <t>East Allegheny SD</t>
  </si>
  <si>
    <t>Elizabeth Forward SD</t>
  </si>
  <si>
    <t>Fox Chapel Area SD</t>
  </si>
  <si>
    <t>Gateway SD</t>
  </si>
  <si>
    <t>Hampton Township SD</t>
  </si>
  <si>
    <t>Highlands SD</t>
  </si>
  <si>
    <t>Keystone Oaks SD</t>
  </si>
  <si>
    <t>Montour SD</t>
  </si>
  <si>
    <t>Moon Area SD</t>
  </si>
  <si>
    <t>Mt Lebanon SD</t>
  </si>
  <si>
    <t>North Allegheny SD</t>
  </si>
  <si>
    <t>Northgate SD</t>
  </si>
  <si>
    <t>North Hills SD</t>
  </si>
  <si>
    <t>Penn Hills SD</t>
  </si>
  <si>
    <t>Plum Borough SD</t>
  </si>
  <si>
    <t>Quaker Valley SD</t>
  </si>
  <si>
    <t>Riverview SD</t>
  </si>
  <si>
    <t>Shaler Area SD</t>
  </si>
  <si>
    <t>South Allegheny SD</t>
  </si>
  <si>
    <t>South Fayette Township SD</t>
  </si>
  <si>
    <t>South Park SD</t>
  </si>
  <si>
    <t>Steel Valley SD</t>
  </si>
  <si>
    <t>Sto-Rox SD</t>
  </si>
  <si>
    <t>Upper Saint Clair SD</t>
  </si>
  <si>
    <t>West Allegheny SD</t>
  </si>
  <si>
    <t>West Jefferson Hills SD</t>
  </si>
  <si>
    <t>West Mifflin Area SD</t>
  </si>
  <si>
    <t>Wilkinsburg Borough SD</t>
  </si>
  <si>
    <t>Woodland Hills SD</t>
  </si>
  <si>
    <t>Butler Area SD</t>
  </si>
  <si>
    <t>Karns City Area SD</t>
  </si>
  <si>
    <t>Mars Area SD</t>
  </si>
  <si>
    <t>Moniteau SD</t>
  </si>
  <si>
    <t>Slippery Rock Area SD</t>
  </si>
  <si>
    <t>Seneca Valley SD</t>
  </si>
  <si>
    <t>Ellwood City Area SD</t>
  </si>
  <si>
    <t>Laurel SD</t>
  </si>
  <si>
    <t>Mohawk Area SD</t>
  </si>
  <si>
    <t>Neshannock Township SD</t>
  </si>
  <si>
    <t>New Castle Area SD</t>
  </si>
  <si>
    <t>Shenango Area SD</t>
  </si>
  <si>
    <t>Union Area SD</t>
  </si>
  <si>
    <t>Wilmington Area SD</t>
  </si>
  <si>
    <t>Commodore Perry SD</t>
  </si>
  <si>
    <t>Farrell Area SD</t>
  </si>
  <si>
    <t>Greenville Area SD</t>
  </si>
  <si>
    <t>Grove City Area SD</t>
  </si>
  <si>
    <t>Hermitage SD</t>
  </si>
  <si>
    <t>Jamestown Area SD</t>
  </si>
  <si>
    <t>Lakeview SD</t>
  </si>
  <si>
    <t>Mercer Area SD</t>
  </si>
  <si>
    <t>Reynolds SD</t>
  </si>
  <si>
    <t>Sharon City SD</t>
  </si>
  <si>
    <t>Sharpsville Area SD</t>
  </si>
  <si>
    <t>West Middlesex Area SD</t>
  </si>
  <si>
    <t>Conneaut SD</t>
  </si>
  <si>
    <t>Crawford Central SD</t>
  </si>
  <si>
    <t>Penncrest SD</t>
  </si>
  <si>
    <t>Corry Area SD</t>
  </si>
  <si>
    <t>Erie City SD</t>
  </si>
  <si>
    <t>Fairview SD</t>
  </si>
  <si>
    <t>Fort Leboeuf SD</t>
  </si>
  <si>
    <t>General Mclane SD</t>
  </si>
  <si>
    <t>Girard SD</t>
  </si>
  <si>
    <t>Harbor Creek SD</t>
  </si>
  <si>
    <t>Iroquois SD</t>
  </si>
  <si>
    <t>Millcreek Township SD</t>
  </si>
  <si>
    <t>North East SD</t>
  </si>
  <si>
    <t>Northwestern SD</t>
  </si>
  <si>
    <t>Union City Area SD</t>
  </si>
  <si>
    <t>Wattsburg Area SD</t>
  </si>
  <si>
    <t>Warren County SD</t>
  </si>
  <si>
    <t>Allegheny-Clarion Valley SD</t>
  </si>
  <si>
    <t>Clarion Area SD</t>
  </si>
  <si>
    <t>Clarion-Limestone Area SD</t>
  </si>
  <si>
    <t>Keystone SD</t>
  </si>
  <si>
    <t>North Clarion County SD</t>
  </si>
  <si>
    <t>Redbank Valley SD</t>
  </si>
  <si>
    <t>Union SD</t>
  </si>
  <si>
    <t>Dubois Area SD</t>
  </si>
  <si>
    <t>Forest Area SD</t>
  </si>
  <si>
    <t>Brockway Area SD</t>
  </si>
  <si>
    <t>Brookville Area SD</t>
  </si>
  <si>
    <t>Punxsutawney Area SD</t>
  </si>
  <si>
    <t>Cranberry Area SD</t>
  </si>
  <si>
    <t>Franklin Area SD</t>
  </si>
  <si>
    <t>Oil City Area SD</t>
  </si>
  <si>
    <t>Titusville Area SD</t>
  </si>
  <si>
    <t>Valley Grove SD</t>
  </si>
  <si>
    <t>Belle Vernon Area SD</t>
  </si>
  <si>
    <t>Burrell SD</t>
  </si>
  <si>
    <t>Derry Area SD</t>
  </si>
  <si>
    <t>Franklin Regional SD</t>
  </si>
  <si>
    <t>Greater Latrobe SD</t>
  </si>
  <si>
    <t>Greensburg Salem SD</t>
  </si>
  <si>
    <t>Hempfield Area SD</t>
  </si>
  <si>
    <t>Jeannette City SD</t>
  </si>
  <si>
    <t>Kiski Area SD</t>
  </si>
  <si>
    <t>Ligonier Valley SD</t>
  </si>
  <si>
    <t>Monessen City SD</t>
  </si>
  <si>
    <t>Mount Pleasant Area SD</t>
  </si>
  <si>
    <t>New Kensington-Arnold SD</t>
  </si>
  <si>
    <t>Norwin SD</t>
  </si>
  <si>
    <t>Penn-Trafford SD</t>
  </si>
  <si>
    <t>Southmoreland SD</t>
  </si>
  <si>
    <t>Yough SD</t>
  </si>
  <si>
    <t>Bedford Area SD</t>
  </si>
  <si>
    <t>Chestnut Ridge SD</t>
  </si>
  <si>
    <t>Everett Area SD</t>
  </si>
  <si>
    <t>Northern Bedford County SD</t>
  </si>
  <si>
    <t>Tussey Mountain SD</t>
  </si>
  <si>
    <t>Altoona Area SD</t>
  </si>
  <si>
    <t>Bellwood-Antis SD</t>
  </si>
  <si>
    <t>Claysburg-Kimmel SD</t>
  </si>
  <si>
    <t>Hollidaysburg Area SD</t>
  </si>
  <si>
    <t>Spring Cove SD</t>
  </si>
  <si>
    <t>Tyrone Area SD</t>
  </si>
  <si>
    <t>Williamsburg Community SD</t>
  </si>
  <si>
    <t>Blacklick Valley SD</t>
  </si>
  <si>
    <t>Cambria Heights SD</t>
  </si>
  <si>
    <t>Central Cambria SD</t>
  </si>
  <si>
    <t>Conemaugh Valley SD</t>
  </si>
  <si>
    <t>Ferndale Area SD</t>
  </si>
  <si>
    <t>Forest Hills SD</t>
  </si>
  <si>
    <t>Greater Johnstown SD</t>
  </si>
  <si>
    <t>Northern Cambria SD</t>
  </si>
  <si>
    <t>Penn Cambria SD</t>
  </si>
  <si>
    <t>Portage Area SD</t>
  </si>
  <si>
    <t>Richland SD</t>
  </si>
  <si>
    <t>Westmont Hilltop SD</t>
  </si>
  <si>
    <t>Berlin Brothersvalley SD</t>
  </si>
  <si>
    <t>Conemaugh Township Area SD</t>
  </si>
  <si>
    <t>Meyersdale Area SD</t>
  </si>
  <si>
    <t>North Star SD</t>
  </si>
  <si>
    <t>Rockwood Area SD</t>
  </si>
  <si>
    <t>Salisbury-Elk Lick SD</t>
  </si>
  <si>
    <t>Shade-Central City SD</t>
  </si>
  <si>
    <t>Shanksville-Stonycreek SD</t>
  </si>
  <si>
    <t>Somerset Area SD</t>
  </si>
  <si>
    <t>Turkeyfoot Valley Area SD</t>
  </si>
  <si>
    <t>Windber Area SD</t>
  </si>
  <si>
    <t>Cameron County SD</t>
  </si>
  <si>
    <t>Johnsonburg Area SD</t>
  </si>
  <si>
    <t>Ridgway Area SD</t>
  </si>
  <si>
    <t>Saint Marys Area SD</t>
  </si>
  <si>
    <t>Bradford Area SD</t>
  </si>
  <si>
    <t>Kane Area SD</t>
  </si>
  <si>
    <t>Otto-Eldred SD</t>
  </si>
  <si>
    <t>Port Allegany SD</t>
  </si>
  <si>
    <t>Smethport Area SD</t>
  </si>
  <si>
    <t>Austin Area SD</t>
  </si>
  <si>
    <t>Coudersport Area SD</t>
  </si>
  <si>
    <t>Galeton Area SD</t>
  </si>
  <si>
    <t>Northern Potter SD</t>
  </si>
  <si>
    <t>Oswayo Valley SD</t>
  </si>
  <si>
    <t>Bald Eagle Area SD</t>
  </si>
  <si>
    <t>Bellefonte Area SD</t>
  </si>
  <si>
    <t>Penns Valley Area SD</t>
  </si>
  <si>
    <t>State College Area SD</t>
  </si>
  <si>
    <t>Clearfield Area SD</t>
  </si>
  <si>
    <t>Curwensville Area SD</t>
  </si>
  <si>
    <t>Glendale SD</t>
  </si>
  <si>
    <t>Harmony Area SD</t>
  </si>
  <si>
    <t>Moshannon Valley SD</t>
  </si>
  <si>
    <t>Philipsburg-Osceola Area SD</t>
  </si>
  <si>
    <t>West Branch Area SD</t>
  </si>
  <si>
    <t>Keystone Central SD</t>
  </si>
  <si>
    <t>Central Fulton SD</t>
  </si>
  <si>
    <t>Forbes Road SD</t>
  </si>
  <si>
    <t>Southern Fulton SD</t>
  </si>
  <si>
    <t>Huntingdon Area SD</t>
  </si>
  <si>
    <t>Juniata Valley SD</t>
  </si>
  <si>
    <t>Mount Union Area SD</t>
  </si>
  <si>
    <t>Southern Huntingdon County SD</t>
  </si>
  <si>
    <t>Juniata County SD</t>
  </si>
  <si>
    <t>Mifflin County SD</t>
  </si>
  <si>
    <t>Bermudian Springs SD</t>
  </si>
  <si>
    <t>Conewago Valley SD</t>
  </si>
  <si>
    <t>Fairfield Area SD</t>
  </si>
  <si>
    <t>Gettysburg Area SD</t>
  </si>
  <si>
    <t>Littlestown Area SD</t>
  </si>
  <si>
    <t>Upper Adams SD</t>
  </si>
  <si>
    <t>Chambersburg Area SD</t>
  </si>
  <si>
    <t>Fannett-Metal SD</t>
  </si>
  <si>
    <t>Greencastle-Antrim SD</t>
  </si>
  <si>
    <t>Central Valley SD</t>
  </si>
  <si>
    <t>ADM
3-yr avg</t>
  </si>
  <si>
    <t>Weighted Student Count (WSC) plus SSA</t>
  </si>
  <si>
    <t>70th</t>
  </si>
  <si>
    <t>Equalized mills
3-yr avg</t>
  </si>
  <si>
    <t>McGuffey SD</t>
  </si>
  <si>
    <t>McKeesport Area SD</t>
  </si>
  <si>
    <t>McKean</t>
  </si>
  <si>
    <t>Canon-McMillan SD</t>
  </si>
  <si>
    <t>Adjusted WSC x MV/PI Aid Ratio x EMM</t>
  </si>
  <si>
    <t>Weighted Student Count</t>
  </si>
  <si>
    <t>Sparsity Ratio</t>
  </si>
  <si>
    <t>Sparsity/
Size Ratio</t>
  </si>
  <si>
    <t>Sparsity Ratio
(step 1)</t>
  </si>
  <si>
    <t>Sparsity Ratio
(step 2)</t>
  </si>
  <si>
    <t>Sparsity Ratio
(step 3)</t>
  </si>
  <si>
    <t>Size Ratio (step 1)</t>
  </si>
  <si>
    <t>Size Ratio
(step 2)</t>
  </si>
  <si>
    <t>Size Ratio</t>
  </si>
  <si>
    <r>
      <t xml:space="preserve">Equalized Mills Multiplier </t>
    </r>
    <r>
      <rPr>
        <b/>
        <sz val="9"/>
        <color rgb="FF993300"/>
        <rFont val="Calibri"/>
        <family val="2"/>
        <scheme val="minor"/>
      </rPr>
      <t>(EMM)</t>
    </r>
  </si>
  <si>
    <r>
      <t xml:space="preserve">Sparsity/Size Adjustment </t>
    </r>
    <r>
      <rPr>
        <b/>
        <sz val="9"/>
        <color rgb="FF993300"/>
        <rFont val="Calibri"/>
        <family val="2"/>
        <scheme val="minor"/>
      </rPr>
      <t>(SSA)</t>
    </r>
  </si>
  <si>
    <t>2013-14
Base SEF</t>
  </si>
  <si>
    <t>3-yr avg Cat 1
x 1.64 factor</t>
  </si>
  <si>
    <t>3-yr avg
Cat 2
 x 3.08 factor</t>
  </si>
  <si>
    <t>3-yr avg
Cat 3
x 6.34 factor</t>
  </si>
  <si>
    <t>River Valley SD</t>
  </si>
  <si>
    <t>2020
Total Square Miles</t>
  </si>
  <si>
    <t>Component Listing</t>
  </si>
  <si>
    <t>Special Education Funding</t>
  </si>
  <si>
    <t>Contingency Fund</t>
  </si>
  <si>
    <t>Contingency Fund APS Set-aside</t>
  </si>
  <si>
    <t>Cordero Community Services</t>
  </si>
  <si>
    <t>Intermediate Unit Core Services</t>
  </si>
  <si>
    <t>Intermediate Unit Institutionalized Children (Net)</t>
  </si>
  <si>
    <t>Private Residential Rehabilitative Institutions</t>
  </si>
  <si>
    <t>Special Education Out of State</t>
  </si>
  <si>
    <t>Special Education Wards of State</t>
  </si>
  <si>
    <t>Note:  Amounts for PRRI, Out of State, and Wards of State are rough estimates.  Actual payment amounts will not be known until after receipt of payment requests (OOS, WOS) or finalization of audits (PRRI).</t>
  </si>
  <si>
    <t>Knoch SD</t>
  </si>
  <si>
    <t>2022-23 Equalized Mills</t>
  </si>
  <si>
    <t>2021-22 Equalized Mills</t>
  </si>
  <si>
    <t>2025-26
Proposed
Student-Based Allocation</t>
  </si>
  <si>
    <t>2025-26 Proposed Special Education Appropriation</t>
  </si>
  <si>
    <t>February 2025</t>
  </si>
  <si>
    <t>Total 2025-26 Proposed State Appropriation</t>
  </si>
  <si>
    <t>2024-25 MV/PI
Aid Ratio</t>
  </si>
  <si>
    <t>2023-24 prelim Equalized Mills</t>
  </si>
  <si>
    <t>2023-24
prelim
total ADM</t>
  </si>
  <si>
    <t>2022-23
total ADM</t>
  </si>
  <si>
    <t>2021-22
total ADM</t>
  </si>
  <si>
    <t>2022-23
Cat 1 Count
(SD+CS)</t>
  </si>
  <si>
    <t>2022-23
Cat 2 Count
(SD+CS)</t>
  </si>
  <si>
    <t>2022-23
Cat 3 Count
(SD+CS)</t>
  </si>
  <si>
    <t>2021-22
Cat 1 Count
(SD+CS)</t>
  </si>
  <si>
    <t>2021-22
Cat 2 Count
(SD+CS)</t>
  </si>
  <si>
    <t>2021-22
Cat 3 Count
(SD+CS)</t>
  </si>
  <si>
    <t>2020-21
Cat 1 Count
(SD+CS)</t>
  </si>
  <si>
    <t>2020-21
Cat 2 Count
(SD+CS)</t>
  </si>
  <si>
    <t>2020-21
Cat 3 Count
(SD+CS)</t>
  </si>
  <si>
    <t>2025-26
prop SEF
Feb 2025</t>
  </si>
  <si>
    <t>For the Special Education Funding component, increases in the component after the 2013-2014 fiscal year will be distributed based on three categories of support for
students with disabilities.</t>
  </si>
  <si>
    <t>For Governor Shapiro's 2024-2025 budget, a school district will receive an allocation as follows:</t>
  </si>
  <si>
    <t>1.    An amount equal to its 2013-2014 Base Special Education Funding allocation ($947,535,830.06).</t>
  </si>
  <si>
    <r>
      <rPr>
        <sz val="12"/>
        <rFont val="Calibri"/>
        <family val="2"/>
      </rPr>
      <t>•</t>
    </r>
    <r>
      <rPr>
        <sz val="10"/>
        <rFont val="Arial"/>
        <family val="2"/>
      </rPr>
      <t xml:space="preserve">  Adjusted special education student count equals the sum of:</t>
    </r>
  </si>
  <si>
    <t xml:space="preserve"> a.  The sum of the weighted-student counts for categories 1, 2 and 3 calculated by multiplying the number of students in each student category by its weighting ---
      1.64, 3.08, and 6.34, respectively, and</t>
  </si>
  <si>
    <t xml:space="preserve"> b.  The sparsity/size adjustment for qualifying school districts.</t>
  </si>
  <si>
    <r>
      <rPr>
        <sz val="12"/>
        <rFont val="Calibri"/>
        <family val="2"/>
        <scheme val="minor"/>
      </rPr>
      <t>•</t>
    </r>
    <r>
      <rPr>
        <sz val="10"/>
        <rFont val="Arial"/>
        <family val="2"/>
      </rPr>
      <t xml:space="preserve">  Sparsity/size adjustment is calculated as follows:</t>
    </r>
  </si>
  <si>
    <t xml:space="preserve"> b.  If the school district’s sparsity/size ratio is less than or equal to the 70th percentile sparsity/size ratio, the sparsity/size adjustment is 0. </t>
  </si>
  <si>
    <r>
      <rPr>
        <sz val="12"/>
        <rFont val="Calibri"/>
        <family val="2"/>
        <scheme val="minor"/>
      </rPr>
      <t>•</t>
    </r>
    <r>
      <rPr>
        <sz val="10"/>
        <rFont val="Arial"/>
        <family val="2"/>
      </rPr>
      <t xml:space="preserve">  Sparsity/size ratio is calculated as follows:</t>
    </r>
  </si>
  <si>
    <t xml:space="preserve"> a.  Calculate the sparsity ratio:  divide the school district’s average daily membership per square mile by the state total average daily membership per square mile;
      multiply by 0.5; subtract from 1.</t>
  </si>
  <si>
    <t xml:space="preserve"> b.  Calculate the size ratio:  divide the school district’s average daily membership by the average of the average daily membership for all school districts;
      multiply by 0.5; subtract from 1.</t>
  </si>
  <si>
    <t xml:space="preserve"> c.  Calculate the combined sparsity/size ratio by weighting the sparsity ratio at 40 percent and the size ratio at 60 percent.</t>
  </si>
  <si>
    <r>
      <rPr>
        <sz val="12"/>
        <rFont val="Calibri"/>
        <family val="2"/>
        <scheme val="minor"/>
      </rPr>
      <t>•</t>
    </r>
    <r>
      <rPr>
        <sz val="10"/>
        <rFont val="Arial"/>
        <family val="2"/>
      </rPr>
      <t xml:space="preserve">  Equalized mills multiplier is calculated as follows:</t>
    </r>
  </si>
  <si>
    <t xml:space="preserve"> a.  Calculate the average of the most recent three years of equalized mills.</t>
  </si>
  <si>
    <t xml:space="preserve"> b.  If the school district’s 3-year average equalized mills is greater than the 70th percentile equalized mills, its equalized mills multiplier equals 1.</t>
  </si>
  <si>
    <t xml:space="preserve"> c.  If the school district’s 3-year average equalized mills is less than or equal to the 70th percentile equalized mills, divide the school district’s equalized mills
      by the 70th percentile equalized mills.</t>
  </si>
  <si>
    <t>2025-26 Proposed Special Education Funding</t>
  </si>
  <si>
    <t xml:space="preserve">Governor Shapiro's proposed 2025-26 fiscal year budget includes $1,526,815,000 for the Special Education appropriation. This amount is a $40,000,000 increase (2.69%) over the 2024-2025 appropriation.  </t>
  </si>
  <si>
    <t>2.    A prorata share of $467,500,000, based on the school district’s adjusted weighted special education student count multiplied by its
       market value/personal income aid ratio and its equalized mills multiplier.</t>
  </si>
  <si>
    <t xml:space="preserve"> a.  If the school district’s sparsity/size ratio is greater than the 70th percentile sparsity/size ratio, divide the school district’s ratio by the 70th percentile ratio;
      subtract 1; multiply by 0.7; multiply by the weighted-student count.</t>
  </si>
  <si>
    <t>2024-25
preliminary
SEF
Feb 2025</t>
  </si>
  <si>
    <t>Dollar Difference</t>
  </si>
  <si>
    <t>Percent Difference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</si>
</sst>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0"/>
    <numFmt numFmtId="165" formatCode="&quot;$&quot;#,##0.00"/>
    <numFmt numFmtId="166" formatCode="0.0000"/>
    <numFmt numFmtId="167" formatCode="#,##0.000"/>
    <numFmt numFmtId="168" formatCode="0.0"/>
    <numFmt numFmtId="169" formatCode="#,##0.0000"/>
    <numFmt numFmtId="170" formatCode="0.0000;[Red]\-0.0000"/>
    <numFmt numFmtId="171" formatCode="0.000;[Red]\-0.000"/>
    <numFmt numFmtId="172" formatCode="0.0;[Red]\-0.0"/>
    <numFmt numFmtId="173" formatCode="0.00%;[Red]\-0.00%"/>
  </numFmts>
  <fonts count="17" x14ac:knownFonts="1">
    <font>
      <sz val="10"/>
      <name val="Arial"/>
    </font>
    <font>
      <sz val="11"/>
      <color theme="1"/>
      <name val="Calibri"/>
      <family val="2"/>
      <scheme val="minor"/>
    </font>
    <font>
      <sz val="11"/>
      <color theme="1"/>
      <name val="Calibri"/>
      <family val="2"/>
      <scheme val="minor"/>
    </font>
    <font>
      <sz val="8"/>
      <name val="Arial"/>
      <family val="2"/>
    </font>
    <font>
      <sz val="10"/>
      <color theme="1"/>
      <name val="Tahoma"/>
      <family val="2"/>
    </font>
    <font>
      <sz val="10"/>
      <name val="Arial"/>
      <family val="2"/>
    </font>
    <font>
      <b/>
      <sz val="9"/>
      <name val="Calibri"/>
      <family val="2"/>
      <scheme val="minor"/>
    </font>
    <font>
      <sz val="9"/>
      <name val="Calibri"/>
      <family val="2"/>
      <scheme val="minor"/>
    </font>
    <font>
      <b/>
      <sz val="9"/>
      <color rgb="FF993300"/>
      <name val="Calibri"/>
      <family val="2"/>
      <scheme val="minor"/>
    </font>
    <font>
      <b/>
      <sz val="9"/>
      <color rgb="FF002E8A"/>
      <name val="Calibri"/>
      <family val="2"/>
      <scheme val="minor"/>
    </font>
    <font>
      <sz val="8"/>
      <name val="Arial"/>
      <family val="2"/>
    </font>
    <font>
      <b/>
      <sz val="11"/>
      <name val="Calibri"/>
      <family val="2"/>
      <scheme val="minor"/>
    </font>
    <font>
      <sz val="11"/>
      <name val="Calibri"/>
      <family val="2"/>
      <scheme val="minor"/>
    </font>
    <font>
      <u/>
      <sz val="11"/>
      <name val="Calibri"/>
      <family val="2"/>
      <scheme val="minor"/>
    </font>
    <font>
      <b/>
      <sz val="12"/>
      <name val="Arial"/>
      <family val="2"/>
    </font>
    <font>
      <sz val="12"/>
      <name val="Calibri"/>
      <family val="2"/>
    </font>
    <font>
      <sz val="12"/>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indexed="65"/>
        <bgColor indexed="64"/>
      </patternFill>
    </fill>
  </fills>
  <borders count="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0"/>
      </left>
      <right style="thin">
        <color theme="0"/>
      </right>
      <top style="thin">
        <color theme="0"/>
      </top>
      <bottom style="thin">
        <color theme="0"/>
      </bottom>
      <diagonal/>
    </border>
  </borders>
  <cellStyleXfs count="6">
    <xf numFmtId="0" fontId="0" fillId="0" borderId="0"/>
    <xf numFmtId="0" fontId="4" fillId="0" borderId="0"/>
    <xf numFmtId="0" fontId="5" fillId="0" borderId="0"/>
    <xf numFmtId="0" fontId="3" fillId="0" borderId="0"/>
    <xf numFmtId="0" fontId="2" fillId="0" borderId="0"/>
    <xf numFmtId="0" fontId="1" fillId="0" borderId="0"/>
  </cellStyleXfs>
  <cellXfs count="67">
    <xf numFmtId="0" fontId="0" fillId="0" borderId="0" xfId="0"/>
    <xf numFmtId="0" fontId="6" fillId="0" borderId="1" xfId="2" applyFont="1" applyBorder="1"/>
    <xf numFmtId="0" fontId="7" fillId="0" borderId="0" xfId="2" applyFont="1" applyAlignment="1">
      <alignment horizontal="center"/>
    </xf>
    <xf numFmtId="0" fontId="7" fillId="0" borderId="0" xfId="2" applyFont="1"/>
    <xf numFmtId="164" fontId="7" fillId="0" borderId="0" xfId="2" applyNumberFormat="1" applyFont="1"/>
    <xf numFmtId="165" fontId="6" fillId="0" borderId="1" xfId="1" applyNumberFormat="1" applyFont="1" applyBorder="1" applyAlignment="1">
      <alignment horizontal="right" wrapText="1"/>
    </xf>
    <xf numFmtId="164" fontId="8" fillId="0" borderId="1" xfId="2" applyNumberFormat="1" applyFont="1" applyBorder="1" applyAlignment="1">
      <alignment horizontal="right" wrapText="1"/>
    </xf>
    <xf numFmtId="3" fontId="9" fillId="0" borderId="1" xfId="2" applyNumberFormat="1" applyFont="1" applyBorder="1" applyAlignment="1">
      <alignment horizontal="right" wrapText="1"/>
    </xf>
    <xf numFmtId="170" fontId="9" fillId="0" borderId="1" xfId="2" applyNumberFormat="1" applyFont="1" applyBorder="1" applyAlignment="1">
      <alignment horizontal="right" wrapText="1"/>
    </xf>
    <xf numFmtId="0" fontId="6" fillId="0" borderId="0" xfId="2" applyFont="1"/>
    <xf numFmtId="165" fontId="7" fillId="0" borderId="0" xfId="2" applyNumberFormat="1" applyFont="1"/>
    <xf numFmtId="167" fontId="7" fillId="0" borderId="0" xfId="2" applyNumberFormat="1" applyFont="1" applyAlignment="1">
      <alignment horizontal="right"/>
    </xf>
    <xf numFmtId="3" fontId="7" fillId="0" borderId="0" xfId="2" applyNumberFormat="1" applyFont="1" applyAlignment="1">
      <alignment horizontal="right"/>
    </xf>
    <xf numFmtId="166" fontId="7" fillId="0" borderId="0" xfId="2" applyNumberFormat="1" applyFont="1" applyAlignment="1">
      <alignment horizontal="center"/>
    </xf>
    <xf numFmtId="167" fontId="7" fillId="0" borderId="0" xfId="2" applyNumberFormat="1" applyFont="1"/>
    <xf numFmtId="169" fontId="7" fillId="0" borderId="0" xfId="2" applyNumberFormat="1" applyFont="1"/>
    <xf numFmtId="170" fontId="7" fillId="0" borderId="0" xfId="2" applyNumberFormat="1" applyFont="1" applyAlignment="1">
      <alignment horizontal="right"/>
    </xf>
    <xf numFmtId="171" fontId="7" fillId="0" borderId="0" xfId="2" applyNumberFormat="1" applyFont="1" applyAlignment="1">
      <alignment horizontal="right"/>
    </xf>
    <xf numFmtId="168" fontId="7" fillId="0" borderId="0" xfId="2" applyNumberFormat="1" applyFont="1"/>
    <xf numFmtId="2" fontId="7" fillId="0" borderId="0" xfId="2" applyNumberFormat="1" applyFont="1"/>
    <xf numFmtId="164" fontId="6" fillId="0" borderId="0" xfId="2" applyNumberFormat="1" applyFont="1"/>
    <xf numFmtId="165" fontId="6" fillId="0" borderId="0" xfId="2" applyNumberFormat="1" applyFont="1"/>
    <xf numFmtId="167" fontId="6" fillId="0" borderId="0" xfId="2" applyNumberFormat="1" applyFont="1" applyAlignment="1">
      <alignment horizontal="right"/>
    </xf>
    <xf numFmtId="3" fontId="6" fillId="0" borderId="0" xfId="2" applyNumberFormat="1" applyFont="1" applyAlignment="1">
      <alignment horizontal="right"/>
    </xf>
    <xf numFmtId="166" fontId="6" fillId="0" borderId="0" xfId="2" applyNumberFormat="1" applyFont="1" applyAlignment="1">
      <alignment horizontal="center"/>
    </xf>
    <xf numFmtId="167" fontId="6" fillId="0" borderId="2" xfId="2" applyNumberFormat="1" applyFont="1" applyBorder="1" applyAlignment="1">
      <alignment horizontal="right"/>
    </xf>
    <xf numFmtId="169" fontId="7" fillId="0" borderId="0" xfId="2" applyNumberFormat="1" applyFont="1" applyAlignment="1">
      <alignment horizontal="right"/>
    </xf>
    <xf numFmtId="170" fontId="6" fillId="0" borderId="0" xfId="2" applyNumberFormat="1" applyFont="1" applyAlignment="1">
      <alignment horizontal="right"/>
    </xf>
    <xf numFmtId="170" fontId="6" fillId="0" borderId="2" xfId="2" applyNumberFormat="1" applyFont="1" applyBorder="1" applyAlignment="1">
      <alignment horizontal="right"/>
    </xf>
    <xf numFmtId="172" fontId="6" fillId="0" borderId="2" xfId="2" applyNumberFormat="1" applyFont="1" applyBorder="1" applyAlignment="1">
      <alignment horizontal="right"/>
    </xf>
    <xf numFmtId="172" fontId="6" fillId="0" borderId="0" xfId="2" applyNumberFormat="1" applyFont="1" applyAlignment="1">
      <alignment horizontal="right"/>
    </xf>
    <xf numFmtId="167" fontId="6" fillId="0" borderId="3" xfId="2" applyNumberFormat="1" applyFont="1" applyBorder="1"/>
    <xf numFmtId="168" fontId="6" fillId="0" borderId="3" xfId="2" applyNumberFormat="1" applyFont="1" applyBorder="1" applyAlignment="1">
      <alignment horizontal="right"/>
    </xf>
    <xf numFmtId="172" fontId="7" fillId="0" borderId="0" xfId="2" applyNumberFormat="1" applyFont="1" applyAlignment="1">
      <alignment horizontal="right"/>
    </xf>
    <xf numFmtId="164" fontId="7" fillId="0" borderId="0" xfId="0" applyNumberFormat="1" applyFont="1"/>
    <xf numFmtId="3" fontId="7" fillId="0" borderId="0" xfId="2" applyNumberFormat="1" applyFont="1" applyAlignment="1">
      <alignment horizontal="left"/>
    </xf>
    <xf numFmtId="0" fontId="7" fillId="0" borderId="0" xfId="3" applyFont="1"/>
    <xf numFmtId="0" fontId="6" fillId="0" borderId="1" xfId="2" applyFont="1" applyBorder="1" applyAlignment="1">
      <alignment horizontal="center"/>
    </xf>
    <xf numFmtId="164" fontId="6" fillId="0" borderId="1" xfId="1" applyNumberFormat="1" applyFont="1" applyBorder="1" applyAlignment="1">
      <alignment horizontal="right" wrapText="1"/>
    </xf>
    <xf numFmtId="10" fontId="7" fillId="0" borderId="0" xfId="2" applyNumberFormat="1" applyFont="1"/>
    <xf numFmtId="167" fontId="7" fillId="0" borderId="0" xfId="3" applyNumberFormat="1" applyFont="1" applyAlignment="1">
      <alignment horizontal="right"/>
    </xf>
    <xf numFmtId="0" fontId="11" fillId="0" borderId="0" xfId="2" applyFont="1"/>
    <xf numFmtId="0" fontId="12" fillId="0" borderId="0" xfId="2" applyFont="1"/>
    <xf numFmtId="164" fontId="12" fillId="0" borderId="0" xfId="2" applyNumberFormat="1" applyFont="1" applyAlignment="1">
      <alignment horizontal="right"/>
    </xf>
    <xf numFmtId="164" fontId="13" fillId="0" borderId="0" xfId="2" applyNumberFormat="1" applyFont="1" applyAlignment="1">
      <alignment horizontal="right"/>
    </xf>
    <xf numFmtId="0" fontId="12" fillId="0" borderId="0" xfId="2" applyFont="1" applyAlignment="1">
      <alignment vertical="top" wrapText="1"/>
    </xf>
    <xf numFmtId="0" fontId="12" fillId="0" borderId="0" xfId="2" quotePrefix="1" applyFont="1" applyAlignment="1">
      <alignment vertical="top" wrapText="1"/>
    </xf>
    <xf numFmtId="166" fontId="9" fillId="0" borderId="1" xfId="2" applyNumberFormat="1" applyFont="1" applyBorder="1" applyAlignment="1">
      <alignment horizontal="right" wrapText="1"/>
    </xf>
    <xf numFmtId="3" fontId="7" fillId="2" borderId="0" xfId="2" applyNumberFormat="1" applyFont="1" applyFill="1" applyAlignment="1">
      <alignment horizontal="right"/>
    </xf>
    <xf numFmtId="166" fontId="9" fillId="0" borderId="1" xfId="2" applyNumberFormat="1" applyFont="1" applyBorder="1" applyAlignment="1">
      <alignment horizontal="center" wrapText="1"/>
    </xf>
    <xf numFmtId="0" fontId="14" fillId="3" borderId="4" xfId="1" applyFont="1" applyFill="1" applyBorder="1" applyAlignment="1">
      <alignment horizontal="left" wrapText="1"/>
    </xf>
    <xf numFmtId="0" fontId="5" fillId="3" borderId="4" xfId="1" applyFont="1" applyFill="1" applyBorder="1"/>
    <xf numFmtId="0" fontId="5" fillId="3" borderId="4" xfId="2" applyFill="1" applyBorder="1" applyAlignment="1">
      <alignment horizontal="left"/>
    </xf>
    <xf numFmtId="0" fontId="5" fillId="3" borderId="4" xfId="2" applyFill="1" applyBorder="1"/>
    <xf numFmtId="0" fontId="5" fillId="4" borderId="0" xfId="1" applyFont="1" applyFill="1" applyAlignment="1">
      <alignment horizontal="left" wrapText="1" indent="1"/>
    </xf>
    <xf numFmtId="0" fontId="3" fillId="3" borderId="4" xfId="2" applyFont="1" applyFill="1" applyBorder="1" applyAlignment="1">
      <alignment horizontal="left"/>
    </xf>
    <xf numFmtId="0" fontId="3" fillId="3" borderId="4" xfId="2" applyFont="1" applyFill="1" applyBorder="1"/>
    <xf numFmtId="0" fontId="5" fillId="3" borderId="4" xfId="2" applyFill="1" applyBorder="1" applyAlignment="1">
      <alignment horizontal="left" vertical="center" indent="1"/>
    </xf>
    <xf numFmtId="0" fontId="5" fillId="3" borderId="4" xfId="2" applyFill="1" applyBorder="1" applyAlignment="1">
      <alignment vertical="center"/>
    </xf>
    <xf numFmtId="0" fontId="5" fillId="4" borderId="0" xfId="1" applyFont="1" applyFill="1" applyAlignment="1">
      <alignment horizontal="left" wrapText="1" indent="2"/>
    </xf>
    <xf numFmtId="0" fontId="3" fillId="4" borderId="0" xfId="1" applyFont="1" applyFill="1" applyAlignment="1">
      <alignment horizontal="left" wrapText="1" indent="2"/>
    </xf>
    <xf numFmtId="0" fontId="3" fillId="3" borderId="4" xfId="2" applyFont="1" applyFill="1" applyBorder="1" applyAlignment="1">
      <alignment horizontal="center"/>
    </xf>
    <xf numFmtId="49" fontId="5" fillId="3" borderId="4" xfId="2" quotePrefix="1" applyNumberFormat="1" applyFill="1" applyBorder="1" applyAlignment="1">
      <alignment horizontal="left"/>
    </xf>
    <xf numFmtId="0" fontId="5" fillId="3" borderId="4" xfId="2" applyFill="1" applyBorder="1" applyAlignment="1">
      <alignment horizontal="center"/>
    </xf>
    <xf numFmtId="0" fontId="12" fillId="0" borderId="0" xfId="2" applyFont="1" applyAlignment="1">
      <alignment horizontal="left" vertical="top" wrapText="1"/>
    </xf>
    <xf numFmtId="173" fontId="6" fillId="0" borderId="1" xfId="1" applyNumberFormat="1" applyFont="1" applyBorder="1" applyAlignment="1">
      <alignment horizontal="right" wrapText="1"/>
    </xf>
    <xf numFmtId="173" fontId="7" fillId="0" borderId="0" xfId="2" applyNumberFormat="1" applyFont="1"/>
  </cellXfs>
  <cellStyles count="6">
    <cellStyle name="Normal" xfId="0" builtinId="0"/>
    <cellStyle name="Normal 17" xfId="3" xr:uid="{00000000-0005-0000-0000-000001000000}"/>
    <cellStyle name="Normal 2" xfId="1" xr:uid="{00000000-0005-0000-0000-000002000000}"/>
    <cellStyle name="Normal 3" xfId="2" xr:uid="{00000000-0005-0000-0000-000003000000}"/>
    <cellStyle name="Normal 4" xfId="4" xr:uid="{00000000-0005-0000-0000-000004000000}"/>
    <cellStyle name="Normal 4 2" xfId="5" xr:uid="{956A0AC3-BC99-428E-90BB-E6D6A331E07A}"/>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3300"/>
      <color rgb="FF0033CC"/>
      <color rgb="FF002E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Users\nsabadish\AppData\Local\Microsoft\Windows\Temporary%20Internet%20Files\Content.Outlook\H8B2IIIP\2016-17%20proposed%20BEF%20analysis%206-10_N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agov-my.sharepoint.com/Users/nsabadish/AppData/Local/Microsoft/Windows/Temporary%20Internet%20Files/Content.Outlook/H8B2IIIP/2016-17%20proposed%20BEF%20analysis%206-10_N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Users\bhanft\AppData\Local\Microsoft\Windows\Temporary%20Internet%20Files\Content.Outlook\2ZN72MCM\Copy%20of%202015-16%20estimated%20BEF%2012-14-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agov-my.sharepoint.com/Users/bhanft/AppData/Local/Microsoft/Windows/Temporary%20Internet%20Files/Content.Outlook/2ZN72MCM/Copy%20of%202015-16%20estimated%20BEF%2012-14-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nsabadish\AppData\Local\Microsoft\Windows\Temporary%20Internet%20Files\Content.IE5\1XJG3AE0\Copy%20of%202016-17%20proposed%20BEF%20w-taxing%20capacity%205-31-15%20BJN2_N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 TABLES"/>
      <sheetName val="Overview"/>
      <sheetName val="List of House"/>
      <sheetName val="List of Senate"/>
      <sheetName val="Admin. Simulation Totals"/>
      <sheetName val="Admin. Analysis Prep"/>
      <sheetName val="Data Engine"/>
      <sheetName val="Rankings Engine"/>
      <sheetName val="Sparsity_Size Ratio Calculation"/>
      <sheetName val="Admin. Analysis"/>
      <sheetName val="Browne Simulation Totals"/>
      <sheetName val="Browne Analysis Prep"/>
      <sheetName val="Browne Analysis"/>
      <sheetName val="Funding Model Comparison Engi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 TABLES"/>
      <sheetName val="Overview"/>
      <sheetName val="List of House"/>
      <sheetName val="List of Senate"/>
      <sheetName val="Admin. Simulation Totals"/>
      <sheetName val="Admin. Analysis Prep"/>
      <sheetName val="Data Engine"/>
      <sheetName val="Rankings Engine"/>
      <sheetName val="Sparsity_Size Ratio Calculation"/>
      <sheetName val="Admin. Analysis"/>
      <sheetName val="Browne Simulation Totals"/>
      <sheetName val="Browne Analysis Prep"/>
      <sheetName val="Browne Analysis"/>
      <sheetName val="Funding Model Comparison Engine"/>
    </sheetNames>
    <sheetDataSet>
      <sheetData sheetId="0">
        <row r="12">
          <cell r="AL12">
            <v>1</v>
          </cell>
        </row>
        <row r="15">
          <cell r="E15">
            <v>112011103</v>
          </cell>
          <cell r="F15">
            <v>1</v>
          </cell>
          <cell r="G15" t="str">
            <v>Bermudian Springs SD</v>
          </cell>
        </row>
        <row r="16">
          <cell r="C16">
            <v>500</v>
          </cell>
        </row>
      </sheetData>
      <sheetData sheetId="1"/>
      <sheetData sheetId="2"/>
      <sheetData sheetId="3"/>
      <sheetData sheetId="4"/>
      <sheetData sheetId="5"/>
      <sheetData sheetId="6"/>
      <sheetData sheetId="7"/>
      <sheetData sheetId="8"/>
      <sheetData sheetId="9"/>
      <sheetData sheetId="10"/>
      <sheetData sheetId="11"/>
      <sheetData sheetId="12"/>
      <sheetData sheetId="13">
        <row r="7">
          <cell r="CS7" t="str">
            <v>Administration Formula 2016/17</v>
          </cell>
        </row>
        <row r="10">
          <cell r="CR10" t="str">
            <v>Administration Formula 2016/17</v>
          </cell>
        </row>
        <row r="11">
          <cell r="CR11" t="str">
            <v>Legislature Formula 2016/17</v>
          </cell>
        </row>
        <row r="12">
          <cell r="CR12" t="str">
            <v>Administration Formula 2017/18</v>
          </cell>
        </row>
        <row r="13">
          <cell r="CR13" t="str">
            <v>Legislature Formula 2017/18</v>
          </cell>
        </row>
        <row r="14">
          <cell r="CR14" t="str">
            <v>Administration Formula 2018/19</v>
          </cell>
        </row>
        <row r="15">
          <cell r="CR15" t="str">
            <v>Legislature Formula 2018/19</v>
          </cell>
        </row>
        <row r="16">
          <cell r="CR16" t="str">
            <v>Administration Formula 2019/20</v>
          </cell>
        </row>
        <row r="17">
          <cell r="CR17" t="str">
            <v>Legislature Formula 2019/20</v>
          </cell>
        </row>
        <row r="18">
          <cell r="CR18" t="str">
            <v>Administration Formula 2020/21</v>
          </cell>
        </row>
        <row r="19">
          <cell r="CR19" t="str">
            <v>Legislature Formula 2020/21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5-16 transition BEF"/>
      <sheetName val="2015-16 section 2502.53(b)"/>
      <sheetName val="Local Effort Capacity Index"/>
      <sheetName val="Sparsity-Size Ratio"/>
      <sheetName val="2015-16 section 2502.54(b)"/>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5-16 transition BEF"/>
      <sheetName val="2015-16 section 2502.53(b)"/>
      <sheetName val="Local Effort Capacity Index"/>
      <sheetName val="Sparsity-Size Ratio"/>
      <sheetName val="2015-16 section 2502.54(b)"/>
    </sheetNames>
    <sheetDataSet>
      <sheetData sheetId="0"/>
      <sheetData sheetId="1">
        <row r="505">
          <cell r="L505">
            <v>0.6</v>
          </cell>
          <cell r="M505">
            <v>0.3</v>
          </cell>
          <cell r="N505">
            <v>0.3</v>
          </cell>
          <cell r="Q505">
            <v>0.2</v>
          </cell>
          <cell r="S505">
            <v>0.6</v>
          </cell>
        </row>
        <row r="507">
          <cell r="N507">
            <v>0.3</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Panel"/>
      <sheetName val="Simulation totals"/>
      <sheetName val="Taxing Capacity 2016-17"/>
      <sheetName val="Taxing Capacity 2017-18"/>
      <sheetName val="Taxing Capacity 2018-19"/>
      <sheetName val="Taxing Capacity 2019-20"/>
      <sheetName val="Taxing Capacity 2020-21"/>
      <sheetName val="Analysis prep"/>
      <sheetName val="Analysis"/>
    </sheetNames>
    <sheetDataSet>
      <sheetData sheetId="0">
        <row r="6">
          <cell r="C6">
            <v>0.7</v>
          </cell>
        </row>
        <row r="15">
          <cell r="C15">
            <v>1</v>
          </cell>
        </row>
        <row r="16">
          <cell r="C16">
            <v>0</v>
          </cell>
        </row>
      </sheetData>
      <sheetData sheetId="1"/>
      <sheetData sheetId="2" refreshError="1"/>
      <sheetData sheetId="3" refreshError="1"/>
      <sheetData sheetId="4" refreshError="1"/>
      <sheetData sheetId="5" refreshError="1"/>
      <sheetData sheetId="6" refreshError="1"/>
      <sheetData sheetId="7"/>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350AB-A0AA-44BC-B3DA-954D95323647}">
  <dimension ref="A1:A32"/>
  <sheetViews>
    <sheetView workbookViewId="0">
      <pane ySplit="1" topLeftCell="A2" activePane="bottomLeft" state="frozen"/>
      <selection activeCell="A5" sqref="A5"/>
      <selection pane="bottomLeft"/>
    </sheetView>
  </sheetViews>
  <sheetFormatPr defaultColWidth="9.109375" defaultRowHeight="13.2" x14ac:dyDescent="0.25"/>
  <cols>
    <col min="1" max="1" width="143.5546875" style="63" customWidth="1"/>
    <col min="2" max="4" width="9.109375" style="53"/>
    <col min="5" max="5" width="12" style="53" bestFit="1" customWidth="1"/>
    <col min="6" max="16384" width="9.109375" style="53"/>
  </cols>
  <sheetData>
    <row r="1" spans="1:1" s="51" customFormat="1" ht="15.6" x14ac:dyDescent="0.3">
      <c r="A1" s="50" t="s">
        <v>639</v>
      </c>
    </row>
    <row r="2" spans="1:1" x14ac:dyDescent="0.25">
      <c r="A2" s="52"/>
    </row>
    <row r="3" spans="1:1" ht="26.4" x14ac:dyDescent="0.25">
      <c r="A3" s="54" t="s">
        <v>640</v>
      </c>
    </row>
    <row r="4" spans="1:1" s="56" customFormat="1" ht="10.199999999999999" x14ac:dyDescent="0.2">
      <c r="A4" s="55"/>
    </row>
    <row r="5" spans="1:1" ht="26.4" x14ac:dyDescent="0.25">
      <c r="A5" s="54" t="s">
        <v>623</v>
      </c>
    </row>
    <row r="6" spans="1:1" s="56" customFormat="1" ht="10.199999999999999" x14ac:dyDescent="0.2">
      <c r="A6" s="55"/>
    </row>
    <row r="7" spans="1:1" x14ac:dyDescent="0.25">
      <c r="A7" s="54" t="s">
        <v>624</v>
      </c>
    </row>
    <row r="8" spans="1:1" s="56" customFormat="1" ht="10.5" customHeight="1" x14ac:dyDescent="0.2">
      <c r="A8" s="55"/>
    </row>
    <row r="9" spans="1:1" ht="12.9" customHeight="1" x14ac:dyDescent="0.25">
      <c r="A9" s="54" t="s">
        <v>625</v>
      </c>
    </row>
    <row r="10" spans="1:1" ht="27" customHeight="1" x14ac:dyDescent="0.25">
      <c r="A10" s="54" t="s">
        <v>641</v>
      </c>
    </row>
    <row r="11" spans="1:1" s="56" customFormat="1" ht="10.199999999999999" x14ac:dyDescent="0.2">
      <c r="A11" s="55"/>
    </row>
    <row r="12" spans="1:1" s="58" customFormat="1" ht="15.6" x14ac:dyDescent="0.25">
      <c r="A12" s="57" t="s">
        <v>626</v>
      </c>
    </row>
    <row r="13" spans="1:1" ht="26.4" x14ac:dyDescent="0.25">
      <c r="A13" s="59" t="s">
        <v>627</v>
      </c>
    </row>
    <row r="14" spans="1:1" ht="13.35" customHeight="1" x14ac:dyDescent="0.25">
      <c r="A14" s="59" t="s">
        <v>628</v>
      </c>
    </row>
    <row r="15" spans="1:1" s="56" customFormat="1" ht="10.199999999999999" x14ac:dyDescent="0.2">
      <c r="A15" s="60"/>
    </row>
    <row r="16" spans="1:1" s="58" customFormat="1" ht="15.6" x14ac:dyDescent="0.25">
      <c r="A16" s="57" t="s">
        <v>629</v>
      </c>
    </row>
    <row r="17" spans="1:1" ht="26.4" x14ac:dyDescent="0.25">
      <c r="A17" s="59" t="s">
        <v>642</v>
      </c>
    </row>
    <row r="18" spans="1:1" ht="13.35" customHeight="1" x14ac:dyDescent="0.25">
      <c r="A18" s="59" t="s">
        <v>630</v>
      </c>
    </row>
    <row r="19" spans="1:1" s="56" customFormat="1" ht="10.199999999999999" x14ac:dyDescent="0.2">
      <c r="A19" s="60"/>
    </row>
    <row r="20" spans="1:1" s="58" customFormat="1" ht="15.6" x14ac:dyDescent="0.25">
      <c r="A20" s="57" t="s">
        <v>631</v>
      </c>
    </row>
    <row r="21" spans="1:1" ht="26.4" x14ac:dyDescent="0.25">
      <c r="A21" s="59" t="s">
        <v>632</v>
      </c>
    </row>
    <row r="22" spans="1:1" ht="26.1" customHeight="1" x14ac:dyDescent="0.25">
      <c r="A22" s="59" t="s">
        <v>633</v>
      </c>
    </row>
    <row r="23" spans="1:1" ht="13.35" customHeight="1" x14ac:dyDescent="0.25">
      <c r="A23" s="59" t="s">
        <v>634</v>
      </c>
    </row>
    <row r="24" spans="1:1" s="56" customFormat="1" ht="10.199999999999999" x14ac:dyDescent="0.2">
      <c r="A24" s="60"/>
    </row>
    <row r="25" spans="1:1" s="58" customFormat="1" ht="15.6" x14ac:dyDescent="0.25">
      <c r="A25" s="57" t="s">
        <v>635</v>
      </c>
    </row>
    <row r="26" spans="1:1" x14ac:dyDescent="0.25">
      <c r="A26" s="59" t="s">
        <v>636</v>
      </c>
    </row>
    <row r="27" spans="1:1" x14ac:dyDescent="0.25">
      <c r="A27" s="59" t="s">
        <v>637</v>
      </c>
    </row>
    <row r="28" spans="1:1" ht="26.4" x14ac:dyDescent="0.25">
      <c r="A28" s="59" t="s">
        <v>638</v>
      </c>
    </row>
    <row r="30" spans="1:1" s="56" customFormat="1" ht="10.199999999999999" x14ac:dyDescent="0.2">
      <c r="A30" s="61"/>
    </row>
    <row r="31" spans="1:1" s="56" customFormat="1" ht="10.199999999999999" x14ac:dyDescent="0.2">
      <c r="A31" s="61"/>
    </row>
    <row r="32" spans="1:1" x14ac:dyDescent="0.25">
      <c r="A32" s="62" t="s">
        <v>606</v>
      </c>
    </row>
  </sheetData>
  <printOptions horizontalCentered="1"/>
  <pageMargins left="0.25" right="0" top="0.75" bottom="0.25" header="0.35" footer="0.35"/>
  <pageSetup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506"/>
  <sheetViews>
    <sheetView tabSelected="1" workbookViewId="0">
      <pane xSplit="2" ySplit="1" topLeftCell="C2" activePane="bottomRight" state="frozen"/>
      <selection pane="topRight" activeCell="C1" sqref="C1"/>
      <selection pane="bottomLeft" activeCell="A2" sqref="A2"/>
      <selection pane="bottomRight"/>
    </sheetView>
  </sheetViews>
  <sheetFormatPr defaultColWidth="9.33203125" defaultRowHeight="12" x14ac:dyDescent="0.25"/>
  <cols>
    <col min="1" max="1" width="8.6640625" style="2" bestFit="1" customWidth="1"/>
    <col min="2" max="2" width="17.77734375" style="3" customWidth="1"/>
    <col min="3" max="3" width="14" style="3" bestFit="1" customWidth="1"/>
    <col min="4" max="5" width="10.6640625" style="4" bestFit="1" customWidth="1"/>
    <col min="6" max="6" width="9.21875" style="4" customWidth="1"/>
    <col min="7" max="7" width="8.109375" style="66" bestFit="1" customWidth="1"/>
    <col min="8" max="8" width="12.5546875" style="4" bestFit="1" customWidth="1"/>
    <col min="9" max="9" width="11.44140625" style="4" bestFit="1" customWidth="1"/>
    <col min="10" max="10" width="10.33203125" style="12" customWidth="1"/>
    <col min="11" max="11" width="9.5546875" style="12" bestFit="1" customWidth="1"/>
    <col min="12" max="12" width="7.6640625" style="12" bestFit="1" customWidth="1"/>
    <col min="13" max="15" width="6.88671875" style="12" bestFit="1" customWidth="1"/>
    <col min="16" max="18" width="6.6640625" style="12" bestFit="1" customWidth="1"/>
    <col min="19" max="24" width="7.33203125" style="12" bestFit="1" customWidth="1"/>
    <col min="25" max="25" width="8.6640625" style="11" bestFit="1" customWidth="1"/>
    <col min="26" max="26" width="7.44140625" style="13" bestFit="1" customWidth="1"/>
    <col min="27" max="27" width="9.88671875" style="14" bestFit="1" customWidth="1"/>
    <col min="28" max="30" width="9.5546875" style="14" bestFit="1" customWidth="1"/>
    <col min="31" max="31" width="8.6640625" style="14" bestFit="1" customWidth="1"/>
    <col min="32" max="32" width="6.6640625" style="14" bestFit="1" customWidth="1"/>
    <col min="33" max="33" width="6.6640625" style="16" bestFit="1" customWidth="1"/>
    <col min="34" max="34" width="7.33203125" style="16" bestFit="1" customWidth="1"/>
    <col min="35" max="36" width="8" style="14" bestFit="1" customWidth="1"/>
    <col min="37" max="37" width="8" style="16" bestFit="1" customWidth="1"/>
    <col min="38" max="38" width="7.44140625" style="16" bestFit="1" customWidth="1"/>
    <col min="39" max="39" width="9.6640625" style="16" bestFit="1" customWidth="1"/>
    <col min="40" max="44" width="7.6640625" style="18" bestFit="1" customWidth="1"/>
    <col min="45" max="16384" width="9.33203125" style="3"/>
  </cols>
  <sheetData>
    <row r="1" spans="1:44" s="9" customFormat="1" ht="48" x14ac:dyDescent="0.25">
      <c r="A1" s="37" t="s">
        <v>273</v>
      </c>
      <c r="B1" s="1" t="s">
        <v>274</v>
      </c>
      <c r="C1" s="1" t="s">
        <v>275</v>
      </c>
      <c r="D1" s="38" t="s">
        <v>622</v>
      </c>
      <c r="E1" s="38" t="s">
        <v>643</v>
      </c>
      <c r="F1" s="38" t="s">
        <v>644</v>
      </c>
      <c r="G1" s="65" t="s">
        <v>645</v>
      </c>
      <c r="H1" s="5" t="s">
        <v>584</v>
      </c>
      <c r="I1" s="5" t="s">
        <v>604</v>
      </c>
      <c r="J1" s="6" t="s">
        <v>572</v>
      </c>
      <c r="K1" s="6" t="s">
        <v>565</v>
      </c>
      <c r="L1" s="6" t="s">
        <v>573</v>
      </c>
      <c r="M1" s="6" t="s">
        <v>585</v>
      </c>
      <c r="N1" s="6" t="s">
        <v>586</v>
      </c>
      <c r="O1" s="6" t="s">
        <v>587</v>
      </c>
      <c r="P1" s="7" t="s">
        <v>613</v>
      </c>
      <c r="Q1" s="7" t="s">
        <v>614</v>
      </c>
      <c r="R1" s="7" t="s">
        <v>615</v>
      </c>
      <c r="S1" s="7" t="s">
        <v>616</v>
      </c>
      <c r="T1" s="7" t="s">
        <v>617</v>
      </c>
      <c r="U1" s="7" t="s">
        <v>618</v>
      </c>
      <c r="V1" s="7" t="s">
        <v>619</v>
      </c>
      <c r="W1" s="7" t="s">
        <v>620</v>
      </c>
      <c r="X1" s="7" t="s">
        <v>621</v>
      </c>
      <c r="Y1" s="47" t="s">
        <v>589</v>
      </c>
      <c r="Z1" s="49" t="s">
        <v>608</v>
      </c>
      <c r="AA1" s="6" t="s">
        <v>564</v>
      </c>
      <c r="AB1" s="7" t="s">
        <v>610</v>
      </c>
      <c r="AC1" s="7" t="s">
        <v>611</v>
      </c>
      <c r="AD1" s="7" t="s">
        <v>612</v>
      </c>
      <c r="AE1" s="6" t="s">
        <v>576</v>
      </c>
      <c r="AF1" s="6" t="s">
        <v>577</v>
      </c>
      <c r="AG1" s="6" t="s">
        <v>578</v>
      </c>
      <c r="AH1" s="6" t="s">
        <v>574</v>
      </c>
      <c r="AI1" s="6" t="s">
        <v>579</v>
      </c>
      <c r="AJ1" s="6" t="s">
        <v>580</v>
      </c>
      <c r="AK1" s="6" t="s">
        <v>581</v>
      </c>
      <c r="AL1" s="6" t="s">
        <v>575</v>
      </c>
      <c r="AM1" s="8" t="s">
        <v>583</v>
      </c>
      <c r="AN1" s="6" t="s">
        <v>567</v>
      </c>
      <c r="AO1" s="7" t="s">
        <v>609</v>
      </c>
      <c r="AP1" s="7" t="s">
        <v>602</v>
      </c>
      <c r="AQ1" s="7" t="s">
        <v>603</v>
      </c>
      <c r="AR1" s="7" t="s">
        <v>582</v>
      </c>
    </row>
    <row r="2" spans="1:44" x14ac:dyDescent="0.25">
      <c r="A2" s="2">
        <v>112011103</v>
      </c>
      <c r="B2" s="3" t="s">
        <v>554</v>
      </c>
      <c r="C2" s="3" t="s">
        <v>305</v>
      </c>
      <c r="D2" s="4">
        <v>1439287</v>
      </c>
      <c r="E2" s="4">
        <v>1413550</v>
      </c>
      <c r="F2" s="4">
        <f>ROUND(D2-E2,0)</f>
        <v>25737</v>
      </c>
      <c r="G2" s="66">
        <f>ROUND(F2/E2,4)</f>
        <v>1.8200000000000001E-2</v>
      </c>
      <c r="H2" s="10">
        <v>1048623.6499999999</v>
      </c>
      <c r="I2" s="10">
        <v>390663.09</v>
      </c>
      <c r="J2" s="11">
        <v>261.74099999999999</v>
      </c>
      <c r="K2" s="11">
        <v>451</v>
      </c>
      <c r="L2" s="12">
        <v>451</v>
      </c>
      <c r="M2" s="12">
        <v>374</v>
      </c>
      <c r="N2" s="12">
        <v>52</v>
      </c>
      <c r="O2" s="12">
        <v>25</v>
      </c>
      <c r="P2" s="12">
        <v>231</v>
      </c>
      <c r="Q2" s="12">
        <v>15</v>
      </c>
      <c r="R2" s="12">
        <v>4</v>
      </c>
      <c r="S2" s="12">
        <v>224</v>
      </c>
      <c r="T2" s="12">
        <v>18</v>
      </c>
      <c r="U2" s="12">
        <v>2</v>
      </c>
      <c r="V2" s="12">
        <v>228</v>
      </c>
      <c r="W2" s="12">
        <v>18</v>
      </c>
      <c r="X2" s="12">
        <v>6</v>
      </c>
      <c r="Y2" s="40">
        <v>75.221999999999994</v>
      </c>
      <c r="Z2" s="13">
        <v>0.59219999999999995</v>
      </c>
      <c r="AA2" s="14">
        <v>1891.751</v>
      </c>
      <c r="AB2" s="14">
        <v>1880.1310000000001</v>
      </c>
      <c r="AC2" s="14">
        <v>1872.1189999999999</v>
      </c>
      <c r="AD2" s="14">
        <v>1923.0039999999999</v>
      </c>
      <c r="AE2" s="15">
        <v>25.148900000000001</v>
      </c>
      <c r="AF2" s="15">
        <v>0.67669999999999997</v>
      </c>
      <c r="AG2" s="16">
        <v>0.33829999999999999</v>
      </c>
      <c r="AH2" s="16">
        <v>0.66169999999999995</v>
      </c>
      <c r="AI2" s="15">
        <v>0.56179999999999997</v>
      </c>
      <c r="AJ2" s="15">
        <v>0.28089999999999998</v>
      </c>
      <c r="AK2" s="16">
        <v>0.71909999999999996</v>
      </c>
      <c r="AL2" s="16">
        <v>0.69610000000000005</v>
      </c>
      <c r="AM2" s="17">
        <v>0</v>
      </c>
      <c r="AN2" s="18">
        <v>21</v>
      </c>
      <c r="AO2" s="18">
        <v>20.8</v>
      </c>
      <c r="AP2" s="18">
        <v>20.5</v>
      </c>
      <c r="AQ2" s="18">
        <v>21.7</v>
      </c>
      <c r="AR2" s="19">
        <v>0.98</v>
      </c>
    </row>
    <row r="3" spans="1:44" x14ac:dyDescent="0.25">
      <c r="A3" s="2">
        <v>112011603</v>
      </c>
      <c r="B3" s="3" t="s">
        <v>555</v>
      </c>
      <c r="C3" s="3" t="s">
        <v>305</v>
      </c>
      <c r="D3" s="4">
        <v>3040374</v>
      </c>
      <c r="E3" s="4">
        <v>2935704</v>
      </c>
      <c r="F3" s="4">
        <f t="shared" ref="F3:F66" si="0">ROUND(D3-E3,0)</f>
        <v>104670</v>
      </c>
      <c r="G3" s="66">
        <f t="shared" ref="G3:G66" si="1">ROUND(F3/E3,4)</f>
        <v>3.5700000000000003E-2</v>
      </c>
      <c r="H3" s="10">
        <v>1717670.75</v>
      </c>
      <c r="I3" s="10">
        <v>1322703.1100000001</v>
      </c>
      <c r="J3" s="11">
        <v>886.2</v>
      </c>
      <c r="K3" s="11">
        <v>1477</v>
      </c>
      <c r="L3" s="12">
        <v>1477</v>
      </c>
      <c r="M3" s="12">
        <v>1058</v>
      </c>
      <c r="N3" s="12">
        <v>191</v>
      </c>
      <c r="O3" s="12">
        <v>228</v>
      </c>
      <c r="P3" s="12">
        <v>671</v>
      </c>
      <c r="Q3" s="12">
        <v>69</v>
      </c>
      <c r="R3" s="12">
        <v>39</v>
      </c>
      <c r="S3" s="12">
        <v>626</v>
      </c>
      <c r="T3" s="12">
        <v>60</v>
      </c>
      <c r="U3" s="12">
        <v>32</v>
      </c>
      <c r="V3" s="12">
        <v>638</v>
      </c>
      <c r="W3" s="12">
        <v>58</v>
      </c>
      <c r="X3" s="12">
        <v>36</v>
      </c>
      <c r="Y3" s="40">
        <v>75.095999999999989</v>
      </c>
      <c r="Z3" s="13">
        <v>0.6</v>
      </c>
      <c r="AA3" s="14">
        <v>4009.7130000000002</v>
      </c>
      <c r="AB3" s="14">
        <v>4013.0390000000002</v>
      </c>
      <c r="AC3" s="14">
        <v>4018.15</v>
      </c>
      <c r="AD3" s="14">
        <v>3997.95</v>
      </c>
      <c r="AE3" s="15">
        <v>53.394399999999997</v>
      </c>
      <c r="AF3" s="15">
        <v>1.4368000000000001</v>
      </c>
      <c r="AG3" s="16">
        <v>0.71840000000000004</v>
      </c>
      <c r="AH3" s="16">
        <v>0.28160000000000002</v>
      </c>
      <c r="AI3" s="15">
        <v>1.1908000000000001</v>
      </c>
      <c r="AJ3" s="15">
        <v>0.59540000000000004</v>
      </c>
      <c r="AK3" s="16">
        <v>0.40460000000000002</v>
      </c>
      <c r="AL3" s="16">
        <v>0.35539999999999999</v>
      </c>
      <c r="AM3" s="17">
        <v>0</v>
      </c>
      <c r="AN3" s="18">
        <v>22.9</v>
      </c>
      <c r="AO3" s="18">
        <v>23.4</v>
      </c>
      <c r="AP3" s="18">
        <v>22.4</v>
      </c>
      <c r="AQ3" s="18">
        <v>23</v>
      </c>
      <c r="AR3" s="19">
        <v>1</v>
      </c>
    </row>
    <row r="4" spans="1:44" x14ac:dyDescent="0.25">
      <c r="A4" s="2">
        <v>112013054</v>
      </c>
      <c r="B4" s="3" t="s">
        <v>556</v>
      </c>
      <c r="C4" s="3" t="s">
        <v>305</v>
      </c>
      <c r="D4" s="4">
        <v>804222</v>
      </c>
      <c r="E4" s="4">
        <v>790408</v>
      </c>
      <c r="F4" s="4">
        <f t="shared" si="0"/>
        <v>13814</v>
      </c>
      <c r="G4" s="66">
        <f t="shared" si="1"/>
        <v>1.7500000000000002E-2</v>
      </c>
      <c r="H4" s="10">
        <v>611434.53</v>
      </c>
      <c r="I4" s="10">
        <v>192787.49</v>
      </c>
      <c r="J4" s="11">
        <v>129.166</v>
      </c>
      <c r="K4" s="11">
        <v>348.226</v>
      </c>
      <c r="L4" s="12">
        <v>337</v>
      </c>
      <c r="M4" s="12">
        <v>241</v>
      </c>
      <c r="N4" s="12">
        <v>71</v>
      </c>
      <c r="O4" s="12">
        <v>25</v>
      </c>
      <c r="P4" s="12">
        <v>145</v>
      </c>
      <c r="Q4" s="12">
        <v>31</v>
      </c>
      <c r="R4" s="12">
        <v>5</v>
      </c>
      <c r="S4" s="12">
        <v>148</v>
      </c>
      <c r="T4" s="12">
        <v>19</v>
      </c>
      <c r="U4" s="12">
        <v>5</v>
      </c>
      <c r="V4" s="12">
        <v>148</v>
      </c>
      <c r="W4" s="12">
        <v>18</v>
      </c>
      <c r="X4" s="12">
        <v>3</v>
      </c>
      <c r="Y4" s="40">
        <v>61.589000000000006</v>
      </c>
      <c r="Z4" s="13">
        <v>0.44690000000000002</v>
      </c>
      <c r="AA4" s="14">
        <v>1012.2380000000001</v>
      </c>
      <c r="AB4" s="14">
        <v>988.6</v>
      </c>
      <c r="AC4" s="14">
        <v>1023.525</v>
      </c>
      <c r="AD4" s="14">
        <v>1024.5889999999999</v>
      </c>
      <c r="AE4" s="15">
        <v>16.435300000000002</v>
      </c>
      <c r="AF4" s="15">
        <v>0.44219999999999998</v>
      </c>
      <c r="AG4" s="16">
        <v>0.22109999999999999</v>
      </c>
      <c r="AH4" s="16">
        <v>0.77890000000000004</v>
      </c>
      <c r="AI4" s="15">
        <v>0.30059999999999998</v>
      </c>
      <c r="AJ4" s="15">
        <v>0.15029999999999999</v>
      </c>
      <c r="AK4" s="16">
        <v>0.84970000000000001</v>
      </c>
      <c r="AL4" s="16">
        <v>0.82130000000000003</v>
      </c>
      <c r="AM4" s="17">
        <v>11.226000000000001</v>
      </c>
      <c r="AN4" s="18">
        <v>17.7</v>
      </c>
      <c r="AO4" s="18">
        <v>17.100000000000001</v>
      </c>
      <c r="AP4" s="18">
        <v>18</v>
      </c>
      <c r="AQ4" s="18">
        <v>18</v>
      </c>
      <c r="AR4" s="19">
        <v>0.83</v>
      </c>
    </row>
    <row r="5" spans="1:44" x14ac:dyDescent="0.25">
      <c r="A5" s="2">
        <v>112013753</v>
      </c>
      <c r="B5" s="3" t="s">
        <v>557</v>
      </c>
      <c r="C5" s="3" t="s">
        <v>305</v>
      </c>
      <c r="D5" s="4">
        <v>2274151</v>
      </c>
      <c r="E5" s="4">
        <v>2192884</v>
      </c>
      <c r="F5" s="4">
        <f t="shared" si="0"/>
        <v>81267</v>
      </c>
      <c r="G5" s="66">
        <f t="shared" si="1"/>
        <v>3.7100000000000001E-2</v>
      </c>
      <c r="H5" s="10">
        <v>1685441.94</v>
      </c>
      <c r="I5" s="10">
        <v>588708.85</v>
      </c>
      <c r="J5" s="11">
        <v>394.43</v>
      </c>
      <c r="K5" s="11">
        <v>1040</v>
      </c>
      <c r="L5" s="12">
        <v>1040</v>
      </c>
      <c r="M5" s="12">
        <v>769</v>
      </c>
      <c r="N5" s="12">
        <v>157</v>
      </c>
      <c r="O5" s="12">
        <v>114</v>
      </c>
      <c r="P5" s="12">
        <v>479</v>
      </c>
      <c r="Q5" s="12">
        <v>41</v>
      </c>
      <c r="R5" s="12">
        <v>16</v>
      </c>
      <c r="S5" s="12">
        <v>452</v>
      </c>
      <c r="T5" s="12">
        <v>58</v>
      </c>
      <c r="U5" s="12">
        <v>21</v>
      </c>
      <c r="V5" s="12">
        <v>475</v>
      </c>
      <c r="W5" s="12">
        <v>55</v>
      </c>
      <c r="X5" s="12">
        <v>18</v>
      </c>
      <c r="Y5" s="40">
        <v>176.88200000000001</v>
      </c>
      <c r="Z5" s="13">
        <v>0.441</v>
      </c>
      <c r="AA5" s="14">
        <v>3163.328</v>
      </c>
      <c r="AB5" s="14">
        <v>3204.194</v>
      </c>
      <c r="AC5" s="14">
        <v>3155.35</v>
      </c>
      <c r="AD5" s="14">
        <v>3130.4389999999999</v>
      </c>
      <c r="AE5" s="15">
        <v>17.883800000000001</v>
      </c>
      <c r="AF5" s="15">
        <v>0.48120000000000002</v>
      </c>
      <c r="AG5" s="16">
        <v>0.24060000000000001</v>
      </c>
      <c r="AH5" s="16">
        <v>0.75939999999999996</v>
      </c>
      <c r="AI5" s="15">
        <v>0.93940000000000001</v>
      </c>
      <c r="AJ5" s="15">
        <v>0.46970000000000001</v>
      </c>
      <c r="AK5" s="16">
        <v>0.53029999999999999</v>
      </c>
      <c r="AL5" s="16">
        <v>0.62190000000000001</v>
      </c>
      <c r="AM5" s="17">
        <v>0</v>
      </c>
      <c r="AN5" s="18">
        <v>18.399999999999999</v>
      </c>
      <c r="AO5" s="18">
        <v>18.2</v>
      </c>
      <c r="AP5" s="18">
        <v>18.399999999999999</v>
      </c>
      <c r="AQ5" s="18">
        <v>18.7</v>
      </c>
      <c r="AR5" s="19">
        <v>0.86</v>
      </c>
    </row>
    <row r="6" spans="1:44" x14ac:dyDescent="0.25">
      <c r="A6" s="2">
        <v>112015203</v>
      </c>
      <c r="B6" s="3" t="s">
        <v>558</v>
      </c>
      <c r="C6" s="3" t="s">
        <v>305</v>
      </c>
      <c r="D6" s="4">
        <v>1629490</v>
      </c>
      <c r="E6" s="4">
        <v>1612295</v>
      </c>
      <c r="F6" s="4">
        <f t="shared" si="0"/>
        <v>17195</v>
      </c>
      <c r="G6" s="66">
        <f t="shared" si="1"/>
        <v>1.0699999999999999E-2</v>
      </c>
      <c r="H6" s="10">
        <v>1252459.42</v>
      </c>
      <c r="I6" s="10">
        <v>377030.09</v>
      </c>
      <c r="J6" s="11">
        <v>252.607</v>
      </c>
      <c r="K6" s="11">
        <v>487</v>
      </c>
      <c r="L6" s="12">
        <v>487</v>
      </c>
      <c r="M6" s="12">
        <v>367</v>
      </c>
      <c r="N6" s="12">
        <v>95</v>
      </c>
      <c r="O6" s="12">
        <v>25</v>
      </c>
      <c r="P6" s="12">
        <v>241</v>
      </c>
      <c r="Q6" s="12">
        <v>30</v>
      </c>
      <c r="R6" s="12">
        <v>5</v>
      </c>
      <c r="S6" s="12">
        <v>208</v>
      </c>
      <c r="T6" s="12">
        <v>26</v>
      </c>
      <c r="U6" s="12">
        <v>3</v>
      </c>
      <c r="V6" s="12">
        <v>222</v>
      </c>
      <c r="W6" s="12">
        <v>36</v>
      </c>
      <c r="X6" s="12">
        <v>4</v>
      </c>
      <c r="Y6" s="40">
        <v>49.174999999999997</v>
      </c>
      <c r="Z6" s="13">
        <v>0.54600000000000004</v>
      </c>
      <c r="AA6" s="14">
        <v>1983.17</v>
      </c>
      <c r="AB6" s="14">
        <v>1915.8510000000001</v>
      </c>
      <c r="AC6" s="14">
        <v>1952.5909999999999</v>
      </c>
      <c r="AD6" s="14">
        <v>2081.0680000000002</v>
      </c>
      <c r="AE6" s="15">
        <v>40.328800000000001</v>
      </c>
      <c r="AF6" s="15">
        <v>1.0851999999999999</v>
      </c>
      <c r="AG6" s="16">
        <v>0.54259999999999997</v>
      </c>
      <c r="AH6" s="16">
        <v>0.45739999999999997</v>
      </c>
      <c r="AI6" s="15">
        <v>0.58889999999999998</v>
      </c>
      <c r="AJ6" s="15">
        <v>0.2944</v>
      </c>
      <c r="AK6" s="16">
        <v>0.7056</v>
      </c>
      <c r="AL6" s="16">
        <v>0.60629999999999995</v>
      </c>
      <c r="AM6" s="17">
        <v>0</v>
      </c>
      <c r="AN6" s="18">
        <v>20.399999999999999</v>
      </c>
      <c r="AO6" s="18">
        <v>20.399999999999999</v>
      </c>
      <c r="AP6" s="18">
        <v>20.2</v>
      </c>
      <c r="AQ6" s="18">
        <v>20.7</v>
      </c>
      <c r="AR6" s="19">
        <v>0.95</v>
      </c>
    </row>
    <row r="7" spans="1:44" x14ac:dyDescent="0.25">
      <c r="A7" s="2">
        <v>112018523</v>
      </c>
      <c r="B7" s="3" t="s">
        <v>559</v>
      </c>
      <c r="C7" s="3" t="s">
        <v>305</v>
      </c>
      <c r="D7" s="4">
        <v>1540757</v>
      </c>
      <c r="E7" s="4">
        <v>1492801</v>
      </c>
      <c r="F7" s="4">
        <f t="shared" si="0"/>
        <v>47956</v>
      </c>
      <c r="G7" s="66">
        <f t="shared" si="1"/>
        <v>3.2099999999999997E-2</v>
      </c>
      <c r="H7" s="10">
        <v>933759.52</v>
      </c>
      <c r="I7" s="10">
        <v>606997.14</v>
      </c>
      <c r="J7" s="11">
        <v>406.68299999999999</v>
      </c>
      <c r="K7" s="11">
        <v>619</v>
      </c>
      <c r="L7" s="12">
        <v>619</v>
      </c>
      <c r="M7" s="12">
        <v>520</v>
      </c>
      <c r="N7" s="12">
        <v>80</v>
      </c>
      <c r="O7" s="12">
        <v>19</v>
      </c>
      <c r="P7" s="12">
        <v>338</v>
      </c>
      <c r="Q7" s="12">
        <v>25</v>
      </c>
      <c r="R7" s="12">
        <v>3</v>
      </c>
      <c r="S7" s="12">
        <v>310</v>
      </c>
      <c r="T7" s="12">
        <v>30</v>
      </c>
      <c r="U7" s="12">
        <v>0</v>
      </c>
      <c r="V7" s="12">
        <v>304</v>
      </c>
      <c r="W7" s="12">
        <v>23</v>
      </c>
      <c r="X7" s="12">
        <v>7</v>
      </c>
      <c r="Y7" s="40">
        <v>83.727999999999994</v>
      </c>
      <c r="Z7" s="13">
        <v>0.65700000000000003</v>
      </c>
      <c r="AA7" s="14">
        <v>1707.289</v>
      </c>
      <c r="AB7" s="14">
        <v>1674.566</v>
      </c>
      <c r="AC7" s="14">
        <v>1697.278</v>
      </c>
      <c r="AD7" s="14">
        <v>1750.0219999999999</v>
      </c>
      <c r="AE7" s="15">
        <v>20.390799999999999</v>
      </c>
      <c r="AF7" s="15">
        <v>0.54869999999999997</v>
      </c>
      <c r="AG7" s="16">
        <v>0.27429999999999999</v>
      </c>
      <c r="AH7" s="16">
        <v>0.72570000000000001</v>
      </c>
      <c r="AI7" s="15">
        <v>0.50700000000000001</v>
      </c>
      <c r="AJ7" s="15">
        <v>0.2535</v>
      </c>
      <c r="AK7" s="16">
        <v>0.74650000000000005</v>
      </c>
      <c r="AL7" s="16">
        <v>0.73809999999999998</v>
      </c>
      <c r="AM7" s="17">
        <v>0</v>
      </c>
      <c r="AN7" s="18">
        <v>24.2</v>
      </c>
      <c r="AO7" s="18">
        <v>23.5</v>
      </c>
      <c r="AP7" s="18">
        <v>23.8</v>
      </c>
      <c r="AQ7" s="18">
        <v>25.3</v>
      </c>
      <c r="AR7" s="19">
        <v>1</v>
      </c>
    </row>
    <row r="8" spans="1:44" x14ac:dyDescent="0.25">
      <c r="A8" s="2">
        <v>103020603</v>
      </c>
      <c r="B8" s="3" t="s">
        <v>366</v>
      </c>
      <c r="C8" s="3" t="s">
        <v>279</v>
      </c>
      <c r="D8" s="4">
        <v>817197</v>
      </c>
      <c r="E8" s="4">
        <v>844848</v>
      </c>
      <c r="F8" s="4">
        <f t="shared" si="0"/>
        <v>-27651</v>
      </c>
      <c r="G8" s="66">
        <f t="shared" si="1"/>
        <v>-3.27E-2</v>
      </c>
      <c r="H8" s="10">
        <v>665906.99</v>
      </c>
      <c r="I8" s="10">
        <v>151289.95000000001</v>
      </c>
      <c r="J8" s="11">
        <v>101.363</v>
      </c>
      <c r="K8" s="11">
        <v>425</v>
      </c>
      <c r="L8" s="12">
        <v>425</v>
      </c>
      <c r="M8" s="12">
        <v>328</v>
      </c>
      <c r="N8" s="12">
        <v>40</v>
      </c>
      <c r="O8" s="12">
        <v>57</v>
      </c>
      <c r="P8" s="12">
        <v>206</v>
      </c>
      <c r="Q8" s="12">
        <v>14</v>
      </c>
      <c r="R8" s="12">
        <v>12</v>
      </c>
      <c r="S8" s="12">
        <v>203</v>
      </c>
      <c r="T8" s="12">
        <v>10</v>
      </c>
      <c r="U8" s="12">
        <v>10</v>
      </c>
      <c r="V8" s="12">
        <v>190</v>
      </c>
      <c r="W8" s="12">
        <v>15</v>
      </c>
      <c r="X8" s="12">
        <v>6</v>
      </c>
      <c r="Y8" s="40">
        <v>10.349</v>
      </c>
      <c r="Z8" s="13">
        <v>0.23849999999999999</v>
      </c>
      <c r="AA8" s="14">
        <v>921.16099999999994</v>
      </c>
      <c r="AB8" s="14">
        <v>923.81500000000005</v>
      </c>
      <c r="AC8" s="14">
        <v>909.97500000000002</v>
      </c>
      <c r="AD8" s="14">
        <v>929.69200000000001</v>
      </c>
      <c r="AE8" s="15">
        <v>89.009600000000006</v>
      </c>
      <c r="AF8" s="15">
        <v>2.3953000000000002</v>
      </c>
      <c r="AG8" s="16">
        <v>1.1976</v>
      </c>
      <c r="AH8" s="16">
        <v>-0.1976</v>
      </c>
      <c r="AI8" s="15">
        <v>0.27350000000000002</v>
      </c>
      <c r="AJ8" s="15">
        <v>0.13669999999999999</v>
      </c>
      <c r="AK8" s="16">
        <v>0.86329999999999996</v>
      </c>
      <c r="AL8" s="16">
        <v>0.43890000000000001</v>
      </c>
      <c r="AM8" s="17">
        <v>0</v>
      </c>
      <c r="AN8" s="18">
        <v>23.6</v>
      </c>
      <c r="AO8" s="18">
        <v>22.7</v>
      </c>
      <c r="AP8" s="18">
        <v>23.1</v>
      </c>
      <c r="AQ8" s="18">
        <v>25</v>
      </c>
      <c r="AR8" s="19">
        <v>1</v>
      </c>
    </row>
    <row r="9" spans="1:44" x14ac:dyDescent="0.25">
      <c r="A9" s="2">
        <v>103020753</v>
      </c>
      <c r="B9" s="3" t="s">
        <v>367</v>
      </c>
      <c r="C9" s="3" t="s">
        <v>279</v>
      </c>
      <c r="D9" s="4">
        <v>884552</v>
      </c>
      <c r="E9" s="4">
        <v>851546</v>
      </c>
      <c r="F9" s="4">
        <f t="shared" si="0"/>
        <v>33006</v>
      </c>
      <c r="G9" s="66">
        <f t="shared" si="1"/>
        <v>3.8800000000000001E-2</v>
      </c>
      <c r="H9" s="10">
        <v>679188.28</v>
      </c>
      <c r="I9" s="10">
        <v>205363.76</v>
      </c>
      <c r="J9" s="11">
        <v>137.59200000000001</v>
      </c>
      <c r="K9" s="11">
        <v>336</v>
      </c>
      <c r="L9" s="12">
        <v>336</v>
      </c>
      <c r="M9" s="12">
        <v>262</v>
      </c>
      <c r="N9" s="12">
        <v>49</v>
      </c>
      <c r="O9" s="12">
        <v>25</v>
      </c>
      <c r="P9" s="12">
        <v>277</v>
      </c>
      <c r="Q9" s="12">
        <v>15</v>
      </c>
      <c r="R9" s="12">
        <v>5</v>
      </c>
      <c r="S9" s="12">
        <v>93</v>
      </c>
      <c r="T9" s="12">
        <v>16</v>
      </c>
      <c r="U9" s="12">
        <v>4</v>
      </c>
      <c r="V9" s="12">
        <v>110</v>
      </c>
      <c r="W9" s="12">
        <v>17</v>
      </c>
      <c r="X9" s="12">
        <v>4</v>
      </c>
      <c r="Y9" s="40">
        <v>10.77</v>
      </c>
      <c r="Z9" s="13">
        <v>0.40949999999999998</v>
      </c>
      <c r="AA9" s="14">
        <v>1933.2370000000001</v>
      </c>
      <c r="AB9" s="14">
        <v>1992.6389999999999</v>
      </c>
      <c r="AC9" s="14">
        <v>1933.444</v>
      </c>
      <c r="AD9" s="14">
        <v>1873.627</v>
      </c>
      <c r="AE9" s="15">
        <v>179.50200000000001</v>
      </c>
      <c r="AF9" s="15">
        <v>4.8304999999999998</v>
      </c>
      <c r="AG9" s="16">
        <v>2.4152</v>
      </c>
      <c r="AH9" s="16">
        <v>-1.4152</v>
      </c>
      <c r="AI9" s="15">
        <v>0.57410000000000005</v>
      </c>
      <c r="AJ9" s="15">
        <v>0.28699999999999998</v>
      </c>
      <c r="AK9" s="16">
        <v>0.71299999999999997</v>
      </c>
      <c r="AL9" s="16">
        <v>-0.13819999999999999</v>
      </c>
      <c r="AM9" s="17">
        <v>0</v>
      </c>
      <c r="AN9" s="18">
        <v>22.1</v>
      </c>
      <c r="AO9" s="18">
        <v>22.1</v>
      </c>
      <c r="AP9" s="18">
        <v>21.7</v>
      </c>
      <c r="AQ9" s="18">
        <v>22.5</v>
      </c>
      <c r="AR9" s="19">
        <v>1</v>
      </c>
    </row>
    <row r="10" spans="1:44" x14ac:dyDescent="0.25">
      <c r="A10" s="2">
        <v>103021102</v>
      </c>
      <c r="B10" s="3" t="s">
        <v>369</v>
      </c>
      <c r="C10" s="3" t="s">
        <v>279</v>
      </c>
      <c r="D10" s="4">
        <v>3678413</v>
      </c>
      <c r="E10" s="4">
        <v>3579021</v>
      </c>
      <c r="F10" s="4">
        <f t="shared" si="0"/>
        <v>99392</v>
      </c>
      <c r="G10" s="66">
        <f t="shared" si="1"/>
        <v>2.7799999999999998E-2</v>
      </c>
      <c r="H10" s="10">
        <v>2458687.7799999998</v>
      </c>
      <c r="I10" s="10">
        <v>1219725.7</v>
      </c>
      <c r="J10" s="11">
        <v>817.20600000000002</v>
      </c>
      <c r="K10" s="11">
        <v>1376</v>
      </c>
      <c r="L10" s="12">
        <v>1376</v>
      </c>
      <c r="M10" s="12">
        <v>981</v>
      </c>
      <c r="N10" s="12">
        <v>262</v>
      </c>
      <c r="O10" s="12">
        <v>133</v>
      </c>
      <c r="P10" s="12">
        <v>656</v>
      </c>
      <c r="Q10" s="12">
        <v>99</v>
      </c>
      <c r="R10" s="12">
        <v>11</v>
      </c>
      <c r="S10" s="12">
        <v>618</v>
      </c>
      <c r="T10" s="12">
        <v>74</v>
      </c>
      <c r="U10" s="12">
        <v>24</v>
      </c>
      <c r="V10" s="12">
        <v>519</v>
      </c>
      <c r="W10" s="12">
        <v>82</v>
      </c>
      <c r="X10" s="12">
        <v>28</v>
      </c>
      <c r="Y10" s="40">
        <v>10.779</v>
      </c>
      <c r="Z10" s="13">
        <v>0.59389999999999998</v>
      </c>
      <c r="AA10" s="14">
        <v>4610.6710000000003</v>
      </c>
      <c r="AB10" s="14">
        <v>4579.3900000000003</v>
      </c>
      <c r="AC10" s="14">
        <v>4657.3459999999995</v>
      </c>
      <c r="AD10" s="14">
        <v>4595.277</v>
      </c>
      <c r="AE10" s="15">
        <v>427.7457</v>
      </c>
      <c r="AF10" s="15">
        <v>11.510899999999999</v>
      </c>
      <c r="AG10" s="16">
        <v>5.7553999999999998</v>
      </c>
      <c r="AH10" s="16">
        <v>-4.7553999999999998</v>
      </c>
      <c r="AI10" s="15">
        <v>1.3693</v>
      </c>
      <c r="AJ10" s="15">
        <v>0.68459999999999999</v>
      </c>
      <c r="AK10" s="16">
        <v>0.31540000000000001</v>
      </c>
      <c r="AL10" s="16">
        <v>-1.7129000000000001</v>
      </c>
      <c r="AM10" s="17">
        <v>0</v>
      </c>
      <c r="AN10" s="18">
        <v>24.6</v>
      </c>
      <c r="AO10" s="18">
        <v>24.6</v>
      </c>
      <c r="AP10" s="18">
        <v>23.3</v>
      </c>
      <c r="AQ10" s="18">
        <v>25.9</v>
      </c>
      <c r="AR10" s="19">
        <v>1</v>
      </c>
    </row>
    <row r="11" spans="1:44" x14ac:dyDescent="0.25">
      <c r="A11" s="2">
        <v>103021252</v>
      </c>
      <c r="B11" s="3" t="s">
        <v>370</v>
      </c>
      <c r="C11" s="3" t="s">
        <v>279</v>
      </c>
      <c r="D11" s="4">
        <v>3483567</v>
      </c>
      <c r="E11" s="4">
        <v>3368520</v>
      </c>
      <c r="F11" s="4">
        <f t="shared" si="0"/>
        <v>115047</v>
      </c>
      <c r="G11" s="66">
        <f t="shared" si="1"/>
        <v>3.4200000000000001E-2</v>
      </c>
      <c r="H11" s="10">
        <v>2418139.0499999998</v>
      </c>
      <c r="I11" s="10">
        <v>1065428.25</v>
      </c>
      <c r="J11" s="11">
        <v>713.82799999999997</v>
      </c>
      <c r="K11" s="11">
        <v>1629</v>
      </c>
      <c r="L11" s="12">
        <v>1629</v>
      </c>
      <c r="M11" s="12">
        <v>1346</v>
      </c>
      <c r="N11" s="12">
        <v>80</v>
      </c>
      <c r="O11" s="12">
        <v>203</v>
      </c>
      <c r="P11" s="12">
        <v>850</v>
      </c>
      <c r="Q11" s="12">
        <v>29</v>
      </c>
      <c r="R11" s="12">
        <v>64</v>
      </c>
      <c r="S11" s="12">
        <v>858</v>
      </c>
      <c r="T11" s="12">
        <v>26</v>
      </c>
      <c r="U11" s="12">
        <v>15</v>
      </c>
      <c r="V11" s="12">
        <v>756</v>
      </c>
      <c r="W11" s="12">
        <v>24</v>
      </c>
      <c r="X11" s="12">
        <v>18</v>
      </c>
      <c r="Y11" s="40">
        <v>11.78</v>
      </c>
      <c r="Z11" s="13">
        <v>0.43819999999999998</v>
      </c>
      <c r="AA11" s="14">
        <v>4090.7280000000001</v>
      </c>
      <c r="AB11" s="14">
        <v>4145.3190000000004</v>
      </c>
      <c r="AC11" s="14">
        <v>4078.9340000000002</v>
      </c>
      <c r="AD11" s="14">
        <v>4047.931</v>
      </c>
      <c r="AE11" s="15">
        <v>347.2604</v>
      </c>
      <c r="AF11" s="15">
        <v>9.3450000000000006</v>
      </c>
      <c r="AG11" s="16">
        <v>4.6725000000000003</v>
      </c>
      <c r="AH11" s="16">
        <v>-3.6724999999999999</v>
      </c>
      <c r="AI11" s="15">
        <v>1.2149000000000001</v>
      </c>
      <c r="AJ11" s="15">
        <v>0.60740000000000005</v>
      </c>
      <c r="AK11" s="16">
        <v>0.3926</v>
      </c>
      <c r="AL11" s="16">
        <v>-1.2334000000000001</v>
      </c>
      <c r="AM11" s="17">
        <v>0</v>
      </c>
      <c r="AN11" s="18">
        <v>25.4</v>
      </c>
      <c r="AO11" s="18">
        <v>26</v>
      </c>
      <c r="AP11" s="18">
        <v>24.7</v>
      </c>
      <c r="AQ11" s="18">
        <v>25.4</v>
      </c>
      <c r="AR11" s="19">
        <v>1</v>
      </c>
    </row>
    <row r="12" spans="1:44" x14ac:dyDescent="0.25">
      <c r="A12" s="2">
        <v>103021453</v>
      </c>
      <c r="B12" s="3" t="s">
        <v>371</v>
      </c>
      <c r="C12" s="3" t="s">
        <v>279</v>
      </c>
      <c r="D12" s="4">
        <v>1215066</v>
      </c>
      <c r="E12" s="4">
        <v>1178741</v>
      </c>
      <c r="F12" s="4">
        <f t="shared" si="0"/>
        <v>36325</v>
      </c>
      <c r="G12" s="66">
        <f t="shared" si="1"/>
        <v>3.0800000000000001E-2</v>
      </c>
      <c r="H12" s="10">
        <v>772185.34</v>
      </c>
      <c r="I12" s="10">
        <v>442880.17</v>
      </c>
      <c r="J12" s="11">
        <v>296.726</v>
      </c>
      <c r="K12" s="11">
        <v>445</v>
      </c>
      <c r="L12" s="12">
        <v>445</v>
      </c>
      <c r="M12" s="12">
        <v>348</v>
      </c>
      <c r="N12" s="12">
        <v>40</v>
      </c>
      <c r="O12" s="12">
        <v>57</v>
      </c>
      <c r="P12" s="12">
        <v>253</v>
      </c>
      <c r="Q12" s="12">
        <v>11</v>
      </c>
      <c r="R12" s="12">
        <v>11</v>
      </c>
      <c r="S12" s="12">
        <v>155</v>
      </c>
      <c r="T12" s="12">
        <v>13</v>
      </c>
      <c r="U12" s="12">
        <v>10</v>
      </c>
      <c r="V12" s="12">
        <v>228</v>
      </c>
      <c r="W12" s="12">
        <v>16</v>
      </c>
      <c r="X12" s="12">
        <v>5</v>
      </c>
      <c r="Y12" s="40">
        <v>1.4490000000000001</v>
      </c>
      <c r="Z12" s="13">
        <v>0.66679999999999995</v>
      </c>
      <c r="AA12" s="14">
        <v>1204.4480000000001</v>
      </c>
      <c r="AB12" s="14">
        <v>1196.0039999999999</v>
      </c>
      <c r="AC12" s="14">
        <v>1221.8520000000001</v>
      </c>
      <c r="AD12" s="14">
        <v>1195.4880000000001</v>
      </c>
      <c r="AE12" s="15">
        <v>831.22699999999998</v>
      </c>
      <c r="AF12" s="15">
        <v>22.3688</v>
      </c>
      <c r="AG12" s="16">
        <v>11.1844</v>
      </c>
      <c r="AH12" s="16">
        <v>-10.1844</v>
      </c>
      <c r="AI12" s="15">
        <v>0.35770000000000002</v>
      </c>
      <c r="AJ12" s="15">
        <v>0.17879999999999999</v>
      </c>
      <c r="AK12" s="16">
        <v>0.82120000000000004</v>
      </c>
      <c r="AL12" s="16">
        <v>-3.581</v>
      </c>
      <c r="AM12" s="17">
        <v>0</v>
      </c>
      <c r="AN12" s="18">
        <v>39.4</v>
      </c>
      <c r="AO12" s="18">
        <v>41.5</v>
      </c>
      <c r="AP12" s="18">
        <v>36.6</v>
      </c>
      <c r="AQ12" s="18">
        <v>40.200000000000003</v>
      </c>
      <c r="AR12" s="19">
        <v>1</v>
      </c>
    </row>
    <row r="13" spans="1:44" x14ac:dyDescent="0.25">
      <c r="A13" s="2">
        <v>103021603</v>
      </c>
      <c r="B13" s="3" t="s">
        <v>372</v>
      </c>
      <c r="C13" s="3" t="s">
        <v>279</v>
      </c>
      <c r="D13" s="4">
        <v>1311355</v>
      </c>
      <c r="E13" s="4">
        <v>1271631</v>
      </c>
      <c r="F13" s="4">
        <f t="shared" si="0"/>
        <v>39724</v>
      </c>
      <c r="G13" s="66">
        <f t="shared" si="1"/>
        <v>3.1199999999999999E-2</v>
      </c>
      <c r="H13" s="10">
        <v>830446.22</v>
      </c>
      <c r="I13" s="10">
        <v>480909</v>
      </c>
      <c r="J13" s="11">
        <v>322.20499999999998</v>
      </c>
      <c r="K13" s="11">
        <v>650</v>
      </c>
      <c r="L13" s="12">
        <v>650</v>
      </c>
      <c r="M13" s="12">
        <v>481</v>
      </c>
      <c r="N13" s="12">
        <v>68</v>
      </c>
      <c r="O13" s="12">
        <v>101</v>
      </c>
      <c r="P13" s="12">
        <v>298</v>
      </c>
      <c r="Q13" s="12">
        <v>26</v>
      </c>
      <c r="R13" s="12">
        <v>15</v>
      </c>
      <c r="S13" s="12">
        <v>293</v>
      </c>
      <c r="T13" s="12">
        <v>13</v>
      </c>
      <c r="U13" s="12">
        <v>20</v>
      </c>
      <c r="V13" s="12">
        <v>287</v>
      </c>
      <c r="W13" s="12">
        <v>28</v>
      </c>
      <c r="X13" s="12">
        <v>14</v>
      </c>
      <c r="Y13" s="40">
        <v>3.3180000000000001</v>
      </c>
      <c r="Z13" s="13">
        <v>0.49569999999999997</v>
      </c>
      <c r="AA13" s="14">
        <v>1376.356</v>
      </c>
      <c r="AB13" s="14">
        <v>1411.98</v>
      </c>
      <c r="AC13" s="14">
        <v>1341.347</v>
      </c>
      <c r="AD13" s="14">
        <v>1375.74</v>
      </c>
      <c r="AE13" s="15">
        <v>414.81490000000002</v>
      </c>
      <c r="AF13" s="15">
        <v>11.1629</v>
      </c>
      <c r="AG13" s="16">
        <v>5.5814000000000004</v>
      </c>
      <c r="AH13" s="16">
        <v>-4.5814000000000004</v>
      </c>
      <c r="AI13" s="15">
        <v>0.40870000000000001</v>
      </c>
      <c r="AJ13" s="15">
        <v>0.20430000000000001</v>
      </c>
      <c r="AK13" s="16">
        <v>0.79569999999999996</v>
      </c>
      <c r="AL13" s="16">
        <v>-1.3551</v>
      </c>
      <c r="AM13" s="17">
        <v>0</v>
      </c>
      <c r="AN13" s="18">
        <v>28.7</v>
      </c>
      <c r="AO13" s="18">
        <v>27.5</v>
      </c>
      <c r="AP13" s="18">
        <v>28.1</v>
      </c>
      <c r="AQ13" s="18">
        <v>30.5</v>
      </c>
      <c r="AR13" s="19">
        <v>1</v>
      </c>
    </row>
    <row r="14" spans="1:44" x14ac:dyDescent="0.25">
      <c r="A14" s="2">
        <v>103021752</v>
      </c>
      <c r="B14" s="3" t="s">
        <v>373</v>
      </c>
      <c r="C14" s="3" t="s">
        <v>279</v>
      </c>
      <c r="D14" s="4">
        <v>2038429</v>
      </c>
      <c r="E14" s="4">
        <v>1935875</v>
      </c>
      <c r="F14" s="4">
        <f t="shared" si="0"/>
        <v>102554</v>
      </c>
      <c r="G14" s="66">
        <f t="shared" si="1"/>
        <v>5.2999999999999999E-2</v>
      </c>
      <c r="H14" s="10">
        <v>1451260.6</v>
      </c>
      <c r="I14" s="10">
        <v>587168.54</v>
      </c>
      <c r="J14" s="11">
        <v>393.39800000000002</v>
      </c>
      <c r="K14" s="11">
        <v>1032</v>
      </c>
      <c r="L14" s="12">
        <v>1032</v>
      </c>
      <c r="M14" s="12">
        <v>600</v>
      </c>
      <c r="N14" s="12">
        <v>172</v>
      </c>
      <c r="O14" s="12">
        <v>260</v>
      </c>
      <c r="P14" s="12">
        <v>357</v>
      </c>
      <c r="Q14" s="12">
        <v>57</v>
      </c>
      <c r="R14" s="12">
        <v>54</v>
      </c>
      <c r="S14" s="12">
        <v>365</v>
      </c>
      <c r="T14" s="12">
        <v>65</v>
      </c>
      <c r="U14" s="12">
        <v>28</v>
      </c>
      <c r="V14" s="12">
        <v>376</v>
      </c>
      <c r="W14" s="12">
        <v>47</v>
      </c>
      <c r="X14" s="12">
        <v>41</v>
      </c>
      <c r="Y14" s="40">
        <v>18.934999999999999</v>
      </c>
      <c r="Z14" s="13">
        <v>0.38119999999999998</v>
      </c>
      <c r="AA14" s="14">
        <v>3491.587</v>
      </c>
      <c r="AB14" s="14">
        <v>3563.953</v>
      </c>
      <c r="AC14" s="14">
        <v>3518.0619999999999</v>
      </c>
      <c r="AD14" s="14">
        <v>3392.7449999999999</v>
      </c>
      <c r="AE14" s="15">
        <v>184.39850000000001</v>
      </c>
      <c r="AF14" s="15">
        <v>4.9622000000000002</v>
      </c>
      <c r="AG14" s="16">
        <v>2.4811000000000001</v>
      </c>
      <c r="AH14" s="16">
        <v>-1.4811000000000001</v>
      </c>
      <c r="AI14" s="15">
        <v>1.0368999999999999</v>
      </c>
      <c r="AJ14" s="15">
        <v>0.51839999999999997</v>
      </c>
      <c r="AK14" s="16">
        <v>0.48159999999999997</v>
      </c>
      <c r="AL14" s="16">
        <v>-0.3034</v>
      </c>
      <c r="AM14" s="17">
        <v>0</v>
      </c>
      <c r="AN14" s="18">
        <v>22.4</v>
      </c>
      <c r="AO14" s="18">
        <v>22.3</v>
      </c>
      <c r="AP14" s="18">
        <v>22</v>
      </c>
      <c r="AQ14" s="18">
        <v>22.9</v>
      </c>
      <c r="AR14" s="19">
        <v>1</v>
      </c>
    </row>
    <row r="15" spans="1:44" x14ac:dyDescent="0.25">
      <c r="A15" s="2">
        <v>103021903</v>
      </c>
      <c r="B15" s="3" t="s">
        <v>374</v>
      </c>
      <c r="C15" s="3" t="s">
        <v>279</v>
      </c>
      <c r="D15" s="4">
        <v>1563847</v>
      </c>
      <c r="E15" s="4">
        <v>1518632</v>
      </c>
      <c r="F15" s="4">
        <f t="shared" si="0"/>
        <v>45215</v>
      </c>
      <c r="G15" s="66">
        <f t="shared" si="1"/>
        <v>2.98E-2</v>
      </c>
      <c r="H15" s="10">
        <v>1000850.22</v>
      </c>
      <c r="I15" s="10">
        <v>562996.59</v>
      </c>
      <c r="J15" s="11">
        <v>377.20299999999997</v>
      </c>
      <c r="K15" s="11">
        <v>442</v>
      </c>
      <c r="L15" s="12">
        <v>442</v>
      </c>
      <c r="M15" s="12">
        <v>371</v>
      </c>
      <c r="N15" s="12">
        <v>46</v>
      </c>
      <c r="O15" s="12">
        <v>25</v>
      </c>
      <c r="P15" s="12">
        <v>244</v>
      </c>
      <c r="Q15" s="12">
        <v>19</v>
      </c>
      <c r="R15" s="12">
        <v>6</v>
      </c>
      <c r="S15" s="12">
        <v>224</v>
      </c>
      <c r="T15" s="12">
        <v>15</v>
      </c>
      <c r="U15" s="12">
        <v>4</v>
      </c>
      <c r="V15" s="12">
        <v>209</v>
      </c>
      <c r="W15" s="12">
        <v>10</v>
      </c>
      <c r="X15" s="12">
        <v>2</v>
      </c>
      <c r="Y15" s="40">
        <v>2.9950000000000001</v>
      </c>
      <c r="Z15" s="13">
        <v>0.85340000000000005</v>
      </c>
      <c r="AA15" s="14">
        <v>1002.268</v>
      </c>
      <c r="AB15" s="14">
        <v>1035.809</v>
      </c>
      <c r="AC15" s="14">
        <v>996.62800000000004</v>
      </c>
      <c r="AD15" s="14">
        <v>974.36800000000005</v>
      </c>
      <c r="AE15" s="15">
        <v>334.64699999999999</v>
      </c>
      <c r="AF15" s="15">
        <v>9.0054999999999996</v>
      </c>
      <c r="AG15" s="16">
        <v>4.5026999999999999</v>
      </c>
      <c r="AH15" s="16">
        <v>-3.5026999999999999</v>
      </c>
      <c r="AI15" s="15">
        <v>0.29759999999999998</v>
      </c>
      <c r="AJ15" s="15">
        <v>0.14879999999999999</v>
      </c>
      <c r="AK15" s="16">
        <v>0.85119999999999996</v>
      </c>
      <c r="AL15" s="16">
        <v>-0.89029999999999998</v>
      </c>
      <c r="AM15" s="17">
        <v>0</v>
      </c>
      <c r="AN15" s="18">
        <v>24.5</v>
      </c>
      <c r="AO15" s="18">
        <v>23.6</v>
      </c>
      <c r="AP15" s="18">
        <v>22.4</v>
      </c>
      <c r="AQ15" s="18">
        <v>27.6</v>
      </c>
      <c r="AR15" s="19">
        <v>1</v>
      </c>
    </row>
    <row r="16" spans="1:44" x14ac:dyDescent="0.25">
      <c r="A16" s="2">
        <v>103022103</v>
      </c>
      <c r="B16" s="3" t="s">
        <v>375</v>
      </c>
      <c r="C16" s="3" t="s">
        <v>279</v>
      </c>
      <c r="D16" s="4">
        <v>623867</v>
      </c>
      <c r="E16" s="4">
        <v>609912</v>
      </c>
      <c r="F16" s="4">
        <f t="shared" si="0"/>
        <v>13955</v>
      </c>
      <c r="G16" s="66">
        <f t="shared" si="1"/>
        <v>2.29E-2</v>
      </c>
      <c r="H16" s="10">
        <v>422113.71</v>
      </c>
      <c r="I16" s="10">
        <v>201753.27</v>
      </c>
      <c r="J16" s="11">
        <v>135.173</v>
      </c>
      <c r="K16" s="11">
        <v>298</v>
      </c>
      <c r="L16" s="12">
        <v>298</v>
      </c>
      <c r="M16" s="12">
        <v>261</v>
      </c>
      <c r="N16" s="12">
        <v>31</v>
      </c>
      <c r="O16" s="12">
        <v>6</v>
      </c>
      <c r="P16" s="12">
        <v>144</v>
      </c>
      <c r="Q16" s="12">
        <v>9</v>
      </c>
      <c r="R16" s="12">
        <v>1</v>
      </c>
      <c r="S16" s="12">
        <v>163</v>
      </c>
      <c r="T16" s="12">
        <v>8</v>
      </c>
      <c r="U16" s="12">
        <v>1</v>
      </c>
      <c r="V16" s="12">
        <v>171</v>
      </c>
      <c r="W16" s="12">
        <v>13</v>
      </c>
      <c r="X16" s="12">
        <v>1</v>
      </c>
      <c r="Y16" s="40">
        <v>3.8090000000000002</v>
      </c>
      <c r="Z16" s="13">
        <v>0.4536</v>
      </c>
      <c r="AA16" s="14">
        <v>583.56200000000001</v>
      </c>
      <c r="AB16" s="14">
        <v>605.85299999999995</v>
      </c>
      <c r="AC16" s="14">
        <v>576.78200000000004</v>
      </c>
      <c r="AD16" s="14">
        <v>568.05100000000004</v>
      </c>
      <c r="AE16" s="15">
        <v>153.20599999999999</v>
      </c>
      <c r="AF16" s="15">
        <v>4.1227999999999998</v>
      </c>
      <c r="AG16" s="16">
        <v>2.0613999999999999</v>
      </c>
      <c r="AH16" s="16">
        <v>-1.0613999999999999</v>
      </c>
      <c r="AI16" s="15">
        <v>0.17330000000000001</v>
      </c>
      <c r="AJ16" s="15">
        <v>8.6599999999999996E-2</v>
      </c>
      <c r="AK16" s="16">
        <v>0.91339999999999999</v>
      </c>
      <c r="AL16" s="16">
        <v>0.1234</v>
      </c>
      <c r="AM16" s="17">
        <v>0</v>
      </c>
      <c r="AN16" s="18">
        <v>26.2</v>
      </c>
      <c r="AO16" s="18">
        <v>25</v>
      </c>
      <c r="AP16" s="18">
        <v>26.6</v>
      </c>
      <c r="AQ16" s="18">
        <v>27</v>
      </c>
      <c r="AR16" s="19">
        <v>1</v>
      </c>
    </row>
    <row r="17" spans="1:44" x14ac:dyDescent="0.25">
      <c r="A17" s="2">
        <v>103022253</v>
      </c>
      <c r="B17" s="3" t="s">
        <v>376</v>
      </c>
      <c r="C17" s="3" t="s">
        <v>279</v>
      </c>
      <c r="D17" s="4">
        <v>1785389</v>
      </c>
      <c r="E17" s="4">
        <v>1768680</v>
      </c>
      <c r="F17" s="4">
        <f t="shared" si="0"/>
        <v>16709</v>
      </c>
      <c r="G17" s="66">
        <f t="shared" si="1"/>
        <v>9.4000000000000004E-3</v>
      </c>
      <c r="H17" s="10">
        <v>1156620.3799999999</v>
      </c>
      <c r="I17" s="10">
        <v>628769.06000000006</v>
      </c>
      <c r="J17" s="11">
        <v>421.27</v>
      </c>
      <c r="K17" s="11">
        <v>818</v>
      </c>
      <c r="L17" s="12">
        <v>818</v>
      </c>
      <c r="M17" s="12">
        <v>746</v>
      </c>
      <c r="N17" s="12">
        <v>40</v>
      </c>
      <c r="O17" s="12">
        <v>32</v>
      </c>
      <c r="P17" s="12">
        <v>449</v>
      </c>
      <c r="Q17" s="12">
        <v>11</v>
      </c>
      <c r="R17" s="12">
        <v>6</v>
      </c>
      <c r="S17" s="12">
        <v>457</v>
      </c>
      <c r="T17" s="12">
        <v>14</v>
      </c>
      <c r="U17" s="12">
        <v>6</v>
      </c>
      <c r="V17" s="12">
        <v>458</v>
      </c>
      <c r="W17" s="12">
        <v>15</v>
      </c>
      <c r="X17" s="12">
        <v>4</v>
      </c>
      <c r="Y17" s="40">
        <v>40.747</v>
      </c>
      <c r="Z17" s="13">
        <v>0.51500000000000001</v>
      </c>
      <c r="AA17" s="14">
        <v>1814.0519999999999</v>
      </c>
      <c r="AB17" s="14">
        <v>1793.924</v>
      </c>
      <c r="AC17" s="14">
        <v>1796.2909999999999</v>
      </c>
      <c r="AD17" s="14">
        <v>1851.941</v>
      </c>
      <c r="AE17" s="15">
        <v>44.519799999999996</v>
      </c>
      <c r="AF17" s="15">
        <v>1.198</v>
      </c>
      <c r="AG17" s="16">
        <v>0.59899999999999998</v>
      </c>
      <c r="AH17" s="16">
        <v>0.40100000000000002</v>
      </c>
      <c r="AI17" s="15">
        <v>0.53869999999999996</v>
      </c>
      <c r="AJ17" s="15">
        <v>0.26929999999999998</v>
      </c>
      <c r="AK17" s="16">
        <v>0.73070000000000002</v>
      </c>
      <c r="AL17" s="16">
        <v>0.5988</v>
      </c>
      <c r="AM17" s="17">
        <v>0</v>
      </c>
      <c r="AN17" s="18">
        <v>22.4</v>
      </c>
      <c r="AO17" s="18">
        <v>22.3</v>
      </c>
      <c r="AP17" s="18">
        <v>21.3</v>
      </c>
      <c r="AQ17" s="18">
        <v>23.7</v>
      </c>
      <c r="AR17" s="19">
        <v>1</v>
      </c>
    </row>
    <row r="18" spans="1:44" x14ac:dyDescent="0.25">
      <c r="A18" s="2">
        <v>103022503</v>
      </c>
      <c r="B18" s="3" t="s">
        <v>377</v>
      </c>
      <c r="C18" s="3" t="s">
        <v>279</v>
      </c>
      <c r="D18" s="4">
        <v>1103692</v>
      </c>
      <c r="E18" s="4">
        <v>1047791</v>
      </c>
      <c r="F18" s="4">
        <f t="shared" si="0"/>
        <v>55901</v>
      </c>
      <c r="G18" s="66">
        <f t="shared" si="1"/>
        <v>5.3400000000000003E-2</v>
      </c>
      <c r="H18" s="10">
        <v>617036.74</v>
      </c>
      <c r="I18" s="10">
        <v>486655.34</v>
      </c>
      <c r="J18" s="11">
        <v>326.05500000000001</v>
      </c>
      <c r="K18" s="11">
        <v>399</v>
      </c>
      <c r="L18" s="12">
        <v>399</v>
      </c>
      <c r="M18" s="12">
        <v>284</v>
      </c>
      <c r="N18" s="12">
        <v>52</v>
      </c>
      <c r="O18" s="12">
        <v>63</v>
      </c>
      <c r="P18" s="12">
        <v>174</v>
      </c>
      <c r="Q18" s="12">
        <v>17</v>
      </c>
      <c r="R18" s="12">
        <v>13</v>
      </c>
      <c r="S18" s="12">
        <v>185</v>
      </c>
      <c r="T18" s="12">
        <v>9</v>
      </c>
      <c r="U18" s="12">
        <v>7</v>
      </c>
      <c r="V18" s="12">
        <v>159</v>
      </c>
      <c r="W18" s="12">
        <v>25</v>
      </c>
      <c r="X18" s="12">
        <v>9</v>
      </c>
      <c r="Y18" s="40">
        <v>2.012</v>
      </c>
      <c r="Z18" s="13">
        <v>0.89800000000000002</v>
      </c>
      <c r="AA18" s="14">
        <v>928.83100000000002</v>
      </c>
      <c r="AB18" s="14">
        <v>941.13800000000003</v>
      </c>
      <c r="AC18" s="14">
        <v>918.14099999999996</v>
      </c>
      <c r="AD18" s="14">
        <v>927.21400000000006</v>
      </c>
      <c r="AE18" s="15">
        <v>461.6456</v>
      </c>
      <c r="AF18" s="15">
        <v>12.4231</v>
      </c>
      <c r="AG18" s="16">
        <v>6.2115</v>
      </c>
      <c r="AH18" s="16">
        <v>-5.2115</v>
      </c>
      <c r="AI18" s="15">
        <v>0.27579999999999999</v>
      </c>
      <c r="AJ18" s="15">
        <v>0.13789999999999999</v>
      </c>
      <c r="AK18" s="16">
        <v>0.86209999999999998</v>
      </c>
      <c r="AL18" s="16">
        <v>-1.5672999999999999</v>
      </c>
      <c r="AM18" s="17">
        <v>0</v>
      </c>
      <c r="AN18" s="18">
        <v>19.399999999999999</v>
      </c>
      <c r="AO18" s="18">
        <v>20.9</v>
      </c>
      <c r="AP18" s="18">
        <v>17.3</v>
      </c>
      <c r="AQ18" s="18">
        <v>19.899999999999999</v>
      </c>
      <c r="AR18" s="19">
        <v>0.91</v>
      </c>
    </row>
    <row r="19" spans="1:44" x14ac:dyDescent="0.25">
      <c r="A19" s="2">
        <v>103022803</v>
      </c>
      <c r="B19" s="3" t="s">
        <v>378</v>
      </c>
      <c r="C19" s="3" t="s">
        <v>279</v>
      </c>
      <c r="D19" s="4">
        <v>2141616</v>
      </c>
      <c r="E19" s="4">
        <v>2056084</v>
      </c>
      <c r="F19" s="4">
        <f t="shared" si="0"/>
        <v>85532</v>
      </c>
      <c r="G19" s="66">
        <f t="shared" si="1"/>
        <v>4.1599999999999998E-2</v>
      </c>
      <c r="H19" s="10">
        <v>1098918.3799999999</v>
      </c>
      <c r="I19" s="10">
        <v>1042698.11</v>
      </c>
      <c r="J19" s="11">
        <v>698.59900000000005</v>
      </c>
      <c r="K19" s="11">
        <v>987</v>
      </c>
      <c r="L19" s="12">
        <v>987</v>
      </c>
      <c r="M19" s="12">
        <v>485</v>
      </c>
      <c r="N19" s="12">
        <v>477</v>
      </c>
      <c r="O19" s="12">
        <v>25</v>
      </c>
      <c r="P19" s="12">
        <v>66</v>
      </c>
      <c r="Q19" s="12">
        <v>394</v>
      </c>
      <c r="R19" s="12">
        <v>7</v>
      </c>
      <c r="S19" s="12">
        <v>399</v>
      </c>
      <c r="T19" s="12">
        <v>51</v>
      </c>
      <c r="U19" s="12">
        <v>2</v>
      </c>
      <c r="V19" s="12">
        <v>423</v>
      </c>
      <c r="W19" s="12">
        <v>20</v>
      </c>
      <c r="X19" s="12">
        <v>2</v>
      </c>
      <c r="Y19" s="40">
        <v>9.4649999999999999</v>
      </c>
      <c r="Z19" s="13">
        <v>0.70779999999999998</v>
      </c>
      <c r="AA19" s="14">
        <v>1639.5450000000001</v>
      </c>
      <c r="AB19" s="14">
        <v>1631.7539999999999</v>
      </c>
      <c r="AC19" s="14">
        <v>1613.3869999999999</v>
      </c>
      <c r="AD19" s="14">
        <v>1673.4929999999999</v>
      </c>
      <c r="AE19" s="15">
        <v>173.2218</v>
      </c>
      <c r="AF19" s="15">
        <v>4.6615000000000002</v>
      </c>
      <c r="AG19" s="16">
        <v>2.3307000000000002</v>
      </c>
      <c r="AH19" s="16">
        <v>-1.3307</v>
      </c>
      <c r="AI19" s="15">
        <v>0.4869</v>
      </c>
      <c r="AJ19" s="15">
        <v>0.24340000000000001</v>
      </c>
      <c r="AK19" s="16">
        <v>0.75660000000000005</v>
      </c>
      <c r="AL19" s="16">
        <v>-7.8299999999999995E-2</v>
      </c>
      <c r="AM19" s="17">
        <v>0</v>
      </c>
      <c r="AN19" s="18">
        <v>30.9</v>
      </c>
      <c r="AO19" s="18">
        <v>31.6</v>
      </c>
      <c r="AP19" s="18">
        <v>29</v>
      </c>
      <c r="AQ19" s="18">
        <v>32.200000000000003</v>
      </c>
      <c r="AR19" s="19">
        <v>1</v>
      </c>
    </row>
    <row r="20" spans="1:44" x14ac:dyDescent="0.25">
      <c r="A20" s="2">
        <v>103023153</v>
      </c>
      <c r="B20" s="3" t="s">
        <v>379</v>
      </c>
      <c r="C20" s="3" t="s">
        <v>279</v>
      </c>
      <c r="D20" s="4">
        <v>2501371</v>
      </c>
      <c r="E20" s="4">
        <v>2428170</v>
      </c>
      <c r="F20" s="4">
        <f t="shared" si="0"/>
        <v>73201</v>
      </c>
      <c r="G20" s="66">
        <f t="shared" si="1"/>
        <v>3.0099999999999998E-2</v>
      </c>
      <c r="H20" s="10">
        <v>1651834.71</v>
      </c>
      <c r="I20" s="10">
        <v>849536</v>
      </c>
      <c r="J20" s="11">
        <v>569.18200000000002</v>
      </c>
      <c r="K20" s="11">
        <v>883</v>
      </c>
      <c r="L20" s="12">
        <v>883</v>
      </c>
      <c r="M20" s="12">
        <v>858</v>
      </c>
      <c r="N20" s="12">
        <v>12</v>
      </c>
      <c r="O20" s="12">
        <v>13</v>
      </c>
      <c r="P20" s="12">
        <v>542</v>
      </c>
      <c r="Q20" s="12">
        <v>2</v>
      </c>
      <c r="R20" s="12">
        <v>2</v>
      </c>
      <c r="S20" s="12">
        <v>536</v>
      </c>
      <c r="T20" s="12">
        <v>5</v>
      </c>
      <c r="U20" s="12">
        <v>2</v>
      </c>
      <c r="V20" s="12">
        <v>492</v>
      </c>
      <c r="W20" s="12">
        <v>6</v>
      </c>
      <c r="X20" s="12">
        <v>3</v>
      </c>
      <c r="Y20" s="40">
        <v>43.439</v>
      </c>
      <c r="Z20" s="13">
        <v>0.64459999999999995</v>
      </c>
      <c r="AA20" s="14">
        <v>2376.2530000000002</v>
      </c>
      <c r="AB20" s="14">
        <v>2370.36</v>
      </c>
      <c r="AC20" s="14">
        <v>2381.259</v>
      </c>
      <c r="AD20" s="14">
        <v>2377.14</v>
      </c>
      <c r="AE20" s="15">
        <v>54.703200000000002</v>
      </c>
      <c r="AF20" s="15">
        <v>1.472</v>
      </c>
      <c r="AG20" s="16">
        <v>0.73599999999999999</v>
      </c>
      <c r="AH20" s="16">
        <v>0.26400000000000001</v>
      </c>
      <c r="AI20" s="15">
        <v>0.70569999999999999</v>
      </c>
      <c r="AJ20" s="15">
        <v>0.3528</v>
      </c>
      <c r="AK20" s="16">
        <v>0.6472</v>
      </c>
      <c r="AL20" s="16">
        <v>0.49390000000000001</v>
      </c>
      <c r="AM20" s="17">
        <v>0</v>
      </c>
      <c r="AN20" s="18">
        <v>28</v>
      </c>
      <c r="AO20" s="18">
        <v>27.3</v>
      </c>
      <c r="AP20" s="18">
        <v>27.1</v>
      </c>
      <c r="AQ20" s="18">
        <v>29.7</v>
      </c>
      <c r="AR20" s="19">
        <v>1</v>
      </c>
    </row>
    <row r="21" spans="1:44" x14ac:dyDescent="0.25">
      <c r="A21" s="2">
        <v>103023912</v>
      </c>
      <c r="B21" s="3" t="s">
        <v>380</v>
      </c>
      <c r="C21" s="3" t="s">
        <v>279</v>
      </c>
      <c r="D21" s="4">
        <v>2676328</v>
      </c>
      <c r="E21" s="4">
        <v>2654497</v>
      </c>
      <c r="F21" s="4">
        <f t="shared" si="0"/>
        <v>21831</v>
      </c>
      <c r="G21" s="66">
        <f t="shared" si="1"/>
        <v>8.2000000000000007E-3</v>
      </c>
      <c r="H21" s="10">
        <v>2324974.23</v>
      </c>
      <c r="I21" s="10">
        <v>351353.65</v>
      </c>
      <c r="J21" s="11">
        <v>235.404</v>
      </c>
      <c r="K21" s="11">
        <v>1170</v>
      </c>
      <c r="L21" s="12">
        <v>1170</v>
      </c>
      <c r="M21" s="12">
        <v>869</v>
      </c>
      <c r="N21" s="12">
        <v>136</v>
      </c>
      <c r="O21" s="12">
        <v>165</v>
      </c>
      <c r="P21" s="12">
        <v>574</v>
      </c>
      <c r="Q21" s="12">
        <v>43</v>
      </c>
      <c r="R21" s="12">
        <v>31</v>
      </c>
      <c r="S21" s="12">
        <v>502</v>
      </c>
      <c r="T21" s="12">
        <v>43</v>
      </c>
      <c r="U21" s="12">
        <v>31</v>
      </c>
      <c r="V21" s="12">
        <v>514</v>
      </c>
      <c r="W21" s="12">
        <v>46</v>
      </c>
      <c r="X21" s="12">
        <v>16</v>
      </c>
      <c r="Y21" s="40">
        <v>34.270000000000003</v>
      </c>
      <c r="Z21" s="13">
        <v>0.20119999999999999</v>
      </c>
      <c r="AA21" s="14">
        <v>4206.2619999999997</v>
      </c>
      <c r="AB21" s="14">
        <v>4196.2939999999999</v>
      </c>
      <c r="AC21" s="14">
        <v>4210.8100000000004</v>
      </c>
      <c r="AD21" s="14">
        <v>4211.6819999999998</v>
      </c>
      <c r="AE21" s="15">
        <v>122.7388</v>
      </c>
      <c r="AF21" s="15">
        <v>3.3029000000000002</v>
      </c>
      <c r="AG21" s="16">
        <v>1.6514</v>
      </c>
      <c r="AH21" s="16">
        <v>-0.65139999999999998</v>
      </c>
      <c r="AI21" s="15">
        <v>1.2492000000000001</v>
      </c>
      <c r="AJ21" s="15">
        <v>0.62460000000000004</v>
      </c>
      <c r="AK21" s="16">
        <v>0.37540000000000001</v>
      </c>
      <c r="AL21" s="16">
        <v>-3.5299999999999998E-2</v>
      </c>
      <c r="AM21" s="17">
        <v>0</v>
      </c>
      <c r="AN21" s="18">
        <v>22.7</v>
      </c>
      <c r="AO21" s="18">
        <v>22.3</v>
      </c>
      <c r="AP21" s="18">
        <v>22.1</v>
      </c>
      <c r="AQ21" s="18">
        <v>23.8</v>
      </c>
      <c r="AR21" s="19">
        <v>1</v>
      </c>
    </row>
    <row r="22" spans="1:44" x14ac:dyDescent="0.25">
      <c r="A22" s="2">
        <v>103024102</v>
      </c>
      <c r="B22" s="3" t="s">
        <v>381</v>
      </c>
      <c r="C22" s="3" t="s">
        <v>279</v>
      </c>
      <c r="D22" s="4">
        <v>3249675</v>
      </c>
      <c r="E22" s="4">
        <v>3131484</v>
      </c>
      <c r="F22" s="4">
        <f t="shared" si="0"/>
        <v>118191</v>
      </c>
      <c r="G22" s="66">
        <f t="shared" si="1"/>
        <v>3.7699999999999997E-2</v>
      </c>
      <c r="H22" s="10">
        <v>1951478.04</v>
      </c>
      <c r="I22" s="10">
        <v>1298196.83</v>
      </c>
      <c r="J22" s="11">
        <v>869.78099999999995</v>
      </c>
      <c r="K22" s="11">
        <v>1742</v>
      </c>
      <c r="L22" s="12">
        <v>1742</v>
      </c>
      <c r="M22" s="12">
        <v>1451</v>
      </c>
      <c r="N22" s="12">
        <v>132</v>
      </c>
      <c r="O22" s="12">
        <v>159</v>
      </c>
      <c r="P22" s="12">
        <v>902</v>
      </c>
      <c r="Q22" s="12">
        <v>46</v>
      </c>
      <c r="R22" s="12">
        <v>30</v>
      </c>
      <c r="S22" s="12">
        <v>911</v>
      </c>
      <c r="T22" s="12">
        <v>41</v>
      </c>
      <c r="U22" s="12">
        <v>19</v>
      </c>
      <c r="V22" s="12">
        <v>843</v>
      </c>
      <c r="W22" s="12">
        <v>41</v>
      </c>
      <c r="X22" s="12">
        <v>27</v>
      </c>
      <c r="Y22" s="40">
        <v>20.227</v>
      </c>
      <c r="Z22" s="13">
        <v>0.49930000000000002</v>
      </c>
      <c r="AA22" s="14">
        <v>3640.8240000000001</v>
      </c>
      <c r="AB22" s="14">
        <v>3659.2649999999999</v>
      </c>
      <c r="AC22" s="14">
        <v>3614.9160000000002</v>
      </c>
      <c r="AD22" s="14">
        <v>3648.2910000000002</v>
      </c>
      <c r="AE22" s="15">
        <v>179.9982</v>
      </c>
      <c r="AF22" s="15">
        <v>4.8437999999999999</v>
      </c>
      <c r="AG22" s="16">
        <v>2.4218999999999999</v>
      </c>
      <c r="AH22" s="16">
        <v>-1.4218999999999999</v>
      </c>
      <c r="AI22" s="15">
        <v>1.0811999999999999</v>
      </c>
      <c r="AJ22" s="15">
        <v>0.54059999999999997</v>
      </c>
      <c r="AK22" s="16">
        <v>0.45939999999999998</v>
      </c>
      <c r="AL22" s="16">
        <v>-0.29310000000000003</v>
      </c>
      <c r="AM22" s="17">
        <v>0</v>
      </c>
      <c r="AN22" s="18">
        <v>25.2</v>
      </c>
      <c r="AO22" s="18">
        <v>26.2</v>
      </c>
      <c r="AP22" s="18">
        <v>24.6</v>
      </c>
      <c r="AQ22" s="18">
        <v>24.9</v>
      </c>
      <c r="AR22" s="19">
        <v>1</v>
      </c>
    </row>
    <row r="23" spans="1:44" x14ac:dyDescent="0.25">
      <c r="A23" s="2">
        <v>103024603</v>
      </c>
      <c r="B23" s="3" t="s">
        <v>382</v>
      </c>
      <c r="C23" s="3" t="s">
        <v>279</v>
      </c>
      <c r="D23" s="4">
        <v>1826297</v>
      </c>
      <c r="E23" s="4">
        <v>1774872</v>
      </c>
      <c r="F23" s="4">
        <f t="shared" si="0"/>
        <v>51425</v>
      </c>
      <c r="G23" s="66">
        <f t="shared" si="1"/>
        <v>2.9000000000000001E-2</v>
      </c>
      <c r="H23" s="10">
        <v>1448222.35</v>
      </c>
      <c r="I23" s="10">
        <v>378074.88</v>
      </c>
      <c r="J23" s="11">
        <v>253.30699999999999</v>
      </c>
      <c r="K23" s="11">
        <v>705</v>
      </c>
      <c r="L23" s="12">
        <v>705</v>
      </c>
      <c r="M23" s="12">
        <v>431</v>
      </c>
      <c r="N23" s="12">
        <v>77</v>
      </c>
      <c r="O23" s="12">
        <v>197</v>
      </c>
      <c r="P23" s="12">
        <v>297</v>
      </c>
      <c r="Q23" s="12">
        <v>34</v>
      </c>
      <c r="R23" s="12">
        <v>31</v>
      </c>
      <c r="S23" s="12">
        <v>248</v>
      </c>
      <c r="T23" s="12">
        <v>20</v>
      </c>
      <c r="U23" s="12">
        <v>30</v>
      </c>
      <c r="V23" s="12">
        <v>243</v>
      </c>
      <c r="W23" s="12">
        <v>21</v>
      </c>
      <c r="X23" s="12">
        <v>33</v>
      </c>
      <c r="Y23" s="40">
        <v>16.21</v>
      </c>
      <c r="Z23" s="13">
        <v>0.35930000000000001</v>
      </c>
      <c r="AA23" s="14">
        <v>2702.7469999999998</v>
      </c>
      <c r="AB23" s="14">
        <v>2680.1709999999998</v>
      </c>
      <c r="AC23" s="14">
        <v>2680.5189999999998</v>
      </c>
      <c r="AD23" s="14">
        <v>2747.5520000000001</v>
      </c>
      <c r="AE23" s="15">
        <v>166.73330000000001</v>
      </c>
      <c r="AF23" s="15">
        <v>4.4869000000000003</v>
      </c>
      <c r="AG23" s="16">
        <v>2.2433999999999998</v>
      </c>
      <c r="AH23" s="16">
        <v>-1.2434000000000001</v>
      </c>
      <c r="AI23" s="15">
        <v>0.80259999999999998</v>
      </c>
      <c r="AJ23" s="15">
        <v>0.40129999999999999</v>
      </c>
      <c r="AK23" s="16">
        <v>0.59870000000000001</v>
      </c>
      <c r="AL23" s="16">
        <v>-0.1381</v>
      </c>
      <c r="AM23" s="17">
        <v>0</v>
      </c>
      <c r="AN23" s="18">
        <v>22.8</v>
      </c>
      <c r="AO23" s="18">
        <v>23</v>
      </c>
      <c r="AP23" s="18">
        <v>22.2</v>
      </c>
      <c r="AQ23" s="18">
        <v>23.1</v>
      </c>
      <c r="AR23" s="19">
        <v>1</v>
      </c>
    </row>
    <row r="24" spans="1:44" x14ac:dyDescent="0.25">
      <c r="A24" s="2">
        <v>103024753</v>
      </c>
      <c r="B24" s="3" t="s">
        <v>383</v>
      </c>
      <c r="C24" s="3" t="s">
        <v>279</v>
      </c>
      <c r="D24" s="4">
        <v>3017481</v>
      </c>
      <c r="E24" s="4">
        <v>2919747</v>
      </c>
      <c r="F24" s="4">
        <f t="shared" si="0"/>
        <v>97734</v>
      </c>
      <c r="G24" s="66">
        <f t="shared" si="1"/>
        <v>3.3500000000000002E-2</v>
      </c>
      <c r="H24" s="10">
        <v>1764401.17</v>
      </c>
      <c r="I24" s="10">
        <v>1253079.8500000001</v>
      </c>
      <c r="J24" s="11">
        <v>839.553</v>
      </c>
      <c r="K24" s="11">
        <v>1235</v>
      </c>
      <c r="L24" s="12">
        <v>1235</v>
      </c>
      <c r="M24" s="12">
        <v>904</v>
      </c>
      <c r="N24" s="12">
        <v>179</v>
      </c>
      <c r="O24" s="12">
        <v>152</v>
      </c>
      <c r="P24" s="12">
        <v>523</v>
      </c>
      <c r="Q24" s="12">
        <v>84</v>
      </c>
      <c r="R24" s="12">
        <v>35</v>
      </c>
      <c r="S24" s="12">
        <v>532</v>
      </c>
      <c r="T24" s="12">
        <v>59</v>
      </c>
      <c r="U24" s="12">
        <v>28</v>
      </c>
      <c r="V24" s="12">
        <v>598</v>
      </c>
      <c r="W24" s="12">
        <v>32</v>
      </c>
      <c r="X24" s="12">
        <v>8</v>
      </c>
      <c r="Y24" s="40">
        <v>22.652000000000001</v>
      </c>
      <c r="Z24" s="13">
        <v>0.67979999999999996</v>
      </c>
      <c r="AA24" s="14">
        <v>2229.8409999999999</v>
      </c>
      <c r="AB24" s="14">
        <v>2164.4160000000002</v>
      </c>
      <c r="AC24" s="14">
        <v>2237.6309999999999</v>
      </c>
      <c r="AD24" s="14">
        <v>2287.4749999999999</v>
      </c>
      <c r="AE24" s="15">
        <v>98.438999999999993</v>
      </c>
      <c r="AF24" s="15">
        <v>2.649</v>
      </c>
      <c r="AG24" s="16">
        <v>1.3245</v>
      </c>
      <c r="AH24" s="16">
        <v>-0.32450000000000001</v>
      </c>
      <c r="AI24" s="15">
        <v>0.66220000000000001</v>
      </c>
      <c r="AJ24" s="15">
        <v>0.33110000000000001</v>
      </c>
      <c r="AK24" s="16">
        <v>0.66890000000000005</v>
      </c>
      <c r="AL24" s="16">
        <v>0.27150000000000002</v>
      </c>
      <c r="AM24" s="17">
        <v>0</v>
      </c>
      <c r="AN24" s="18">
        <v>26.7</v>
      </c>
      <c r="AO24" s="18">
        <v>26.3</v>
      </c>
      <c r="AP24" s="18">
        <v>26</v>
      </c>
      <c r="AQ24" s="18">
        <v>27.7</v>
      </c>
      <c r="AR24" s="19">
        <v>1</v>
      </c>
    </row>
    <row r="25" spans="1:44" x14ac:dyDescent="0.25">
      <c r="A25" s="2">
        <v>103025002</v>
      </c>
      <c r="B25" s="3" t="s">
        <v>384</v>
      </c>
      <c r="C25" s="3" t="s">
        <v>279</v>
      </c>
      <c r="D25" s="4">
        <v>1808659</v>
      </c>
      <c r="E25" s="4">
        <v>1782921</v>
      </c>
      <c r="F25" s="4">
        <f t="shared" si="0"/>
        <v>25738</v>
      </c>
      <c r="G25" s="66">
        <f t="shared" si="1"/>
        <v>1.44E-2</v>
      </c>
      <c r="H25" s="10">
        <v>1409645.17</v>
      </c>
      <c r="I25" s="10">
        <v>399013.95</v>
      </c>
      <c r="J25" s="11">
        <v>267.33600000000001</v>
      </c>
      <c r="K25" s="11">
        <v>752</v>
      </c>
      <c r="L25" s="12">
        <v>752</v>
      </c>
      <c r="M25" s="12">
        <v>649</v>
      </c>
      <c r="N25" s="12">
        <v>71</v>
      </c>
      <c r="O25" s="12">
        <v>32</v>
      </c>
      <c r="P25" s="12">
        <v>402</v>
      </c>
      <c r="Q25" s="12">
        <v>21</v>
      </c>
      <c r="R25" s="12">
        <v>9</v>
      </c>
      <c r="S25" s="12">
        <v>401</v>
      </c>
      <c r="T25" s="12">
        <v>23</v>
      </c>
      <c r="U25" s="12">
        <v>5</v>
      </c>
      <c r="V25" s="12">
        <v>385</v>
      </c>
      <c r="W25" s="12">
        <v>26</v>
      </c>
      <c r="X25" s="12">
        <v>1</v>
      </c>
      <c r="Y25" s="40">
        <v>4.3550000000000004</v>
      </c>
      <c r="Z25" s="13">
        <v>0.35549999999999998</v>
      </c>
      <c r="AA25" s="14">
        <v>1939.2470000000001</v>
      </c>
      <c r="AB25" s="14">
        <v>1970.1659999999999</v>
      </c>
      <c r="AC25" s="14">
        <v>1922.5540000000001</v>
      </c>
      <c r="AD25" s="14">
        <v>1925.02</v>
      </c>
      <c r="AE25" s="15">
        <v>445.29199999999997</v>
      </c>
      <c r="AF25" s="15">
        <v>11.9831</v>
      </c>
      <c r="AG25" s="16">
        <v>5.9915000000000003</v>
      </c>
      <c r="AH25" s="16">
        <v>-4.9915000000000003</v>
      </c>
      <c r="AI25" s="15">
        <v>0.57589999999999997</v>
      </c>
      <c r="AJ25" s="15">
        <v>0.28789999999999999</v>
      </c>
      <c r="AK25" s="16">
        <v>0.71209999999999996</v>
      </c>
      <c r="AL25" s="16">
        <v>-1.5692999999999999</v>
      </c>
      <c r="AM25" s="17">
        <v>0</v>
      </c>
      <c r="AN25" s="18">
        <v>22.9</v>
      </c>
      <c r="AO25" s="18">
        <v>22.1</v>
      </c>
      <c r="AP25" s="18">
        <v>22.9</v>
      </c>
      <c r="AQ25" s="18">
        <v>23.7</v>
      </c>
      <c r="AR25" s="19">
        <v>1</v>
      </c>
    </row>
    <row r="26" spans="1:44" x14ac:dyDescent="0.25">
      <c r="A26" s="2">
        <v>103026002</v>
      </c>
      <c r="B26" s="3" t="s">
        <v>569</v>
      </c>
      <c r="C26" s="3" t="s">
        <v>279</v>
      </c>
      <c r="D26" s="4">
        <v>5188755</v>
      </c>
      <c r="E26" s="4">
        <v>4993232</v>
      </c>
      <c r="F26" s="4">
        <f t="shared" si="0"/>
        <v>195523</v>
      </c>
      <c r="G26" s="66">
        <f t="shared" si="1"/>
        <v>3.9199999999999999E-2</v>
      </c>
      <c r="H26" s="10">
        <v>2921005.53</v>
      </c>
      <c r="I26" s="10">
        <v>2267749.25</v>
      </c>
      <c r="J26" s="11">
        <v>1519.373</v>
      </c>
      <c r="K26" s="11">
        <v>1909</v>
      </c>
      <c r="L26" s="12">
        <v>1909</v>
      </c>
      <c r="M26" s="12">
        <v>1671</v>
      </c>
      <c r="N26" s="12">
        <v>105</v>
      </c>
      <c r="O26" s="12">
        <v>133</v>
      </c>
      <c r="P26" s="12">
        <v>1002</v>
      </c>
      <c r="Q26" s="12">
        <v>37</v>
      </c>
      <c r="R26" s="12">
        <v>21</v>
      </c>
      <c r="S26" s="12">
        <v>1067</v>
      </c>
      <c r="T26" s="12">
        <v>34</v>
      </c>
      <c r="U26" s="12">
        <v>24</v>
      </c>
      <c r="V26" s="12">
        <v>988</v>
      </c>
      <c r="W26" s="12">
        <v>32</v>
      </c>
      <c r="X26" s="12">
        <v>18</v>
      </c>
      <c r="Y26" s="40">
        <v>14.57</v>
      </c>
      <c r="Z26" s="13">
        <v>0.79590000000000005</v>
      </c>
      <c r="AA26" s="14">
        <v>3796.223</v>
      </c>
      <c r="AB26" s="14">
        <v>3832.386</v>
      </c>
      <c r="AC26" s="14">
        <v>3765.6709999999998</v>
      </c>
      <c r="AD26" s="14">
        <v>3790.6129999999998</v>
      </c>
      <c r="AE26" s="15">
        <v>260.55059999999997</v>
      </c>
      <c r="AF26" s="15">
        <v>7.0114999999999998</v>
      </c>
      <c r="AG26" s="16">
        <v>3.5057</v>
      </c>
      <c r="AH26" s="16">
        <v>-2.5057</v>
      </c>
      <c r="AI26" s="15">
        <v>1.1274</v>
      </c>
      <c r="AJ26" s="15">
        <v>0.56369999999999998</v>
      </c>
      <c r="AK26" s="16">
        <v>0.43630000000000002</v>
      </c>
      <c r="AL26" s="16">
        <v>-0.74050000000000005</v>
      </c>
      <c r="AM26" s="17">
        <v>0</v>
      </c>
      <c r="AN26" s="18">
        <v>22.1</v>
      </c>
      <c r="AO26" s="18">
        <v>21.4</v>
      </c>
      <c r="AP26" s="18">
        <v>21</v>
      </c>
      <c r="AQ26" s="18">
        <v>24</v>
      </c>
      <c r="AR26" s="19">
        <v>1</v>
      </c>
    </row>
    <row r="27" spans="1:44" x14ac:dyDescent="0.25">
      <c r="A27" s="2">
        <v>103026303</v>
      </c>
      <c r="B27" s="3" t="s">
        <v>385</v>
      </c>
      <c r="C27" s="3" t="s">
        <v>279</v>
      </c>
      <c r="D27" s="4">
        <v>2006474</v>
      </c>
      <c r="E27" s="4">
        <v>1961004</v>
      </c>
      <c r="F27" s="4">
        <f t="shared" si="0"/>
        <v>45470</v>
      </c>
      <c r="G27" s="66">
        <f t="shared" si="1"/>
        <v>2.3199999999999998E-2</v>
      </c>
      <c r="H27" s="10">
        <v>1590019.34</v>
      </c>
      <c r="I27" s="10">
        <v>416454.46</v>
      </c>
      <c r="J27" s="11">
        <v>279.02100000000002</v>
      </c>
      <c r="K27" s="11">
        <v>1134</v>
      </c>
      <c r="L27" s="12">
        <v>1134</v>
      </c>
      <c r="M27" s="12">
        <v>935</v>
      </c>
      <c r="N27" s="12">
        <v>117</v>
      </c>
      <c r="O27" s="12">
        <v>82</v>
      </c>
      <c r="P27" s="12">
        <v>660</v>
      </c>
      <c r="Q27" s="12">
        <v>27</v>
      </c>
      <c r="R27" s="12">
        <v>11</v>
      </c>
      <c r="S27" s="12">
        <v>544</v>
      </c>
      <c r="T27" s="12">
        <v>39</v>
      </c>
      <c r="U27" s="12">
        <v>15</v>
      </c>
      <c r="V27" s="12">
        <v>507</v>
      </c>
      <c r="W27" s="12">
        <v>49</v>
      </c>
      <c r="X27" s="12">
        <v>14</v>
      </c>
      <c r="Y27" s="40">
        <v>21.793999999999997</v>
      </c>
      <c r="Z27" s="13">
        <v>0.25900000000000001</v>
      </c>
      <c r="AA27" s="14">
        <v>3162.58</v>
      </c>
      <c r="AB27" s="14">
        <v>3215.6179999999999</v>
      </c>
      <c r="AC27" s="14">
        <v>3145.2440000000001</v>
      </c>
      <c r="AD27" s="14">
        <v>3126.877</v>
      </c>
      <c r="AE27" s="15">
        <v>145.11240000000001</v>
      </c>
      <c r="AF27" s="15">
        <v>3.9049999999999998</v>
      </c>
      <c r="AG27" s="16">
        <v>1.9524999999999999</v>
      </c>
      <c r="AH27" s="16">
        <v>-0.95250000000000001</v>
      </c>
      <c r="AI27" s="15">
        <v>0.93920000000000003</v>
      </c>
      <c r="AJ27" s="15">
        <v>0.46960000000000002</v>
      </c>
      <c r="AK27" s="16">
        <v>0.53039999999999998</v>
      </c>
      <c r="AL27" s="16">
        <v>-6.2700000000000006E-2</v>
      </c>
      <c r="AM27" s="17">
        <v>0</v>
      </c>
      <c r="AN27" s="18">
        <v>20.3</v>
      </c>
      <c r="AO27" s="18">
        <v>19.5</v>
      </c>
      <c r="AP27" s="18">
        <v>20.3</v>
      </c>
      <c r="AQ27" s="18">
        <v>21.1</v>
      </c>
      <c r="AR27" s="19">
        <v>0.95</v>
      </c>
    </row>
    <row r="28" spans="1:44" x14ac:dyDescent="0.25">
      <c r="A28" s="2">
        <v>103026343</v>
      </c>
      <c r="B28" s="3" t="s">
        <v>386</v>
      </c>
      <c r="C28" s="3" t="s">
        <v>279</v>
      </c>
      <c r="D28" s="4">
        <v>2618789</v>
      </c>
      <c r="E28" s="4">
        <v>2498449</v>
      </c>
      <c r="F28" s="4">
        <f t="shared" si="0"/>
        <v>120340</v>
      </c>
      <c r="G28" s="66">
        <f t="shared" si="1"/>
        <v>4.82E-2</v>
      </c>
      <c r="H28" s="10">
        <v>1586276.45</v>
      </c>
      <c r="I28" s="10">
        <v>1032512.91</v>
      </c>
      <c r="J28" s="11">
        <v>691.77499999999998</v>
      </c>
      <c r="K28" s="11">
        <v>1481</v>
      </c>
      <c r="L28" s="12">
        <v>1481</v>
      </c>
      <c r="M28" s="12">
        <v>1219</v>
      </c>
      <c r="N28" s="12">
        <v>123</v>
      </c>
      <c r="O28" s="12">
        <v>139</v>
      </c>
      <c r="P28" s="12">
        <v>785</v>
      </c>
      <c r="Q28" s="12">
        <v>38</v>
      </c>
      <c r="R28" s="12">
        <v>25</v>
      </c>
      <c r="S28" s="12">
        <v>750</v>
      </c>
      <c r="T28" s="12">
        <v>41</v>
      </c>
      <c r="U28" s="12">
        <v>20</v>
      </c>
      <c r="V28" s="12">
        <v>694</v>
      </c>
      <c r="W28" s="12">
        <v>42</v>
      </c>
      <c r="X28" s="12">
        <v>20</v>
      </c>
      <c r="Y28" s="40">
        <v>26.460999999999999</v>
      </c>
      <c r="Z28" s="13">
        <v>0.46710000000000002</v>
      </c>
      <c r="AA28" s="14">
        <v>4130.5770000000002</v>
      </c>
      <c r="AB28" s="14">
        <v>4183.5680000000002</v>
      </c>
      <c r="AC28" s="14">
        <v>4136.4279999999999</v>
      </c>
      <c r="AD28" s="14">
        <v>4071.7339999999999</v>
      </c>
      <c r="AE28" s="15">
        <v>156.10050000000001</v>
      </c>
      <c r="AF28" s="15">
        <v>4.2007000000000003</v>
      </c>
      <c r="AG28" s="16">
        <v>2.1002999999999998</v>
      </c>
      <c r="AH28" s="16">
        <v>-1.1003000000000001</v>
      </c>
      <c r="AI28" s="15">
        <v>1.2266999999999999</v>
      </c>
      <c r="AJ28" s="15">
        <v>0.61329999999999996</v>
      </c>
      <c r="AK28" s="16">
        <v>0.38669999999999999</v>
      </c>
      <c r="AL28" s="16">
        <v>-0.20810000000000001</v>
      </c>
      <c r="AM28" s="17">
        <v>0</v>
      </c>
      <c r="AN28" s="18">
        <v>25</v>
      </c>
      <c r="AO28" s="18">
        <v>24.9</v>
      </c>
      <c r="AP28" s="18">
        <v>24.7</v>
      </c>
      <c r="AQ28" s="18">
        <v>25.4</v>
      </c>
      <c r="AR28" s="19">
        <v>1</v>
      </c>
    </row>
    <row r="29" spans="1:44" x14ac:dyDescent="0.25">
      <c r="A29" s="2">
        <v>103026402</v>
      </c>
      <c r="B29" s="3" t="s">
        <v>387</v>
      </c>
      <c r="C29" s="3" t="s">
        <v>279</v>
      </c>
      <c r="D29" s="4">
        <v>3482273</v>
      </c>
      <c r="E29" s="4">
        <v>3364473</v>
      </c>
      <c r="F29" s="4">
        <f t="shared" si="0"/>
        <v>117800</v>
      </c>
      <c r="G29" s="66">
        <f t="shared" si="1"/>
        <v>3.5000000000000003E-2</v>
      </c>
      <c r="H29" s="10">
        <v>2489433.91</v>
      </c>
      <c r="I29" s="10">
        <v>992839.28</v>
      </c>
      <c r="J29" s="11">
        <v>665.19399999999996</v>
      </c>
      <c r="K29" s="11">
        <v>1532</v>
      </c>
      <c r="L29" s="12">
        <v>1532</v>
      </c>
      <c r="M29" s="12">
        <v>1345</v>
      </c>
      <c r="N29" s="12">
        <v>86</v>
      </c>
      <c r="O29" s="12">
        <v>101</v>
      </c>
      <c r="P29" s="12">
        <v>868</v>
      </c>
      <c r="Q29" s="12">
        <v>31</v>
      </c>
      <c r="R29" s="12">
        <v>22</v>
      </c>
      <c r="S29" s="12">
        <v>826</v>
      </c>
      <c r="T29" s="12">
        <v>33</v>
      </c>
      <c r="U29" s="12">
        <v>17</v>
      </c>
      <c r="V29" s="12">
        <v>765</v>
      </c>
      <c r="W29" s="12">
        <v>21</v>
      </c>
      <c r="X29" s="12">
        <v>10</v>
      </c>
      <c r="Y29" s="40">
        <v>6.0810000000000004</v>
      </c>
      <c r="Z29" s="13">
        <v>0.43419999999999997</v>
      </c>
      <c r="AA29" s="14">
        <v>5511.1679999999997</v>
      </c>
      <c r="AB29" s="14">
        <v>5537.893</v>
      </c>
      <c r="AC29" s="14">
        <v>5538.8119999999999</v>
      </c>
      <c r="AD29" s="14">
        <v>5456.7979999999998</v>
      </c>
      <c r="AE29" s="15">
        <v>906.29300000000001</v>
      </c>
      <c r="AF29" s="15">
        <v>24.3889</v>
      </c>
      <c r="AG29" s="16">
        <v>12.1944</v>
      </c>
      <c r="AH29" s="16">
        <v>-11.1944</v>
      </c>
      <c r="AI29" s="15">
        <v>1.6367</v>
      </c>
      <c r="AJ29" s="15">
        <v>0.81830000000000003</v>
      </c>
      <c r="AK29" s="16">
        <v>0.1817</v>
      </c>
      <c r="AL29" s="16">
        <v>-4.3686999999999996</v>
      </c>
      <c r="AM29" s="17">
        <v>0</v>
      </c>
      <c r="AN29" s="18">
        <v>27.3</v>
      </c>
      <c r="AO29" s="18">
        <v>27.4</v>
      </c>
      <c r="AP29" s="18">
        <v>26.4</v>
      </c>
      <c r="AQ29" s="18">
        <v>28</v>
      </c>
      <c r="AR29" s="19">
        <v>1</v>
      </c>
    </row>
    <row r="30" spans="1:44" x14ac:dyDescent="0.25">
      <c r="A30" s="2">
        <v>103026852</v>
      </c>
      <c r="B30" s="3" t="s">
        <v>388</v>
      </c>
      <c r="C30" s="3" t="s">
        <v>279</v>
      </c>
      <c r="D30" s="4">
        <v>4685631</v>
      </c>
      <c r="E30" s="4">
        <v>4603182</v>
      </c>
      <c r="F30" s="4">
        <f t="shared" si="0"/>
        <v>82449</v>
      </c>
      <c r="G30" s="66">
        <f t="shared" si="1"/>
        <v>1.7899999999999999E-2</v>
      </c>
      <c r="H30" s="10">
        <v>3633946.24</v>
      </c>
      <c r="I30" s="10">
        <v>1051684.79</v>
      </c>
      <c r="J30" s="11">
        <v>704.62</v>
      </c>
      <c r="K30" s="11">
        <v>2450</v>
      </c>
      <c r="L30" s="12">
        <v>2450</v>
      </c>
      <c r="M30" s="12">
        <v>1658</v>
      </c>
      <c r="N30" s="12">
        <v>342</v>
      </c>
      <c r="O30" s="12">
        <v>450</v>
      </c>
      <c r="P30" s="12">
        <v>933</v>
      </c>
      <c r="Q30" s="12">
        <v>148</v>
      </c>
      <c r="R30" s="12">
        <v>90</v>
      </c>
      <c r="S30" s="12">
        <v>977</v>
      </c>
      <c r="T30" s="12">
        <v>69</v>
      </c>
      <c r="U30" s="12">
        <v>78</v>
      </c>
      <c r="V30" s="12">
        <v>1122</v>
      </c>
      <c r="W30" s="12">
        <v>116</v>
      </c>
      <c r="X30" s="12">
        <v>46</v>
      </c>
      <c r="Y30" s="40">
        <v>46.473999999999997</v>
      </c>
      <c r="Z30" s="13">
        <v>0.28760000000000002</v>
      </c>
      <c r="AA30" s="14">
        <v>8593.3970000000008</v>
      </c>
      <c r="AB30" s="14">
        <v>8651.0709999999999</v>
      </c>
      <c r="AC30" s="14">
        <v>8491.3680000000004</v>
      </c>
      <c r="AD30" s="14">
        <v>8637.7510000000002</v>
      </c>
      <c r="AE30" s="15">
        <v>184.9076</v>
      </c>
      <c r="AF30" s="15">
        <v>4.9759000000000002</v>
      </c>
      <c r="AG30" s="16">
        <v>2.4878999999999998</v>
      </c>
      <c r="AH30" s="16">
        <v>-1.4879</v>
      </c>
      <c r="AI30" s="15">
        <v>2.5520999999999998</v>
      </c>
      <c r="AJ30" s="15">
        <v>1.276</v>
      </c>
      <c r="AK30" s="16">
        <v>-0.27600000000000002</v>
      </c>
      <c r="AL30" s="16">
        <v>-0.76070000000000004</v>
      </c>
      <c r="AM30" s="17">
        <v>0</v>
      </c>
      <c r="AN30" s="18">
        <v>22.1</v>
      </c>
      <c r="AO30" s="18">
        <v>21.7</v>
      </c>
      <c r="AP30" s="18">
        <v>22.1</v>
      </c>
      <c r="AQ30" s="18">
        <v>22.4</v>
      </c>
      <c r="AR30" s="19">
        <v>1</v>
      </c>
    </row>
    <row r="31" spans="1:44" x14ac:dyDescent="0.25">
      <c r="A31" s="2">
        <v>103026902</v>
      </c>
      <c r="B31" s="3" t="s">
        <v>390</v>
      </c>
      <c r="C31" s="3" t="s">
        <v>279</v>
      </c>
      <c r="D31" s="4">
        <v>3161122</v>
      </c>
      <c r="E31" s="4">
        <v>3069689</v>
      </c>
      <c r="F31" s="4">
        <f t="shared" si="0"/>
        <v>91433</v>
      </c>
      <c r="G31" s="66">
        <f t="shared" si="1"/>
        <v>2.98E-2</v>
      </c>
      <c r="H31" s="10">
        <v>2237359.5299999998</v>
      </c>
      <c r="I31" s="10">
        <v>923762.3</v>
      </c>
      <c r="J31" s="11">
        <v>618.91300000000001</v>
      </c>
      <c r="K31" s="11">
        <v>1433</v>
      </c>
      <c r="L31" s="12">
        <v>1433</v>
      </c>
      <c r="M31" s="12">
        <v>1323</v>
      </c>
      <c r="N31" s="12">
        <v>59</v>
      </c>
      <c r="O31" s="12">
        <v>51</v>
      </c>
      <c r="P31" s="12">
        <v>856</v>
      </c>
      <c r="Q31" s="12">
        <v>16</v>
      </c>
      <c r="R31" s="12">
        <v>9</v>
      </c>
      <c r="S31" s="12">
        <v>711</v>
      </c>
      <c r="T31" s="12">
        <v>17</v>
      </c>
      <c r="U31" s="12">
        <v>6</v>
      </c>
      <c r="V31" s="12">
        <v>853</v>
      </c>
      <c r="W31" s="12">
        <v>23</v>
      </c>
      <c r="X31" s="12">
        <v>9</v>
      </c>
      <c r="Y31" s="40">
        <v>15.481999999999999</v>
      </c>
      <c r="Z31" s="13">
        <v>0.43190000000000001</v>
      </c>
      <c r="AA31" s="14">
        <v>4681.3609999999999</v>
      </c>
      <c r="AB31" s="14">
        <v>4698.4120000000003</v>
      </c>
      <c r="AC31" s="14">
        <v>4690.9470000000001</v>
      </c>
      <c r="AD31" s="14">
        <v>4654.723</v>
      </c>
      <c r="AE31" s="15">
        <v>302.37439999999998</v>
      </c>
      <c r="AF31" s="15">
        <v>8.1370000000000005</v>
      </c>
      <c r="AG31" s="16">
        <v>4.0685000000000002</v>
      </c>
      <c r="AH31" s="16">
        <v>-3.0684999999999998</v>
      </c>
      <c r="AI31" s="15">
        <v>1.3903000000000001</v>
      </c>
      <c r="AJ31" s="15">
        <v>0.69510000000000005</v>
      </c>
      <c r="AK31" s="16">
        <v>0.3049</v>
      </c>
      <c r="AL31" s="16">
        <v>-1.0444</v>
      </c>
      <c r="AM31" s="17">
        <v>0</v>
      </c>
      <c r="AN31" s="18">
        <v>21.5</v>
      </c>
      <c r="AO31" s="18">
        <v>20.9</v>
      </c>
      <c r="AP31" s="18">
        <v>21.2</v>
      </c>
      <c r="AQ31" s="18">
        <v>22.3</v>
      </c>
      <c r="AR31" s="19">
        <v>1</v>
      </c>
    </row>
    <row r="32" spans="1:44" x14ac:dyDescent="0.25">
      <c r="A32" s="2">
        <v>103026873</v>
      </c>
      <c r="B32" s="3" t="s">
        <v>389</v>
      </c>
      <c r="C32" s="3" t="s">
        <v>279</v>
      </c>
      <c r="D32" s="4">
        <v>1292749</v>
      </c>
      <c r="E32" s="4">
        <v>1259269</v>
      </c>
      <c r="F32" s="4">
        <f t="shared" si="0"/>
        <v>33480</v>
      </c>
      <c r="G32" s="66">
        <f t="shared" si="1"/>
        <v>2.6599999999999999E-2</v>
      </c>
      <c r="H32" s="10">
        <v>821026.72</v>
      </c>
      <c r="I32" s="10">
        <v>471722.32</v>
      </c>
      <c r="J32" s="11">
        <v>316.05</v>
      </c>
      <c r="K32" s="11">
        <v>602</v>
      </c>
      <c r="L32" s="12">
        <v>602</v>
      </c>
      <c r="M32" s="12">
        <v>481</v>
      </c>
      <c r="N32" s="12">
        <v>77</v>
      </c>
      <c r="O32" s="12">
        <v>44</v>
      </c>
      <c r="P32" s="12">
        <v>270</v>
      </c>
      <c r="Q32" s="12">
        <v>34</v>
      </c>
      <c r="R32" s="12">
        <v>11</v>
      </c>
      <c r="S32" s="12">
        <v>309</v>
      </c>
      <c r="T32" s="12">
        <v>26</v>
      </c>
      <c r="U32" s="12">
        <v>8</v>
      </c>
      <c r="V32" s="12">
        <v>299</v>
      </c>
      <c r="W32" s="12">
        <v>14</v>
      </c>
      <c r="X32" s="12">
        <v>1</v>
      </c>
      <c r="Y32" s="40">
        <v>1.8139999999999998</v>
      </c>
      <c r="Z32" s="13">
        <v>0.52500000000000002</v>
      </c>
      <c r="AA32" s="14">
        <v>1117.261</v>
      </c>
      <c r="AB32" s="14">
        <v>1133.577</v>
      </c>
      <c r="AC32" s="14">
        <v>1109.7370000000001</v>
      </c>
      <c r="AD32" s="14">
        <v>1108.4680000000001</v>
      </c>
      <c r="AE32" s="15">
        <v>615.91010000000006</v>
      </c>
      <c r="AF32" s="15">
        <v>16.5745</v>
      </c>
      <c r="AG32" s="16">
        <v>8.2872000000000003</v>
      </c>
      <c r="AH32" s="16">
        <v>-7.2872000000000003</v>
      </c>
      <c r="AI32" s="15">
        <v>0.33179999999999998</v>
      </c>
      <c r="AJ32" s="15">
        <v>0.16589999999999999</v>
      </c>
      <c r="AK32" s="16">
        <v>0.83409999999999995</v>
      </c>
      <c r="AL32" s="16">
        <v>-2.4144000000000001</v>
      </c>
      <c r="AM32" s="17">
        <v>0</v>
      </c>
      <c r="AN32" s="18">
        <v>30.5</v>
      </c>
      <c r="AO32" s="18">
        <v>29.9</v>
      </c>
      <c r="AP32" s="18">
        <v>29.7</v>
      </c>
      <c r="AQ32" s="18">
        <v>31.9</v>
      </c>
      <c r="AR32" s="19">
        <v>1</v>
      </c>
    </row>
    <row r="33" spans="1:44" x14ac:dyDescent="0.25">
      <c r="A33" s="2">
        <v>103027352</v>
      </c>
      <c r="B33" s="3" t="s">
        <v>391</v>
      </c>
      <c r="C33" s="3" t="s">
        <v>279</v>
      </c>
      <c r="D33" s="4">
        <v>5086317</v>
      </c>
      <c r="E33" s="4">
        <v>4902585</v>
      </c>
      <c r="F33" s="4">
        <f t="shared" si="0"/>
        <v>183732</v>
      </c>
      <c r="G33" s="66">
        <f t="shared" si="1"/>
        <v>3.7499999999999999E-2</v>
      </c>
      <c r="H33" s="10">
        <v>2984798.63</v>
      </c>
      <c r="I33" s="10">
        <v>2101518.8199999998</v>
      </c>
      <c r="J33" s="11">
        <v>1408</v>
      </c>
      <c r="K33" s="11">
        <v>2200</v>
      </c>
      <c r="L33" s="12">
        <v>2200</v>
      </c>
      <c r="M33" s="12">
        <v>1766</v>
      </c>
      <c r="N33" s="12">
        <v>136</v>
      </c>
      <c r="O33" s="12">
        <v>298</v>
      </c>
      <c r="P33" s="12">
        <v>1075</v>
      </c>
      <c r="Q33" s="12">
        <v>38</v>
      </c>
      <c r="R33" s="12">
        <v>46</v>
      </c>
      <c r="S33" s="12">
        <v>1088</v>
      </c>
      <c r="T33" s="12">
        <v>51</v>
      </c>
      <c r="U33" s="12">
        <v>42</v>
      </c>
      <c r="V33" s="12">
        <v>1069</v>
      </c>
      <c r="W33" s="12">
        <v>42</v>
      </c>
      <c r="X33" s="12">
        <v>53</v>
      </c>
      <c r="Y33" s="40">
        <v>19.429000000000002</v>
      </c>
      <c r="Z33" s="13">
        <v>0.64</v>
      </c>
      <c r="AA33" s="14">
        <v>4037.8780000000002</v>
      </c>
      <c r="AB33" s="14">
        <v>4026.6979999999999</v>
      </c>
      <c r="AC33" s="14">
        <v>4050.5540000000001</v>
      </c>
      <c r="AD33" s="14">
        <v>4036.3820000000001</v>
      </c>
      <c r="AE33" s="15">
        <v>207.82730000000001</v>
      </c>
      <c r="AF33" s="15">
        <v>5.5926999999999998</v>
      </c>
      <c r="AG33" s="16">
        <v>2.7963</v>
      </c>
      <c r="AH33" s="16">
        <v>-1.7963</v>
      </c>
      <c r="AI33" s="15">
        <v>1.1992</v>
      </c>
      <c r="AJ33" s="15">
        <v>0.59960000000000002</v>
      </c>
      <c r="AK33" s="16">
        <v>0.40039999999999998</v>
      </c>
      <c r="AL33" s="16">
        <v>-0.47820000000000001</v>
      </c>
      <c r="AM33" s="17">
        <v>0</v>
      </c>
      <c r="AN33" s="18">
        <v>32.1</v>
      </c>
      <c r="AO33" s="18">
        <v>30.3</v>
      </c>
      <c r="AP33" s="18">
        <v>31.9</v>
      </c>
      <c r="AQ33" s="18">
        <v>34.200000000000003</v>
      </c>
      <c r="AR33" s="19">
        <v>1</v>
      </c>
    </row>
    <row r="34" spans="1:44" x14ac:dyDescent="0.25">
      <c r="A34" s="2">
        <v>103021003</v>
      </c>
      <c r="B34" s="3" t="s">
        <v>368</v>
      </c>
      <c r="C34" s="3" t="s">
        <v>279</v>
      </c>
      <c r="D34" s="4">
        <v>2116566</v>
      </c>
      <c r="E34" s="4">
        <v>2041929</v>
      </c>
      <c r="F34" s="4">
        <f t="shared" si="0"/>
        <v>74637</v>
      </c>
      <c r="G34" s="66">
        <f t="shared" si="1"/>
        <v>3.6600000000000001E-2</v>
      </c>
      <c r="H34" s="10">
        <v>1497201.63</v>
      </c>
      <c r="I34" s="10">
        <v>619364.46</v>
      </c>
      <c r="J34" s="11">
        <v>414.96899999999999</v>
      </c>
      <c r="K34" s="11">
        <v>1471</v>
      </c>
      <c r="L34" s="12">
        <v>1471</v>
      </c>
      <c r="M34" s="12">
        <v>1200</v>
      </c>
      <c r="N34" s="12">
        <v>176</v>
      </c>
      <c r="O34" s="12">
        <v>95</v>
      </c>
      <c r="P34" s="12">
        <v>789</v>
      </c>
      <c r="Q34" s="12">
        <v>49</v>
      </c>
      <c r="R34" s="12">
        <v>15</v>
      </c>
      <c r="S34" s="12">
        <v>721</v>
      </c>
      <c r="T34" s="12">
        <v>62</v>
      </c>
      <c r="U34" s="12">
        <v>15</v>
      </c>
      <c r="V34" s="12">
        <v>685</v>
      </c>
      <c r="W34" s="12">
        <v>59</v>
      </c>
      <c r="X34" s="12">
        <v>14</v>
      </c>
      <c r="Y34" s="40">
        <v>31.606999999999999</v>
      </c>
      <c r="Z34" s="13">
        <v>0.28210000000000002</v>
      </c>
      <c r="AA34" s="14">
        <v>4586.7389999999996</v>
      </c>
      <c r="AB34" s="14">
        <v>4579.5940000000001</v>
      </c>
      <c r="AC34" s="14">
        <v>4571.9260000000004</v>
      </c>
      <c r="AD34" s="14">
        <v>4608.6970000000001</v>
      </c>
      <c r="AE34" s="15">
        <v>145.11779999999999</v>
      </c>
      <c r="AF34" s="15">
        <v>3.9051999999999998</v>
      </c>
      <c r="AG34" s="16">
        <v>1.9525999999999999</v>
      </c>
      <c r="AH34" s="16">
        <v>-0.9526</v>
      </c>
      <c r="AI34" s="15">
        <v>1.3622000000000001</v>
      </c>
      <c r="AJ34" s="15">
        <v>0.68110000000000004</v>
      </c>
      <c r="AK34" s="16">
        <v>0.31890000000000002</v>
      </c>
      <c r="AL34" s="16">
        <v>-0.18970000000000001</v>
      </c>
      <c r="AM34" s="17">
        <v>0</v>
      </c>
      <c r="AN34" s="18">
        <v>22.4</v>
      </c>
      <c r="AO34" s="18">
        <v>21.2</v>
      </c>
      <c r="AP34" s="18">
        <v>22.3</v>
      </c>
      <c r="AQ34" s="18">
        <v>23.8</v>
      </c>
      <c r="AR34" s="19">
        <v>1</v>
      </c>
    </row>
    <row r="35" spans="1:44" x14ac:dyDescent="0.25">
      <c r="A35" s="2">
        <v>102027451</v>
      </c>
      <c r="B35" s="3" t="s">
        <v>365</v>
      </c>
      <c r="C35" s="3" t="s">
        <v>279</v>
      </c>
      <c r="D35" s="4">
        <v>30693225</v>
      </c>
      <c r="E35" s="4">
        <v>30521537</v>
      </c>
      <c r="F35" s="4">
        <f t="shared" si="0"/>
        <v>171688</v>
      </c>
      <c r="G35" s="66">
        <f t="shared" si="1"/>
        <v>5.5999999999999999E-3</v>
      </c>
      <c r="H35" s="10">
        <v>27426465.140000001</v>
      </c>
      <c r="I35" s="10">
        <v>3266760.26</v>
      </c>
      <c r="J35" s="11">
        <v>2188.7020000000002</v>
      </c>
      <c r="K35" s="11">
        <v>11513</v>
      </c>
      <c r="L35" s="12">
        <v>11513</v>
      </c>
      <c r="M35" s="12">
        <v>9141</v>
      </c>
      <c r="N35" s="12">
        <v>1725</v>
      </c>
      <c r="O35" s="12">
        <v>647</v>
      </c>
      <c r="P35" s="12">
        <v>5784</v>
      </c>
      <c r="Q35" s="12">
        <v>549</v>
      </c>
      <c r="R35" s="12">
        <v>80</v>
      </c>
      <c r="S35" s="12">
        <v>5639</v>
      </c>
      <c r="T35" s="12">
        <v>587</v>
      </c>
      <c r="U35" s="12">
        <v>117</v>
      </c>
      <c r="V35" s="12">
        <v>5299</v>
      </c>
      <c r="W35" s="12">
        <v>543</v>
      </c>
      <c r="X35" s="12">
        <v>108</v>
      </c>
      <c r="Y35" s="40">
        <v>57.615000000000002</v>
      </c>
      <c r="Z35" s="13">
        <v>0.23469999999999999</v>
      </c>
      <c r="AA35" s="14">
        <v>23778.359</v>
      </c>
      <c r="AB35" s="14">
        <v>23679.642</v>
      </c>
      <c r="AC35" s="14">
        <v>23516.647000000001</v>
      </c>
      <c r="AD35" s="14">
        <v>24138.788</v>
      </c>
      <c r="AE35" s="15">
        <v>412.71120000000002</v>
      </c>
      <c r="AF35" s="15">
        <v>11.106299999999999</v>
      </c>
      <c r="AG35" s="16">
        <v>5.5530999999999997</v>
      </c>
      <c r="AH35" s="16">
        <v>-4.5530999999999997</v>
      </c>
      <c r="AI35" s="15">
        <v>7.0618999999999996</v>
      </c>
      <c r="AJ35" s="15">
        <v>3.5308999999999999</v>
      </c>
      <c r="AK35" s="16">
        <v>-2.5308999999999999</v>
      </c>
      <c r="AL35" s="16">
        <v>-3.3397000000000001</v>
      </c>
      <c r="AM35" s="17">
        <v>0</v>
      </c>
      <c r="AN35" s="18">
        <v>17.399999999999999</v>
      </c>
      <c r="AO35" s="18">
        <v>16.399999999999999</v>
      </c>
      <c r="AP35" s="18">
        <v>16.899999999999999</v>
      </c>
      <c r="AQ35" s="18">
        <v>18.8</v>
      </c>
      <c r="AR35" s="19">
        <v>0.81</v>
      </c>
    </row>
    <row r="36" spans="1:44" x14ac:dyDescent="0.25">
      <c r="A36" s="2">
        <v>103027503</v>
      </c>
      <c r="B36" s="3" t="s">
        <v>392</v>
      </c>
      <c r="C36" s="3" t="s">
        <v>279</v>
      </c>
      <c r="D36" s="4">
        <v>3308470</v>
      </c>
      <c r="E36" s="4">
        <v>3227826</v>
      </c>
      <c r="F36" s="4">
        <f t="shared" si="0"/>
        <v>80644</v>
      </c>
      <c r="G36" s="66">
        <f t="shared" si="1"/>
        <v>2.5000000000000001E-2</v>
      </c>
      <c r="H36" s="10">
        <v>2221360.75</v>
      </c>
      <c r="I36" s="10">
        <v>1087109.1200000001</v>
      </c>
      <c r="J36" s="11">
        <v>728.35400000000004</v>
      </c>
      <c r="K36" s="11">
        <v>1261</v>
      </c>
      <c r="L36" s="12">
        <v>1261</v>
      </c>
      <c r="M36" s="12">
        <v>987</v>
      </c>
      <c r="N36" s="12">
        <v>179</v>
      </c>
      <c r="O36" s="12">
        <v>95</v>
      </c>
      <c r="P36" s="12">
        <v>605</v>
      </c>
      <c r="Q36" s="12">
        <v>62</v>
      </c>
      <c r="R36" s="12">
        <v>21</v>
      </c>
      <c r="S36" s="12">
        <v>600</v>
      </c>
      <c r="T36" s="12">
        <v>65</v>
      </c>
      <c r="U36" s="12">
        <v>10</v>
      </c>
      <c r="V36" s="12">
        <v>601</v>
      </c>
      <c r="W36" s="12">
        <v>48</v>
      </c>
      <c r="X36" s="12">
        <v>13</v>
      </c>
      <c r="Y36" s="40">
        <v>28.94</v>
      </c>
      <c r="Z36" s="13">
        <v>0.5776</v>
      </c>
      <c r="AA36" s="14">
        <v>3658.1849999999999</v>
      </c>
      <c r="AB36" s="14">
        <v>3656.7460000000001</v>
      </c>
      <c r="AC36" s="14">
        <v>3653.4009999999998</v>
      </c>
      <c r="AD36" s="14">
        <v>3664.4090000000001</v>
      </c>
      <c r="AE36" s="15">
        <v>126.4058</v>
      </c>
      <c r="AF36" s="15">
        <v>3.4016000000000002</v>
      </c>
      <c r="AG36" s="16">
        <v>1.7008000000000001</v>
      </c>
      <c r="AH36" s="16">
        <v>-0.70079999999999998</v>
      </c>
      <c r="AI36" s="15">
        <v>1.0864</v>
      </c>
      <c r="AJ36" s="15">
        <v>0.54320000000000002</v>
      </c>
      <c r="AK36" s="16">
        <v>0.45679999999999998</v>
      </c>
      <c r="AL36" s="16">
        <v>-6.1999999999999998E-3</v>
      </c>
      <c r="AM36" s="17">
        <v>0</v>
      </c>
      <c r="AN36" s="18">
        <v>23.3</v>
      </c>
      <c r="AO36" s="18">
        <v>22.9</v>
      </c>
      <c r="AP36" s="18">
        <v>23.2</v>
      </c>
      <c r="AQ36" s="18">
        <v>23.8</v>
      </c>
      <c r="AR36" s="19">
        <v>1</v>
      </c>
    </row>
    <row r="37" spans="1:44" x14ac:dyDescent="0.25">
      <c r="A37" s="2">
        <v>103027753</v>
      </c>
      <c r="B37" s="3" t="s">
        <v>393</v>
      </c>
      <c r="C37" s="3" t="s">
        <v>279</v>
      </c>
      <c r="D37" s="4">
        <v>944322</v>
      </c>
      <c r="E37" s="4">
        <v>930417</v>
      </c>
      <c r="F37" s="4">
        <f t="shared" si="0"/>
        <v>13905</v>
      </c>
      <c r="G37" s="66">
        <f t="shared" si="1"/>
        <v>1.49E-2</v>
      </c>
      <c r="H37" s="10">
        <v>787827.32</v>
      </c>
      <c r="I37" s="10">
        <v>156494.49</v>
      </c>
      <c r="J37" s="11">
        <v>104.85</v>
      </c>
      <c r="K37" s="11">
        <v>699</v>
      </c>
      <c r="L37" s="12">
        <v>699</v>
      </c>
      <c r="M37" s="12">
        <v>477</v>
      </c>
      <c r="N37" s="12">
        <v>114</v>
      </c>
      <c r="O37" s="12">
        <v>108</v>
      </c>
      <c r="P37" s="12">
        <v>297</v>
      </c>
      <c r="Q37" s="12">
        <v>32</v>
      </c>
      <c r="R37" s="12">
        <v>16</v>
      </c>
      <c r="S37" s="12">
        <v>299</v>
      </c>
      <c r="T37" s="12">
        <v>36</v>
      </c>
      <c r="U37" s="12">
        <v>16</v>
      </c>
      <c r="V37" s="12">
        <v>276</v>
      </c>
      <c r="W37" s="12">
        <v>43</v>
      </c>
      <c r="X37" s="12">
        <v>19</v>
      </c>
      <c r="Y37" s="40">
        <v>24.215</v>
      </c>
      <c r="Z37" s="13">
        <v>0.15</v>
      </c>
      <c r="AA37" s="14">
        <v>1841.6489999999999</v>
      </c>
      <c r="AB37" s="14">
        <v>1820.203</v>
      </c>
      <c r="AC37" s="14">
        <v>1825.49</v>
      </c>
      <c r="AD37" s="14">
        <v>1879.2550000000001</v>
      </c>
      <c r="AE37" s="15">
        <v>76.054000000000002</v>
      </c>
      <c r="AF37" s="15">
        <v>2.0466000000000002</v>
      </c>
      <c r="AG37" s="16">
        <v>1.0233000000000001</v>
      </c>
      <c r="AH37" s="16">
        <v>-2.3300000000000001E-2</v>
      </c>
      <c r="AI37" s="15">
        <v>0.54690000000000005</v>
      </c>
      <c r="AJ37" s="15">
        <v>0.27339999999999998</v>
      </c>
      <c r="AK37" s="16">
        <v>0.72660000000000002</v>
      </c>
      <c r="AL37" s="16">
        <v>0.42659999999999998</v>
      </c>
      <c r="AM37" s="17">
        <v>0</v>
      </c>
      <c r="AN37" s="18">
        <v>22.3</v>
      </c>
      <c r="AO37" s="18">
        <v>21.9</v>
      </c>
      <c r="AP37" s="18">
        <v>22.1</v>
      </c>
      <c r="AQ37" s="18">
        <v>22.8</v>
      </c>
      <c r="AR37" s="19">
        <v>1</v>
      </c>
    </row>
    <row r="38" spans="1:44" x14ac:dyDescent="0.25">
      <c r="A38" s="2">
        <v>103028203</v>
      </c>
      <c r="B38" s="3" t="s">
        <v>394</v>
      </c>
      <c r="C38" s="3" t="s">
        <v>279</v>
      </c>
      <c r="D38" s="4">
        <v>829896</v>
      </c>
      <c r="E38" s="4">
        <v>810361</v>
      </c>
      <c r="F38" s="4">
        <f t="shared" si="0"/>
        <v>19535</v>
      </c>
      <c r="G38" s="66">
        <f t="shared" si="1"/>
        <v>2.41E-2</v>
      </c>
      <c r="H38" s="10">
        <v>633420.37</v>
      </c>
      <c r="I38" s="10">
        <v>196475.59</v>
      </c>
      <c r="J38" s="11">
        <v>131.637</v>
      </c>
      <c r="K38" s="11">
        <v>382</v>
      </c>
      <c r="L38" s="12">
        <v>382</v>
      </c>
      <c r="M38" s="12">
        <v>338</v>
      </c>
      <c r="N38" s="12">
        <v>25</v>
      </c>
      <c r="O38" s="12">
        <v>19</v>
      </c>
      <c r="P38" s="12">
        <v>208</v>
      </c>
      <c r="Q38" s="12">
        <v>8</v>
      </c>
      <c r="R38" s="12">
        <v>2</v>
      </c>
      <c r="S38" s="12">
        <v>196</v>
      </c>
      <c r="T38" s="12">
        <v>7</v>
      </c>
      <c r="U38" s="12">
        <v>3</v>
      </c>
      <c r="V38" s="12">
        <v>215</v>
      </c>
      <c r="W38" s="12">
        <v>9</v>
      </c>
      <c r="X38" s="12">
        <v>3</v>
      </c>
      <c r="Y38" s="40">
        <v>2.3719999999999999</v>
      </c>
      <c r="Z38" s="13">
        <v>0.34460000000000002</v>
      </c>
      <c r="AA38" s="14">
        <v>1002.877</v>
      </c>
      <c r="AB38" s="14">
        <v>1034.636</v>
      </c>
      <c r="AC38" s="14">
        <v>1002.452</v>
      </c>
      <c r="AD38" s="14">
        <v>971.54399999999998</v>
      </c>
      <c r="AE38" s="15">
        <v>422.798</v>
      </c>
      <c r="AF38" s="15">
        <v>11.377700000000001</v>
      </c>
      <c r="AG38" s="16">
        <v>5.6887999999999996</v>
      </c>
      <c r="AH38" s="16">
        <v>-4.6887999999999996</v>
      </c>
      <c r="AI38" s="15">
        <v>0.29780000000000001</v>
      </c>
      <c r="AJ38" s="15">
        <v>0.1489</v>
      </c>
      <c r="AK38" s="16">
        <v>0.85109999999999997</v>
      </c>
      <c r="AL38" s="16">
        <v>-1.3648</v>
      </c>
      <c r="AM38" s="17">
        <v>0</v>
      </c>
      <c r="AN38" s="18">
        <v>25.2</v>
      </c>
      <c r="AO38" s="18">
        <v>24.8</v>
      </c>
      <c r="AP38" s="18">
        <v>24.8</v>
      </c>
      <c r="AQ38" s="18">
        <v>26.1</v>
      </c>
      <c r="AR38" s="19">
        <v>1</v>
      </c>
    </row>
    <row r="39" spans="1:44" x14ac:dyDescent="0.25">
      <c r="A39" s="2">
        <v>103028302</v>
      </c>
      <c r="B39" s="3" t="s">
        <v>395</v>
      </c>
      <c r="C39" s="3" t="s">
        <v>279</v>
      </c>
      <c r="D39" s="4">
        <v>4368835</v>
      </c>
      <c r="E39" s="4">
        <v>4316303</v>
      </c>
      <c r="F39" s="4">
        <f t="shared" si="0"/>
        <v>52532</v>
      </c>
      <c r="G39" s="66">
        <f t="shared" si="1"/>
        <v>1.2200000000000001E-2</v>
      </c>
      <c r="H39" s="10">
        <v>3163862.86</v>
      </c>
      <c r="I39" s="10">
        <v>1204971.79</v>
      </c>
      <c r="J39" s="11">
        <v>807.32100000000003</v>
      </c>
      <c r="K39" s="11">
        <v>1721</v>
      </c>
      <c r="L39" s="12">
        <v>1721</v>
      </c>
      <c r="M39" s="12">
        <v>1294</v>
      </c>
      <c r="N39" s="12">
        <v>148</v>
      </c>
      <c r="O39" s="12">
        <v>279</v>
      </c>
      <c r="P39" s="12">
        <v>765</v>
      </c>
      <c r="Q39" s="12">
        <v>36</v>
      </c>
      <c r="R39" s="12">
        <v>41</v>
      </c>
      <c r="S39" s="12">
        <v>831</v>
      </c>
      <c r="T39" s="12">
        <v>48</v>
      </c>
      <c r="U39" s="12">
        <v>43</v>
      </c>
      <c r="V39" s="12">
        <v>770</v>
      </c>
      <c r="W39" s="12">
        <v>59</v>
      </c>
      <c r="X39" s="12">
        <v>48</v>
      </c>
      <c r="Y39" s="40">
        <v>14.705</v>
      </c>
      <c r="Z39" s="13">
        <v>0.46910000000000002</v>
      </c>
      <c r="AA39" s="14">
        <v>3995.7510000000002</v>
      </c>
      <c r="AB39" s="14">
        <v>3878.3980000000001</v>
      </c>
      <c r="AC39" s="14">
        <v>4015.047</v>
      </c>
      <c r="AD39" s="14">
        <v>4093.8069999999998</v>
      </c>
      <c r="AE39" s="15">
        <v>271.72730000000001</v>
      </c>
      <c r="AF39" s="15">
        <v>7.3122999999999996</v>
      </c>
      <c r="AG39" s="16">
        <v>3.6560999999999999</v>
      </c>
      <c r="AH39" s="16">
        <v>-2.6560999999999999</v>
      </c>
      <c r="AI39" s="15">
        <v>1.1866000000000001</v>
      </c>
      <c r="AJ39" s="15">
        <v>0.59330000000000005</v>
      </c>
      <c r="AK39" s="16">
        <v>0.40670000000000001</v>
      </c>
      <c r="AL39" s="16">
        <v>-0.81840000000000002</v>
      </c>
      <c r="AM39" s="17">
        <v>0</v>
      </c>
      <c r="AN39" s="18">
        <v>24.6</v>
      </c>
      <c r="AO39" s="18">
        <v>24.5</v>
      </c>
      <c r="AP39" s="18">
        <v>23.5</v>
      </c>
      <c r="AQ39" s="18">
        <v>25.9</v>
      </c>
      <c r="AR39" s="19">
        <v>1</v>
      </c>
    </row>
    <row r="40" spans="1:44" x14ac:dyDescent="0.25">
      <c r="A40" s="2">
        <v>103028653</v>
      </c>
      <c r="B40" s="3" t="s">
        <v>396</v>
      </c>
      <c r="C40" s="3" t="s">
        <v>279</v>
      </c>
      <c r="D40" s="4">
        <v>2157257</v>
      </c>
      <c r="E40" s="4">
        <v>2077400</v>
      </c>
      <c r="F40" s="4">
        <f t="shared" si="0"/>
        <v>79857</v>
      </c>
      <c r="G40" s="66">
        <f t="shared" si="1"/>
        <v>3.8399999999999997E-2</v>
      </c>
      <c r="H40" s="10">
        <v>1056377.73</v>
      </c>
      <c r="I40" s="10">
        <v>1100879.44</v>
      </c>
      <c r="J40" s="11">
        <v>737.58</v>
      </c>
      <c r="K40" s="11">
        <v>950</v>
      </c>
      <c r="L40" s="12">
        <v>950</v>
      </c>
      <c r="M40" s="12">
        <v>699</v>
      </c>
      <c r="N40" s="12">
        <v>105</v>
      </c>
      <c r="O40" s="12">
        <v>146</v>
      </c>
      <c r="P40" s="12">
        <v>442</v>
      </c>
      <c r="Q40" s="12">
        <v>33</v>
      </c>
      <c r="R40" s="12">
        <v>29</v>
      </c>
      <c r="S40" s="12">
        <v>432</v>
      </c>
      <c r="T40" s="12">
        <v>35</v>
      </c>
      <c r="U40" s="12">
        <v>19</v>
      </c>
      <c r="V40" s="12">
        <v>405</v>
      </c>
      <c r="W40" s="12">
        <v>33</v>
      </c>
      <c r="X40" s="12">
        <v>20</v>
      </c>
      <c r="Y40" s="40">
        <v>9.4369999999999994</v>
      </c>
      <c r="Z40" s="13">
        <v>0.77639999999999998</v>
      </c>
      <c r="AA40" s="14">
        <v>1552.2249999999999</v>
      </c>
      <c r="AB40" s="14">
        <v>1545.433</v>
      </c>
      <c r="AC40" s="14">
        <v>1544.0889999999999</v>
      </c>
      <c r="AD40" s="14">
        <v>1567.152</v>
      </c>
      <c r="AE40" s="15">
        <v>164.4828</v>
      </c>
      <c r="AF40" s="15">
        <v>4.4263000000000003</v>
      </c>
      <c r="AG40" s="16">
        <v>2.2130999999999998</v>
      </c>
      <c r="AH40" s="16">
        <v>-1.2131000000000001</v>
      </c>
      <c r="AI40" s="15">
        <v>0.46089999999999998</v>
      </c>
      <c r="AJ40" s="15">
        <v>0.23039999999999999</v>
      </c>
      <c r="AK40" s="16">
        <v>0.76959999999999995</v>
      </c>
      <c r="AL40" s="16">
        <v>-2.3400000000000001E-2</v>
      </c>
      <c r="AM40" s="17">
        <v>0</v>
      </c>
      <c r="AN40" s="18">
        <v>25.6</v>
      </c>
      <c r="AO40" s="18">
        <v>26.6</v>
      </c>
      <c r="AP40" s="18">
        <v>25.2</v>
      </c>
      <c r="AQ40" s="18">
        <v>25</v>
      </c>
      <c r="AR40" s="19">
        <v>1</v>
      </c>
    </row>
    <row r="41" spans="1:44" x14ac:dyDescent="0.25">
      <c r="A41" s="2">
        <v>103028703</v>
      </c>
      <c r="B41" s="3" t="s">
        <v>397</v>
      </c>
      <c r="C41" s="3" t="s">
        <v>279</v>
      </c>
      <c r="D41" s="4">
        <v>1562093</v>
      </c>
      <c r="E41" s="4">
        <v>1522572</v>
      </c>
      <c r="F41" s="4">
        <f t="shared" si="0"/>
        <v>39521</v>
      </c>
      <c r="G41" s="66">
        <f t="shared" si="1"/>
        <v>2.5999999999999999E-2</v>
      </c>
      <c r="H41" s="10">
        <v>864509.79</v>
      </c>
      <c r="I41" s="10">
        <v>697583.35</v>
      </c>
      <c r="J41" s="11">
        <v>467.375</v>
      </c>
      <c r="K41" s="11">
        <v>847</v>
      </c>
      <c r="L41" s="12">
        <v>847</v>
      </c>
      <c r="M41" s="12">
        <v>594</v>
      </c>
      <c r="N41" s="12">
        <v>114</v>
      </c>
      <c r="O41" s="12">
        <v>139</v>
      </c>
      <c r="P41" s="12">
        <v>394</v>
      </c>
      <c r="Q41" s="12">
        <v>46</v>
      </c>
      <c r="R41" s="12">
        <v>27</v>
      </c>
      <c r="S41" s="12">
        <v>386</v>
      </c>
      <c r="T41" s="12">
        <v>32</v>
      </c>
      <c r="U41" s="12">
        <v>22</v>
      </c>
      <c r="V41" s="12">
        <v>305</v>
      </c>
      <c r="W41" s="12">
        <v>32</v>
      </c>
      <c r="X41" s="12">
        <v>18</v>
      </c>
      <c r="Y41" s="40">
        <v>20.309999999999999</v>
      </c>
      <c r="Z41" s="13">
        <v>0.55179999999999996</v>
      </c>
      <c r="AA41" s="14">
        <v>3502.942</v>
      </c>
      <c r="AB41" s="14">
        <v>3546.9720000000002</v>
      </c>
      <c r="AC41" s="14">
        <v>3460.56</v>
      </c>
      <c r="AD41" s="14">
        <v>3501.2939999999999</v>
      </c>
      <c r="AE41" s="15">
        <v>172.47370000000001</v>
      </c>
      <c r="AF41" s="15">
        <v>4.6413000000000002</v>
      </c>
      <c r="AG41" s="16">
        <v>2.3206000000000002</v>
      </c>
      <c r="AH41" s="16">
        <v>-1.3206</v>
      </c>
      <c r="AI41" s="15">
        <v>1.0403</v>
      </c>
      <c r="AJ41" s="15">
        <v>0.52010000000000001</v>
      </c>
      <c r="AK41" s="16">
        <v>0.47989999999999999</v>
      </c>
      <c r="AL41" s="16">
        <v>-0.24030000000000001</v>
      </c>
      <c r="AM41" s="17">
        <v>0</v>
      </c>
      <c r="AN41" s="18">
        <v>30.2</v>
      </c>
      <c r="AO41" s="18">
        <v>28.6</v>
      </c>
      <c r="AP41" s="18">
        <v>29.9</v>
      </c>
      <c r="AQ41" s="18">
        <v>32.1</v>
      </c>
      <c r="AR41" s="19">
        <v>1</v>
      </c>
    </row>
    <row r="42" spans="1:44" x14ac:dyDescent="0.25">
      <c r="A42" s="2">
        <v>103028753</v>
      </c>
      <c r="B42" s="3" t="s">
        <v>398</v>
      </c>
      <c r="C42" s="3" t="s">
        <v>279</v>
      </c>
      <c r="D42" s="4">
        <v>1689382</v>
      </c>
      <c r="E42" s="4">
        <v>1662470</v>
      </c>
      <c r="F42" s="4">
        <f t="shared" si="0"/>
        <v>26912</v>
      </c>
      <c r="G42" s="66">
        <f t="shared" si="1"/>
        <v>1.6199999999999999E-2</v>
      </c>
      <c r="H42" s="10">
        <v>1128853.03</v>
      </c>
      <c r="I42" s="10">
        <v>560529.4</v>
      </c>
      <c r="J42" s="11">
        <v>375.55</v>
      </c>
      <c r="K42" s="11">
        <v>668</v>
      </c>
      <c r="L42" s="12">
        <v>668</v>
      </c>
      <c r="M42" s="12">
        <v>474</v>
      </c>
      <c r="N42" s="12">
        <v>80</v>
      </c>
      <c r="O42" s="12">
        <v>114</v>
      </c>
      <c r="P42" s="12">
        <v>288</v>
      </c>
      <c r="Q42" s="12">
        <v>30</v>
      </c>
      <c r="R42" s="12">
        <v>21</v>
      </c>
      <c r="S42" s="12">
        <v>310</v>
      </c>
      <c r="T42" s="12">
        <v>23</v>
      </c>
      <c r="U42" s="12">
        <v>19</v>
      </c>
      <c r="V42" s="12">
        <v>269</v>
      </c>
      <c r="W42" s="12">
        <v>24</v>
      </c>
      <c r="X42" s="12">
        <v>15</v>
      </c>
      <c r="Y42" s="40">
        <v>9.3369999999999997</v>
      </c>
      <c r="Z42" s="13">
        <v>0.56220000000000003</v>
      </c>
      <c r="AA42" s="14">
        <v>1849.489</v>
      </c>
      <c r="AB42" s="14">
        <v>1858.6220000000001</v>
      </c>
      <c r="AC42" s="14">
        <v>1838.954</v>
      </c>
      <c r="AD42" s="14">
        <v>1850.8910000000001</v>
      </c>
      <c r="AE42" s="15">
        <v>198.08170000000001</v>
      </c>
      <c r="AF42" s="15">
        <v>5.3304999999999998</v>
      </c>
      <c r="AG42" s="16">
        <v>2.6652</v>
      </c>
      <c r="AH42" s="16">
        <v>-1.6652</v>
      </c>
      <c r="AI42" s="15">
        <v>0.54920000000000002</v>
      </c>
      <c r="AJ42" s="15">
        <v>0.27460000000000001</v>
      </c>
      <c r="AK42" s="16">
        <v>0.72540000000000004</v>
      </c>
      <c r="AL42" s="16">
        <v>-0.23080000000000001</v>
      </c>
      <c r="AM42" s="17">
        <v>0</v>
      </c>
      <c r="AN42" s="18">
        <v>27.4</v>
      </c>
      <c r="AO42" s="18">
        <v>26.8</v>
      </c>
      <c r="AP42" s="18">
        <v>26.5</v>
      </c>
      <c r="AQ42" s="18">
        <v>29</v>
      </c>
      <c r="AR42" s="19">
        <v>1</v>
      </c>
    </row>
    <row r="43" spans="1:44" x14ac:dyDescent="0.25">
      <c r="A43" s="2">
        <v>103028833</v>
      </c>
      <c r="B43" s="3" t="s">
        <v>399</v>
      </c>
      <c r="C43" s="3" t="s">
        <v>279</v>
      </c>
      <c r="D43" s="4">
        <v>2119350</v>
      </c>
      <c r="E43" s="4">
        <v>2052902</v>
      </c>
      <c r="F43" s="4">
        <f t="shared" si="0"/>
        <v>66448</v>
      </c>
      <c r="G43" s="66">
        <f t="shared" si="1"/>
        <v>3.2399999999999998E-2</v>
      </c>
      <c r="H43" s="10">
        <v>1270269.19</v>
      </c>
      <c r="I43" s="10">
        <v>849080.77</v>
      </c>
      <c r="J43" s="11">
        <v>568.87699999999995</v>
      </c>
      <c r="K43" s="11">
        <v>906</v>
      </c>
      <c r="L43" s="12">
        <v>906</v>
      </c>
      <c r="M43" s="12">
        <v>741</v>
      </c>
      <c r="N43" s="12">
        <v>114</v>
      </c>
      <c r="O43" s="12">
        <v>51</v>
      </c>
      <c r="P43" s="12">
        <v>455</v>
      </c>
      <c r="Q43" s="12">
        <v>52</v>
      </c>
      <c r="R43" s="12">
        <v>5</v>
      </c>
      <c r="S43" s="12">
        <v>447</v>
      </c>
      <c r="T43" s="12">
        <v>24</v>
      </c>
      <c r="U43" s="12">
        <v>13</v>
      </c>
      <c r="V43" s="12">
        <v>455</v>
      </c>
      <c r="W43" s="12">
        <v>34</v>
      </c>
      <c r="X43" s="12">
        <v>5</v>
      </c>
      <c r="Y43" s="40">
        <v>4.0170000000000003</v>
      </c>
      <c r="Z43" s="13">
        <v>0.62790000000000001</v>
      </c>
      <c r="AA43" s="14">
        <v>1668.116</v>
      </c>
      <c r="AB43" s="14">
        <v>1663.203</v>
      </c>
      <c r="AC43" s="14">
        <v>1681.5219999999999</v>
      </c>
      <c r="AD43" s="14">
        <v>1659.6220000000001</v>
      </c>
      <c r="AE43" s="15">
        <v>415.26409999999998</v>
      </c>
      <c r="AF43" s="15">
        <v>11.175000000000001</v>
      </c>
      <c r="AG43" s="16">
        <v>5.5875000000000004</v>
      </c>
      <c r="AH43" s="16">
        <v>-4.5875000000000004</v>
      </c>
      <c r="AI43" s="15">
        <v>0.49540000000000001</v>
      </c>
      <c r="AJ43" s="15">
        <v>0.2477</v>
      </c>
      <c r="AK43" s="16">
        <v>0.75229999999999997</v>
      </c>
      <c r="AL43" s="16">
        <v>-1.3835999999999999</v>
      </c>
      <c r="AM43" s="17">
        <v>0</v>
      </c>
      <c r="AN43" s="18">
        <v>28.1</v>
      </c>
      <c r="AO43" s="18">
        <v>26.7</v>
      </c>
      <c r="AP43" s="18">
        <v>28</v>
      </c>
      <c r="AQ43" s="18">
        <v>29.6</v>
      </c>
      <c r="AR43" s="19">
        <v>1</v>
      </c>
    </row>
    <row r="44" spans="1:44" x14ac:dyDescent="0.25">
      <c r="A44" s="2">
        <v>103028853</v>
      </c>
      <c r="B44" s="3" t="s">
        <v>400</v>
      </c>
      <c r="C44" s="3" t="s">
        <v>279</v>
      </c>
      <c r="D44" s="4">
        <v>2051982</v>
      </c>
      <c r="E44" s="4">
        <v>1987745</v>
      </c>
      <c r="F44" s="4">
        <f t="shared" si="0"/>
        <v>64237</v>
      </c>
      <c r="G44" s="66">
        <f t="shared" si="1"/>
        <v>3.2300000000000002E-2</v>
      </c>
      <c r="H44" s="10">
        <v>1033312.44</v>
      </c>
      <c r="I44" s="10">
        <v>1018669.46</v>
      </c>
      <c r="J44" s="11">
        <v>682.5</v>
      </c>
      <c r="K44" s="11">
        <v>840</v>
      </c>
      <c r="L44" s="12">
        <v>840</v>
      </c>
      <c r="M44" s="12">
        <v>735</v>
      </c>
      <c r="N44" s="12">
        <v>80</v>
      </c>
      <c r="O44" s="12">
        <v>25</v>
      </c>
      <c r="P44" s="12">
        <v>444</v>
      </c>
      <c r="Q44" s="12">
        <v>30</v>
      </c>
      <c r="R44" s="12">
        <v>6</v>
      </c>
      <c r="S44" s="12">
        <v>478</v>
      </c>
      <c r="T44" s="12">
        <v>25</v>
      </c>
      <c r="U44" s="12">
        <v>5</v>
      </c>
      <c r="V44" s="12">
        <v>421</v>
      </c>
      <c r="W44" s="12">
        <v>22</v>
      </c>
      <c r="X44" s="12">
        <v>2</v>
      </c>
      <c r="Y44" s="40">
        <v>3.4159999999999999</v>
      </c>
      <c r="Z44" s="13">
        <v>0.8125</v>
      </c>
      <c r="AA44" s="14">
        <v>1708.4480000000001</v>
      </c>
      <c r="AB44" s="14">
        <v>1635.797</v>
      </c>
      <c r="AC44" s="14">
        <v>1674.328</v>
      </c>
      <c r="AD44" s="14">
        <v>1815.22</v>
      </c>
      <c r="AE44" s="15">
        <v>500.1311</v>
      </c>
      <c r="AF44" s="15">
        <v>13.4588</v>
      </c>
      <c r="AG44" s="16">
        <v>6.7294</v>
      </c>
      <c r="AH44" s="16">
        <v>-5.7294</v>
      </c>
      <c r="AI44" s="15">
        <v>0.50729999999999997</v>
      </c>
      <c r="AJ44" s="15">
        <v>0.25359999999999999</v>
      </c>
      <c r="AK44" s="16">
        <v>0.74639999999999995</v>
      </c>
      <c r="AL44" s="16">
        <v>-1.8439000000000001</v>
      </c>
      <c r="AM44" s="17">
        <v>0</v>
      </c>
      <c r="AN44" s="18">
        <v>26.4</v>
      </c>
      <c r="AO44" s="18">
        <v>25</v>
      </c>
      <c r="AP44" s="18">
        <v>26.1</v>
      </c>
      <c r="AQ44" s="18">
        <v>28</v>
      </c>
      <c r="AR44" s="19">
        <v>1</v>
      </c>
    </row>
    <row r="45" spans="1:44" x14ac:dyDescent="0.25">
      <c r="A45" s="2">
        <v>103029203</v>
      </c>
      <c r="B45" s="3" t="s">
        <v>401</v>
      </c>
      <c r="C45" s="3" t="s">
        <v>279</v>
      </c>
      <c r="D45" s="4">
        <v>2368311</v>
      </c>
      <c r="E45" s="4">
        <v>2316297</v>
      </c>
      <c r="F45" s="4">
        <f t="shared" si="0"/>
        <v>52014</v>
      </c>
      <c r="G45" s="66">
        <f t="shared" si="1"/>
        <v>2.2499999999999999E-2</v>
      </c>
      <c r="H45" s="10">
        <v>1751309.18</v>
      </c>
      <c r="I45" s="10">
        <v>617001.75</v>
      </c>
      <c r="J45" s="11">
        <v>413.38600000000002</v>
      </c>
      <c r="K45" s="11">
        <v>1087</v>
      </c>
      <c r="L45" s="12">
        <v>1087</v>
      </c>
      <c r="M45" s="12">
        <v>959</v>
      </c>
      <c r="N45" s="12">
        <v>46</v>
      </c>
      <c r="O45" s="12">
        <v>82</v>
      </c>
      <c r="P45" s="12">
        <v>603</v>
      </c>
      <c r="Q45" s="12">
        <v>10</v>
      </c>
      <c r="R45" s="12">
        <v>21</v>
      </c>
      <c r="S45" s="12">
        <v>576</v>
      </c>
      <c r="T45" s="12">
        <v>18</v>
      </c>
      <c r="U45" s="12">
        <v>16</v>
      </c>
      <c r="V45" s="12">
        <v>576</v>
      </c>
      <c r="W45" s="12">
        <v>16</v>
      </c>
      <c r="X45" s="12">
        <v>2</v>
      </c>
      <c r="Y45" s="40">
        <v>9.8160000000000007</v>
      </c>
      <c r="Z45" s="13">
        <v>0.38030000000000003</v>
      </c>
      <c r="AA45" s="14">
        <v>3977.723</v>
      </c>
      <c r="AB45" s="14">
        <v>3983.4290000000001</v>
      </c>
      <c r="AC45" s="14">
        <v>3980.6010000000001</v>
      </c>
      <c r="AD45" s="14">
        <v>3969.14</v>
      </c>
      <c r="AE45" s="15">
        <v>405.2285</v>
      </c>
      <c r="AF45" s="15">
        <v>10.9049</v>
      </c>
      <c r="AG45" s="16">
        <v>5.4523999999999999</v>
      </c>
      <c r="AH45" s="16">
        <v>-4.4523999999999999</v>
      </c>
      <c r="AI45" s="15">
        <v>1.1813</v>
      </c>
      <c r="AJ45" s="15">
        <v>0.59060000000000001</v>
      </c>
      <c r="AK45" s="16">
        <v>0.40939999999999999</v>
      </c>
      <c r="AL45" s="16">
        <v>-1.5353000000000001</v>
      </c>
      <c r="AM45" s="17">
        <v>0</v>
      </c>
      <c r="AN45" s="18">
        <v>31</v>
      </c>
      <c r="AO45" s="18">
        <v>31.2</v>
      </c>
      <c r="AP45" s="18">
        <v>30.5</v>
      </c>
      <c r="AQ45" s="18">
        <v>31.2</v>
      </c>
      <c r="AR45" s="19">
        <v>1</v>
      </c>
    </row>
    <row r="46" spans="1:44" x14ac:dyDescent="0.25">
      <c r="A46" s="2">
        <v>103029403</v>
      </c>
      <c r="B46" s="3" t="s">
        <v>402</v>
      </c>
      <c r="C46" s="3" t="s">
        <v>279</v>
      </c>
      <c r="D46" s="4">
        <v>2069990</v>
      </c>
      <c r="E46" s="4">
        <v>2023383</v>
      </c>
      <c r="F46" s="4">
        <f t="shared" si="0"/>
        <v>46607</v>
      </c>
      <c r="G46" s="66">
        <f t="shared" si="1"/>
        <v>2.3E-2</v>
      </c>
      <c r="H46" s="10">
        <v>1548207.78</v>
      </c>
      <c r="I46" s="10">
        <v>521782.64</v>
      </c>
      <c r="J46" s="11">
        <v>349.59</v>
      </c>
      <c r="K46" s="11">
        <v>940</v>
      </c>
      <c r="L46" s="12">
        <v>940</v>
      </c>
      <c r="M46" s="12">
        <v>769</v>
      </c>
      <c r="N46" s="12">
        <v>114</v>
      </c>
      <c r="O46" s="12">
        <v>57</v>
      </c>
      <c r="P46" s="12">
        <v>446</v>
      </c>
      <c r="Q46" s="12">
        <v>44</v>
      </c>
      <c r="R46" s="12">
        <v>9</v>
      </c>
      <c r="S46" s="12">
        <v>486</v>
      </c>
      <c r="T46" s="12">
        <v>33</v>
      </c>
      <c r="U46" s="12">
        <v>11</v>
      </c>
      <c r="V46" s="12">
        <v>476</v>
      </c>
      <c r="W46" s="12">
        <v>35</v>
      </c>
      <c r="X46" s="12">
        <v>8</v>
      </c>
      <c r="Y46" s="40">
        <v>57.917999999999999</v>
      </c>
      <c r="Z46" s="13">
        <v>0.38740000000000002</v>
      </c>
      <c r="AA46" s="14">
        <v>3419.9029999999998</v>
      </c>
      <c r="AB46" s="14">
        <v>3455.72</v>
      </c>
      <c r="AC46" s="14">
        <v>3406.3229999999999</v>
      </c>
      <c r="AD46" s="14">
        <v>3397.6669999999999</v>
      </c>
      <c r="AE46" s="15">
        <v>59.0473</v>
      </c>
      <c r="AF46" s="15">
        <v>1.589</v>
      </c>
      <c r="AG46" s="16">
        <v>0.79449999999999998</v>
      </c>
      <c r="AH46" s="16">
        <v>0.20549999999999999</v>
      </c>
      <c r="AI46" s="15">
        <v>1.0156000000000001</v>
      </c>
      <c r="AJ46" s="15">
        <v>0.50780000000000003</v>
      </c>
      <c r="AK46" s="16">
        <v>0.49220000000000003</v>
      </c>
      <c r="AL46" s="16">
        <v>0.3775</v>
      </c>
      <c r="AM46" s="17">
        <v>0</v>
      </c>
      <c r="AN46" s="18">
        <v>20.6</v>
      </c>
      <c r="AO46" s="18">
        <v>19.7</v>
      </c>
      <c r="AP46" s="18">
        <v>20.8</v>
      </c>
      <c r="AQ46" s="18">
        <v>21.3</v>
      </c>
      <c r="AR46" s="19">
        <v>0.96</v>
      </c>
    </row>
    <row r="47" spans="1:44" x14ac:dyDescent="0.25">
      <c r="A47" s="2">
        <v>103029553</v>
      </c>
      <c r="B47" s="3" t="s">
        <v>403</v>
      </c>
      <c r="C47" s="3" t="s">
        <v>279</v>
      </c>
      <c r="D47" s="4">
        <v>2205244</v>
      </c>
      <c r="E47" s="4">
        <v>2163975</v>
      </c>
      <c r="F47" s="4">
        <f t="shared" si="0"/>
        <v>41269</v>
      </c>
      <c r="G47" s="66">
        <f t="shared" si="1"/>
        <v>1.9099999999999999E-2</v>
      </c>
      <c r="H47" s="10">
        <v>1686525.87</v>
      </c>
      <c r="I47" s="10">
        <v>518718.43</v>
      </c>
      <c r="J47" s="11">
        <v>347.53699999999998</v>
      </c>
      <c r="K47" s="11">
        <v>611</v>
      </c>
      <c r="L47" s="12">
        <v>611</v>
      </c>
      <c r="M47" s="12">
        <v>485</v>
      </c>
      <c r="N47" s="12">
        <v>37</v>
      </c>
      <c r="O47" s="12">
        <v>89</v>
      </c>
      <c r="P47" s="12">
        <v>311</v>
      </c>
      <c r="Q47" s="12">
        <v>14</v>
      </c>
      <c r="R47" s="12">
        <v>11</v>
      </c>
      <c r="S47" s="12">
        <v>294</v>
      </c>
      <c r="T47" s="12">
        <v>14</v>
      </c>
      <c r="U47" s="12">
        <v>14</v>
      </c>
      <c r="V47" s="12">
        <v>282</v>
      </c>
      <c r="W47" s="12">
        <v>9</v>
      </c>
      <c r="X47" s="12">
        <v>17</v>
      </c>
      <c r="Y47" s="40">
        <v>19.767000000000003</v>
      </c>
      <c r="Z47" s="13">
        <v>0.56879999999999997</v>
      </c>
      <c r="AA47" s="14">
        <v>3422.04</v>
      </c>
      <c r="AB47" s="14">
        <v>3510.4879999999998</v>
      </c>
      <c r="AC47" s="14">
        <v>3379.6689999999999</v>
      </c>
      <c r="AD47" s="14">
        <v>3375.9630000000002</v>
      </c>
      <c r="AE47" s="15">
        <v>173.11879999999999</v>
      </c>
      <c r="AF47" s="15">
        <v>4.6586999999999996</v>
      </c>
      <c r="AG47" s="16">
        <v>2.3292999999999999</v>
      </c>
      <c r="AH47" s="16">
        <v>-1.3292999999999999</v>
      </c>
      <c r="AI47" s="15">
        <v>1.0163</v>
      </c>
      <c r="AJ47" s="15">
        <v>0.5081</v>
      </c>
      <c r="AK47" s="16">
        <v>0.4919</v>
      </c>
      <c r="AL47" s="16">
        <v>-0.23649999999999999</v>
      </c>
      <c r="AM47" s="17">
        <v>0</v>
      </c>
      <c r="AN47" s="18">
        <v>25.7</v>
      </c>
      <c r="AO47" s="18">
        <v>25.3</v>
      </c>
      <c r="AP47" s="18">
        <v>25</v>
      </c>
      <c r="AQ47" s="18">
        <v>26.7</v>
      </c>
      <c r="AR47" s="19">
        <v>1</v>
      </c>
    </row>
    <row r="48" spans="1:44" x14ac:dyDescent="0.25">
      <c r="A48" s="2">
        <v>103029603</v>
      </c>
      <c r="B48" s="3" t="s">
        <v>404</v>
      </c>
      <c r="C48" s="3" t="s">
        <v>279</v>
      </c>
      <c r="D48" s="4">
        <v>3178128</v>
      </c>
      <c r="E48" s="4">
        <v>3099120</v>
      </c>
      <c r="F48" s="4">
        <f t="shared" si="0"/>
        <v>79008</v>
      </c>
      <c r="G48" s="66">
        <f t="shared" si="1"/>
        <v>2.5499999999999998E-2</v>
      </c>
      <c r="H48" s="10">
        <v>1841244.07</v>
      </c>
      <c r="I48" s="10">
        <v>1336883.8799999999</v>
      </c>
      <c r="J48" s="11">
        <v>895.70100000000002</v>
      </c>
      <c r="K48" s="11">
        <v>1413</v>
      </c>
      <c r="L48" s="12">
        <v>1413</v>
      </c>
      <c r="M48" s="12">
        <v>1135</v>
      </c>
      <c r="N48" s="12">
        <v>126</v>
      </c>
      <c r="O48" s="12">
        <v>152</v>
      </c>
      <c r="P48" s="12">
        <v>658</v>
      </c>
      <c r="Q48" s="12">
        <v>46</v>
      </c>
      <c r="R48" s="12">
        <v>34</v>
      </c>
      <c r="S48" s="12">
        <v>711</v>
      </c>
      <c r="T48" s="12">
        <v>37</v>
      </c>
      <c r="U48" s="12">
        <v>23</v>
      </c>
      <c r="V48" s="12">
        <v>708</v>
      </c>
      <c r="W48" s="12">
        <v>40</v>
      </c>
      <c r="X48" s="12">
        <v>16</v>
      </c>
      <c r="Y48" s="40">
        <v>14.826000000000001</v>
      </c>
      <c r="Z48" s="13">
        <v>0.63390000000000002</v>
      </c>
      <c r="AA48" s="14">
        <v>2372.5279999999998</v>
      </c>
      <c r="AB48" s="14">
        <v>2351.4380000000001</v>
      </c>
      <c r="AC48" s="14">
        <v>2361.7109999999998</v>
      </c>
      <c r="AD48" s="14">
        <v>2404.4349999999999</v>
      </c>
      <c r="AE48" s="15">
        <v>160.0248</v>
      </c>
      <c r="AF48" s="15">
        <v>4.3063000000000002</v>
      </c>
      <c r="AG48" s="16">
        <v>2.1530999999999998</v>
      </c>
      <c r="AH48" s="16">
        <v>-1.1531</v>
      </c>
      <c r="AI48" s="15">
        <v>0.7046</v>
      </c>
      <c r="AJ48" s="15">
        <v>0.3523</v>
      </c>
      <c r="AK48" s="16">
        <v>0.64770000000000005</v>
      </c>
      <c r="AL48" s="16">
        <v>-7.2599999999999998E-2</v>
      </c>
      <c r="AM48" s="17">
        <v>0</v>
      </c>
      <c r="AN48" s="18">
        <v>30.6</v>
      </c>
      <c r="AO48" s="18">
        <v>29.3</v>
      </c>
      <c r="AP48" s="18">
        <v>29.8</v>
      </c>
      <c r="AQ48" s="18">
        <v>32.6</v>
      </c>
      <c r="AR48" s="19">
        <v>1</v>
      </c>
    </row>
    <row r="49" spans="1:44" x14ac:dyDescent="0.25">
      <c r="A49" s="2">
        <v>103029803</v>
      </c>
      <c r="B49" s="3" t="s">
        <v>405</v>
      </c>
      <c r="C49" s="3" t="s">
        <v>279</v>
      </c>
      <c r="D49" s="4">
        <v>1718988</v>
      </c>
      <c r="E49" s="4">
        <v>1683718</v>
      </c>
      <c r="F49" s="4">
        <f t="shared" si="0"/>
        <v>35270</v>
      </c>
      <c r="G49" s="66">
        <f t="shared" si="1"/>
        <v>2.0899999999999998E-2</v>
      </c>
      <c r="H49" s="10">
        <v>1143067.5</v>
      </c>
      <c r="I49" s="10">
        <v>575920.63</v>
      </c>
      <c r="J49" s="11">
        <v>385.86200000000002</v>
      </c>
      <c r="K49" s="11">
        <v>672</v>
      </c>
      <c r="L49" s="12">
        <v>672</v>
      </c>
      <c r="M49" s="12">
        <v>492</v>
      </c>
      <c r="N49" s="12">
        <v>123</v>
      </c>
      <c r="O49" s="12">
        <v>57</v>
      </c>
      <c r="P49" s="12">
        <v>297</v>
      </c>
      <c r="Q49" s="12">
        <v>37</v>
      </c>
      <c r="R49" s="12">
        <v>7</v>
      </c>
      <c r="S49" s="12">
        <v>305</v>
      </c>
      <c r="T49" s="12">
        <v>36</v>
      </c>
      <c r="U49" s="12">
        <v>8</v>
      </c>
      <c r="V49" s="12">
        <v>297</v>
      </c>
      <c r="W49" s="12">
        <v>48</v>
      </c>
      <c r="X49" s="12">
        <v>11</v>
      </c>
      <c r="Y49" s="40">
        <v>2.2530000000000001</v>
      </c>
      <c r="Z49" s="13">
        <v>0.57420000000000004</v>
      </c>
      <c r="AA49" s="14">
        <v>1092.827</v>
      </c>
      <c r="AB49" s="14">
        <v>1035.133</v>
      </c>
      <c r="AC49" s="14">
        <v>1101.3019999999999</v>
      </c>
      <c r="AD49" s="14">
        <v>1142.0450000000001</v>
      </c>
      <c r="AE49" s="15">
        <v>485.05410000000001</v>
      </c>
      <c r="AF49" s="15">
        <v>13.053100000000001</v>
      </c>
      <c r="AG49" s="16">
        <v>6.5265000000000004</v>
      </c>
      <c r="AH49" s="16">
        <v>-5.5265000000000004</v>
      </c>
      <c r="AI49" s="15">
        <v>0.32450000000000001</v>
      </c>
      <c r="AJ49" s="15">
        <v>0.16220000000000001</v>
      </c>
      <c r="AK49" s="16">
        <v>0.83779999999999999</v>
      </c>
      <c r="AL49" s="16">
        <v>-1.7079</v>
      </c>
      <c r="AM49" s="17">
        <v>0</v>
      </c>
      <c r="AN49" s="18">
        <v>26.1</v>
      </c>
      <c r="AO49" s="18">
        <v>23.4</v>
      </c>
      <c r="AP49" s="18">
        <v>25</v>
      </c>
      <c r="AQ49" s="18">
        <v>29.8</v>
      </c>
      <c r="AR49" s="19">
        <v>1</v>
      </c>
    </row>
    <row r="50" spans="1:44" x14ac:dyDescent="0.25">
      <c r="A50" s="2">
        <v>103029902</v>
      </c>
      <c r="B50" s="3" t="s">
        <v>406</v>
      </c>
      <c r="C50" s="3" t="s">
        <v>279</v>
      </c>
      <c r="D50" s="4">
        <v>5553948</v>
      </c>
      <c r="E50" s="4">
        <v>5421441</v>
      </c>
      <c r="F50" s="4">
        <f t="shared" si="0"/>
        <v>132507</v>
      </c>
      <c r="G50" s="66">
        <f t="shared" si="1"/>
        <v>2.4400000000000002E-2</v>
      </c>
      <c r="H50" s="10">
        <v>3351401.15</v>
      </c>
      <c r="I50" s="10">
        <v>2202546.9500000002</v>
      </c>
      <c r="J50" s="11">
        <v>1475.6880000000001</v>
      </c>
      <c r="K50" s="11">
        <v>2686</v>
      </c>
      <c r="L50" s="12">
        <v>2686</v>
      </c>
      <c r="M50" s="12">
        <v>1791</v>
      </c>
      <c r="N50" s="12">
        <v>622</v>
      </c>
      <c r="O50" s="12">
        <v>273</v>
      </c>
      <c r="P50" s="12">
        <v>1117</v>
      </c>
      <c r="Q50" s="12">
        <v>171</v>
      </c>
      <c r="R50" s="12">
        <v>40</v>
      </c>
      <c r="S50" s="12">
        <v>1180</v>
      </c>
      <c r="T50" s="12">
        <v>194</v>
      </c>
      <c r="U50" s="12">
        <v>41</v>
      </c>
      <c r="V50" s="12">
        <v>980</v>
      </c>
      <c r="W50" s="12">
        <v>242</v>
      </c>
      <c r="X50" s="12">
        <v>48</v>
      </c>
      <c r="Y50" s="40">
        <v>13.478</v>
      </c>
      <c r="Z50" s="13">
        <v>0.5494</v>
      </c>
      <c r="AA50" s="14">
        <v>4271.92</v>
      </c>
      <c r="AB50" s="14">
        <v>4083.0929999999998</v>
      </c>
      <c r="AC50" s="14">
        <v>4285.1369999999997</v>
      </c>
      <c r="AD50" s="14">
        <v>4447.5290000000005</v>
      </c>
      <c r="AE50" s="15">
        <v>316.95499999999998</v>
      </c>
      <c r="AF50" s="15">
        <v>8.5294000000000008</v>
      </c>
      <c r="AG50" s="16">
        <v>4.2647000000000004</v>
      </c>
      <c r="AH50" s="16">
        <v>-3.2646999999999999</v>
      </c>
      <c r="AI50" s="15">
        <v>1.2686999999999999</v>
      </c>
      <c r="AJ50" s="15">
        <v>0.63429999999999997</v>
      </c>
      <c r="AK50" s="16">
        <v>0.36570000000000003</v>
      </c>
      <c r="AL50" s="16">
        <v>-1.0864</v>
      </c>
      <c r="AM50" s="17">
        <v>0</v>
      </c>
      <c r="AN50" s="18">
        <v>28.9</v>
      </c>
      <c r="AO50" s="18">
        <v>27.6</v>
      </c>
      <c r="AP50" s="18">
        <v>28.2</v>
      </c>
      <c r="AQ50" s="18">
        <v>30.9</v>
      </c>
      <c r="AR50" s="19">
        <v>1</v>
      </c>
    </row>
    <row r="51" spans="1:44" x14ac:dyDescent="0.25">
      <c r="A51" s="2">
        <v>128030603</v>
      </c>
      <c r="B51" s="3" t="s">
        <v>251</v>
      </c>
      <c r="C51" s="3" t="s">
        <v>339</v>
      </c>
      <c r="D51" s="4">
        <v>1489146</v>
      </c>
      <c r="E51" s="4">
        <v>1435581</v>
      </c>
      <c r="F51" s="4">
        <f t="shared" si="0"/>
        <v>53565</v>
      </c>
      <c r="G51" s="66">
        <f t="shared" si="1"/>
        <v>3.73E-2</v>
      </c>
      <c r="H51" s="10">
        <v>902092.65</v>
      </c>
      <c r="I51" s="10">
        <v>587053.61</v>
      </c>
      <c r="J51" s="11">
        <v>393.32100000000003</v>
      </c>
      <c r="K51" s="11">
        <v>526.81600000000003</v>
      </c>
      <c r="L51" s="12">
        <v>514</v>
      </c>
      <c r="M51" s="12">
        <v>426</v>
      </c>
      <c r="N51" s="12">
        <v>37</v>
      </c>
      <c r="O51" s="12">
        <v>51</v>
      </c>
      <c r="P51" s="12">
        <v>281</v>
      </c>
      <c r="Q51" s="12">
        <v>13</v>
      </c>
      <c r="R51" s="12">
        <v>13</v>
      </c>
      <c r="S51" s="12">
        <v>244</v>
      </c>
      <c r="T51" s="12">
        <v>12</v>
      </c>
      <c r="U51" s="12">
        <v>5</v>
      </c>
      <c r="V51" s="12">
        <v>254</v>
      </c>
      <c r="W51" s="12">
        <v>11</v>
      </c>
      <c r="X51" s="12">
        <v>5</v>
      </c>
      <c r="Y51" s="40">
        <v>76.60199999999999</v>
      </c>
      <c r="Z51" s="13">
        <v>0.74660000000000004</v>
      </c>
      <c r="AA51" s="14">
        <v>1202.2950000000001</v>
      </c>
      <c r="AB51" s="14">
        <v>1219.3630000000001</v>
      </c>
      <c r="AC51" s="14">
        <v>1187.0709999999999</v>
      </c>
      <c r="AD51" s="14">
        <v>1200.451</v>
      </c>
      <c r="AE51" s="15">
        <v>15.6953</v>
      </c>
      <c r="AF51" s="15">
        <v>0.42230000000000001</v>
      </c>
      <c r="AG51" s="16">
        <v>0.21110000000000001</v>
      </c>
      <c r="AH51" s="16">
        <v>0.78890000000000005</v>
      </c>
      <c r="AI51" s="15">
        <v>0.35699999999999998</v>
      </c>
      <c r="AJ51" s="15">
        <v>0.17849999999999999</v>
      </c>
      <c r="AK51" s="16">
        <v>0.82150000000000001</v>
      </c>
      <c r="AL51" s="16">
        <v>0.80840000000000001</v>
      </c>
      <c r="AM51" s="17">
        <v>12.816000000000001</v>
      </c>
      <c r="AN51" s="18">
        <v>26.6</v>
      </c>
      <c r="AO51" s="18">
        <v>27</v>
      </c>
      <c r="AP51" s="18">
        <v>26.9</v>
      </c>
      <c r="AQ51" s="18">
        <v>25.9</v>
      </c>
      <c r="AR51" s="19">
        <v>1</v>
      </c>
    </row>
    <row r="52" spans="1:44" x14ac:dyDescent="0.25">
      <c r="A52" s="2">
        <v>128030852</v>
      </c>
      <c r="B52" s="3" t="s">
        <v>252</v>
      </c>
      <c r="C52" s="3" t="s">
        <v>339</v>
      </c>
      <c r="D52" s="4">
        <v>6436173</v>
      </c>
      <c r="E52" s="4">
        <v>6214544</v>
      </c>
      <c r="F52" s="4">
        <f t="shared" si="0"/>
        <v>221629</v>
      </c>
      <c r="G52" s="66">
        <f t="shared" si="1"/>
        <v>3.5700000000000003E-2</v>
      </c>
      <c r="H52" s="10">
        <v>4081586.91</v>
      </c>
      <c r="I52" s="10">
        <v>2354586.16</v>
      </c>
      <c r="J52" s="11">
        <v>1577.5530000000001</v>
      </c>
      <c r="K52" s="11">
        <v>2283</v>
      </c>
      <c r="L52" s="12">
        <v>2283</v>
      </c>
      <c r="M52" s="12">
        <v>1965</v>
      </c>
      <c r="N52" s="12">
        <v>172</v>
      </c>
      <c r="O52" s="12">
        <v>146</v>
      </c>
      <c r="P52" s="12">
        <v>1231</v>
      </c>
      <c r="Q52" s="12">
        <v>80</v>
      </c>
      <c r="R52" s="12">
        <v>28</v>
      </c>
      <c r="S52" s="12">
        <v>1101</v>
      </c>
      <c r="T52" s="12">
        <v>69</v>
      </c>
      <c r="U52" s="12">
        <v>24</v>
      </c>
      <c r="V52" s="12">
        <v>1261</v>
      </c>
      <c r="W52" s="12">
        <v>20</v>
      </c>
      <c r="X52" s="12">
        <v>18</v>
      </c>
      <c r="Y52" s="40">
        <v>444.26700000000005</v>
      </c>
      <c r="Z52" s="13">
        <v>0.69099999999999995</v>
      </c>
      <c r="AA52" s="14">
        <v>5136.4179999999997</v>
      </c>
      <c r="AB52" s="14">
        <v>5061.8959999999997</v>
      </c>
      <c r="AC52" s="14">
        <v>5130.6310000000003</v>
      </c>
      <c r="AD52" s="14">
        <v>5216.7280000000001</v>
      </c>
      <c r="AE52" s="15">
        <v>11.561500000000001</v>
      </c>
      <c r="AF52" s="15">
        <v>0.31109999999999999</v>
      </c>
      <c r="AG52" s="16">
        <v>0.1555</v>
      </c>
      <c r="AH52" s="16">
        <v>0.84450000000000003</v>
      </c>
      <c r="AI52" s="15">
        <v>1.5254000000000001</v>
      </c>
      <c r="AJ52" s="15">
        <v>0.76270000000000004</v>
      </c>
      <c r="AK52" s="16">
        <v>0.23730000000000001</v>
      </c>
      <c r="AL52" s="16">
        <v>0.48010000000000003</v>
      </c>
      <c r="AM52" s="17">
        <v>0</v>
      </c>
      <c r="AN52" s="18">
        <v>21.5</v>
      </c>
      <c r="AO52" s="18">
        <v>21.5</v>
      </c>
      <c r="AP52" s="18">
        <v>21.5</v>
      </c>
      <c r="AQ52" s="18">
        <v>21.6</v>
      </c>
      <c r="AR52" s="19">
        <v>1</v>
      </c>
    </row>
    <row r="53" spans="1:44" x14ac:dyDescent="0.25">
      <c r="A53" s="2">
        <v>128033053</v>
      </c>
      <c r="B53" s="3" t="s">
        <v>253</v>
      </c>
      <c r="C53" s="3" t="s">
        <v>339</v>
      </c>
      <c r="D53" s="4">
        <v>1482040</v>
      </c>
      <c r="E53" s="4">
        <v>1441836</v>
      </c>
      <c r="F53" s="4">
        <f t="shared" si="0"/>
        <v>40204</v>
      </c>
      <c r="G53" s="66">
        <f t="shared" si="1"/>
        <v>2.7900000000000001E-2</v>
      </c>
      <c r="H53" s="10">
        <v>944385.6</v>
      </c>
      <c r="I53" s="10">
        <v>537654.48</v>
      </c>
      <c r="J53" s="11">
        <v>360.22399999999999</v>
      </c>
      <c r="K53" s="11">
        <v>650</v>
      </c>
      <c r="L53" s="12">
        <v>650</v>
      </c>
      <c r="M53" s="12">
        <v>551</v>
      </c>
      <c r="N53" s="12">
        <v>55</v>
      </c>
      <c r="O53" s="12">
        <v>44</v>
      </c>
      <c r="P53" s="12">
        <v>328</v>
      </c>
      <c r="Q53" s="12">
        <v>25</v>
      </c>
      <c r="R53" s="12">
        <v>8</v>
      </c>
      <c r="S53" s="12">
        <v>319</v>
      </c>
      <c r="T53" s="12">
        <v>16</v>
      </c>
      <c r="U53" s="12">
        <v>7</v>
      </c>
      <c r="V53" s="12">
        <v>360</v>
      </c>
      <c r="W53" s="12">
        <v>14</v>
      </c>
      <c r="X53" s="12">
        <v>5</v>
      </c>
      <c r="Y53" s="40">
        <v>53.616</v>
      </c>
      <c r="Z53" s="13">
        <v>0.5655</v>
      </c>
      <c r="AA53" s="14">
        <v>1888.319</v>
      </c>
      <c r="AB53" s="14">
        <v>1852.5139999999999</v>
      </c>
      <c r="AC53" s="14">
        <v>1883.2059999999999</v>
      </c>
      <c r="AD53" s="14">
        <v>1929.2370000000001</v>
      </c>
      <c r="AE53" s="15">
        <v>35.219299999999997</v>
      </c>
      <c r="AF53" s="15">
        <v>0.94769999999999999</v>
      </c>
      <c r="AG53" s="16">
        <v>0.4738</v>
      </c>
      <c r="AH53" s="16">
        <v>0.5262</v>
      </c>
      <c r="AI53" s="15">
        <v>0.56079999999999997</v>
      </c>
      <c r="AJ53" s="15">
        <v>0.28039999999999998</v>
      </c>
      <c r="AK53" s="16">
        <v>0.71960000000000002</v>
      </c>
      <c r="AL53" s="16">
        <v>0.64219999999999999</v>
      </c>
      <c r="AM53" s="17">
        <v>0</v>
      </c>
      <c r="AN53" s="18">
        <v>20.9</v>
      </c>
      <c r="AO53" s="18">
        <v>20.9</v>
      </c>
      <c r="AP53" s="18">
        <v>20.6</v>
      </c>
      <c r="AQ53" s="18">
        <v>21.1</v>
      </c>
      <c r="AR53" s="19">
        <v>0.98</v>
      </c>
    </row>
    <row r="54" spans="1:44" x14ac:dyDescent="0.25">
      <c r="A54" s="2">
        <v>128034503</v>
      </c>
      <c r="B54" s="3" t="s">
        <v>254</v>
      </c>
      <c r="C54" s="3" t="s">
        <v>339</v>
      </c>
      <c r="D54" s="4">
        <v>794954</v>
      </c>
      <c r="E54" s="4">
        <v>767179</v>
      </c>
      <c r="F54" s="4">
        <f t="shared" si="0"/>
        <v>27775</v>
      </c>
      <c r="G54" s="66">
        <f t="shared" si="1"/>
        <v>3.6200000000000003E-2</v>
      </c>
      <c r="H54" s="10">
        <v>495350.1</v>
      </c>
      <c r="I54" s="10">
        <v>299603.75</v>
      </c>
      <c r="J54" s="11">
        <v>200.732</v>
      </c>
      <c r="K54" s="11">
        <v>283</v>
      </c>
      <c r="L54" s="12">
        <v>283</v>
      </c>
      <c r="M54" s="12">
        <v>246</v>
      </c>
      <c r="N54" s="12">
        <v>18</v>
      </c>
      <c r="O54" s="12">
        <v>19</v>
      </c>
      <c r="P54" s="12">
        <v>176</v>
      </c>
      <c r="Q54" s="12">
        <v>5</v>
      </c>
      <c r="R54" s="12">
        <v>3</v>
      </c>
      <c r="S54" s="12">
        <v>148</v>
      </c>
      <c r="T54" s="12">
        <v>4</v>
      </c>
      <c r="U54" s="12">
        <v>2</v>
      </c>
      <c r="V54" s="12">
        <v>126</v>
      </c>
      <c r="W54" s="12">
        <v>9</v>
      </c>
      <c r="X54" s="12">
        <v>4</v>
      </c>
      <c r="Y54" s="40">
        <v>18.631</v>
      </c>
      <c r="Z54" s="13">
        <v>0.70930000000000004</v>
      </c>
      <c r="AA54" s="14">
        <v>703.28800000000001</v>
      </c>
      <c r="AB54" s="14">
        <v>690.36800000000005</v>
      </c>
      <c r="AC54" s="14">
        <v>705.69500000000005</v>
      </c>
      <c r="AD54" s="14">
        <v>713.80200000000002</v>
      </c>
      <c r="AE54" s="15">
        <v>37.748199999999997</v>
      </c>
      <c r="AF54" s="15">
        <v>1.0158</v>
      </c>
      <c r="AG54" s="16">
        <v>0.50790000000000002</v>
      </c>
      <c r="AH54" s="16">
        <v>0.49209999999999998</v>
      </c>
      <c r="AI54" s="15">
        <v>0.20880000000000001</v>
      </c>
      <c r="AJ54" s="15">
        <v>0.10440000000000001</v>
      </c>
      <c r="AK54" s="16">
        <v>0.89559999999999995</v>
      </c>
      <c r="AL54" s="16">
        <v>0.73419999999999996</v>
      </c>
      <c r="AM54" s="17">
        <v>0</v>
      </c>
      <c r="AN54" s="18">
        <v>29.4</v>
      </c>
      <c r="AO54" s="18">
        <v>28.5</v>
      </c>
      <c r="AP54" s="18">
        <v>29.5</v>
      </c>
      <c r="AQ54" s="18">
        <v>30.2</v>
      </c>
      <c r="AR54" s="19">
        <v>1</v>
      </c>
    </row>
    <row r="55" spans="1:44" x14ac:dyDescent="0.25">
      <c r="A55" s="2">
        <v>127040503</v>
      </c>
      <c r="B55" s="3" t="s">
        <v>238</v>
      </c>
      <c r="C55" s="3" t="s">
        <v>338</v>
      </c>
      <c r="D55" s="4">
        <v>1716684</v>
      </c>
      <c r="E55" s="4">
        <v>1660467</v>
      </c>
      <c r="F55" s="4">
        <f t="shared" si="0"/>
        <v>56217</v>
      </c>
      <c r="G55" s="66">
        <f t="shared" si="1"/>
        <v>3.39E-2</v>
      </c>
      <c r="H55" s="10">
        <v>1074119.51</v>
      </c>
      <c r="I55" s="10">
        <v>642564.75</v>
      </c>
      <c r="J55" s="11">
        <v>430.51299999999998</v>
      </c>
      <c r="K55" s="11">
        <v>537</v>
      </c>
      <c r="L55" s="12">
        <v>537</v>
      </c>
      <c r="M55" s="12">
        <v>494</v>
      </c>
      <c r="N55" s="12">
        <v>43</v>
      </c>
      <c r="O55" s="12">
        <v>0</v>
      </c>
      <c r="P55" s="12">
        <v>306</v>
      </c>
      <c r="Q55" s="12">
        <v>23</v>
      </c>
      <c r="R55" s="12">
        <v>0</v>
      </c>
      <c r="S55" s="12">
        <v>296</v>
      </c>
      <c r="T55" s="12">
        <v>11</v>
      </c>
      <c r="U55" s="12">
        <v>0</v>
      </c>
      <c r="V55" s="12">
        <v>301</v>
      </c>
      <c r="W55" s="12">
        <v>9</v>
      </c>
      <c r="X55" s="12">
        <v>1</v>
      </c>
      <c r="Y55" s="40">
        <v>4.5979999999999999</v>
      </c>
      <c r="Z55" s="13">
        <v>0.80169999999999997</v>
      </c>
      <c r="AA55" s="14">
        <v>1261.8810000000001</v>
      </c>
      <c r="AB55" s="14">
        <v>1275.0740000000001</v>
      </c>
      <c r="AC55" s="14">
        <v>1250.5509999999999</v>
      </c>
      <c r="AD55" s="14">
        <v>1260.018</v>
      </c>
      <c r="AE55" s="15">
        <v>274.44119999999998</v>
      </c>
      <c r="AF55" s="15">
        <v>7.3853</v>
      </c>
      <c r="AG55" s="16">
        <v>3.6926000000000001</v>
      </c>
      <c r="AH55" s="16">
        <v>-2.6926000000000001</v>
      </c>
      <c r="AI55" s="15">
        <v>0.37469999999999998</v>
      </c>
      <c r="AJ55" s="15">
        <v>0.18729999999999999</v>
      </c>
      <c r="AK55" s="16">
        <v>0.81269999999999998</v>
      </c>
      <c r="AL55" s="16">
        <v>-0.58940000000000003</v>
      </c>
      <c r="AM55" s="17">
        <v>0</v>
      </c>
      <c r="AN55" s="18">
        <v>25.1</v>
      </c>
      <c r="AO55" s="18">
        <v>24.2</v>
      </c>
      <c r="AP55" s="18">
        <v>25.5</v>
      </c>
      <c r="AQ55" s="18">
        <v>25.7</v>
      </c>
      <c r="AR55" s="19">
        <v>1</v>
      </c>
    </row>
    <row r="56" spans="1:44" x14ac:dyDescent="0.25">
      <c r="A56" s="2">
        <v>127040703</v>
      </c>
      <c r="B56" s="3" t="s">
        <v>239</v>
      </c>
      <c r="C56" s="3" t="s">
        <v>338</v>
      </c>
      <c r="D56" s="4">
        <v>3012522</v>
      </c>
      <c r="E56" s="4">
        <v>2959668</v>
      </c>
      <c r="F56" s="4">
        <f t="shared" si="0"/>
        <v>52854</v>
      </c>
      <c r="G56" s="66">
        <f t="shared" si="1"/>
        <v>1.7899999999999999E-2</v>
      </c>
      <c r="H56" s="10">
        <v>1920862.31</v>
      </c>
      <c r="I56" s="10">
        <v>1091659.92</v>
      </c>
      <c r="J56" s="11">
        <v>731.40300000000002</v>
      </c>
      <c r="K56" s="11">
        <v>1263</v>
      </c>
      <c r="L56" s="12">
        <v>1263</v>
      </c>
      <c r="M56" s="12">
        <v>1102</v>
      </c>
      <c r="N56" s="12">
        <v>123</v>
      </c>
      <c r="O56" s="12">
        <v>38</v>
      </c>
      <c r="P56" s="12">
        <v>689</v>
      </c>
      <c r="Q56" s="12">
        <v>47</v>
      </c>
      <c r="R56" s="12">
        <v>5</v>
      </c>
      <c r="S56" s="12">
        <v>672</v>
      </c>
      <c r="T56" s="12">
        <v>33</v>
      </c>
      <c r="U56" s="12">
        <v>7</v>
      </c>
      <c r="V56" s="12">
        <v>655</v>
      </c>
      <c r="W56" s="12">
        <v>40</v>
      </c>
      <c r="X56" s="12">
        <v>7</v>
      </c>
      <c r="Y56" s="40">
        <v>25.577000000000002</v>
      </c>
      <c r="Z56" s="13">
        <v>0.57909999999999995</v>
      </c>
      <c r="AA56" s="14">
        <v>2653.056</v>
      </c>
      <c r="AB56" s="14">
        <v>2706.576</v>
      </c>
      <c r="AC56" s="14">
        <v>2593.0369999999998</v>
      </c>
      <c r="AD56" s="14">
        <v>2659.5549999999998</v>
      </c>
      <c r="AE56" s="15">
        <v>103.7281</v>
      </c>
      <c r="AF56" s="15">
        <v>2.7913000000000001</v>
      </c>
      <c r="AG56" s="16">
        <v>1.3956</v>
      </c>
      <c r="AH56" s="16">
        <v>-0.39560000000000001</v>
      </c>
      <c r="AI56" s="15">
        <v>0.78790000000000004</v>
      </c>
      <c r="AJ56" s="15">
        <v>0.39389999999999997</v>
      </c>
      <c r="AK56" s="16">
        <v>0.60609999999999997</v>
      </c>
      <c r="AL56" s="16">
        <v>0.2054</v>
      </c>
      <c r="AM56" s="17">
        <v>0</v>
      </c>
      <c r="AN56" s="18">
        <v>21.5</v>
      </c>
      <c r="AO56" s="18">
        <v>21.3</v>
      </c>
      <c r="AP56" s="18">
        <v>20.8</v>
      </c>
      <c r="AQ56" s="18">
        <v>22.5</v>
      </c>
      <c r="AR56" s="19">
        <v>1</v>
      </c>
    </row>
    <row r="57" spans="1:44" x14ac:dyDescent="0.25">
      <c r="A57" s="2">
        <v>127041203</v>
      </c>
      <c r="B57" s="3" t="s">
        <v>240</v>
      </c>
      <c r="C57" s="3" t="s">
        <v>338</v>
      </c>
      <c r="D57" s="4">
        <v>1432045</v>
      </c>
      <c r="E57" s="4">
        <v>1395418</v>
      </c>
      <c r="F57" s="4">
        <f t="shared" si="0"/>
        <v>36627</v>
      </c>
      <c r="G57" s="66">
        <f t="shared" si="1"/>
        <v>2.6200000000000001E-2</v>
      </c>
      <c r="H57" s="10">
        <v>986464.9</v>
      </c>
      <c r="I57" s="10">
        <v>445580.2</v>
      </c>
      <c r="J57" s="11">
        <v>298.53500000000003</v>
      </c>
      <c r="K57" s="11">
        <v>555</v>
      </c>
      <c r="L57" s="12">
        <v>555</v>
      </c>
      <c r="M57" s="12">
        <v>464</v>
      </c>
      <c r="N57" s="12">
        <v>59</v>
      </c>
      <c r="O57" s="12">
        <v>32</v>
      </c>
      <c r="P57" s="12">
        <v>320</v>
      </c>
      <c r="Q57" s="12">
        <v>19</v>
      </c>
      <c r="R57" s="12">
        <v>3</v>
      </c>
      <c r="S57" s="12">
        <v>286</v>
      </c>
      <c r="T57" s="12">
        <v>22</v>
      </c>
      <c r="U57" s="12">
        <v>5</v>
      </c>
      <c r="V57" s="12">
        <v>244</v>
      </c>
      <c r="W57" s="12">
        <v>17</v>
      </c>
      <c r="X57" s="12">
        <v>6</v>
      </c>
      <c r="Y57" s="40">
        <v>22.48</v>
      </c>
      <c r="Z57" s="13">
        <v>0.53790000000000004</v>
      </c>
      <c r="AA57" s="14">
        <v>2070.002</v>
      </c>
      <c r="AB57" s="14">
        <v>2070.8389999999999</v>
      </c>
      <c r="AC57" s="14">
        <v>2050.8449999999998</v>
      </c>
      <c r="AD57" s="14">
        <v>2088.3209999999999</v>
      </c>
      <c r="AE57" s="15">
        <v>92.081900000000005</v>
      </c>
      <c r="AF57" s="15">
        <v>2.4779</v>
      </c>
      <c r="AG57" s="16">
        <v>1.2388999999999999</v>
      </c>
      <c r="AH57" s="16">
        <v>-0.2389</v>
      </c>
      <c r="AI57" s="15">
        <v>0.61470000000000002</v>
      </c>
      <c r="AJ57" s="15">
        <v>0.30730000000000002</v>
      </c>
      <c r="AK57" s="16">
        <v>0.69269999999999998</v>
      </c>
      <c r="AL57" s="16">
        <v>0.32</v>
      </c>
      <c r="AM57" s="17">
        <v>0</v>
      </c>
      <c r="AN57" s="18">
        <v>21.6</v>
      </c>
      <c r="AO57" s="18">
        <v>21.9</v>
      </c>
      <c r="AP57" s="18">
        <v>21</v>
      </c>
      <c r="AQ57" s="18">
        <v>21.9</v>
      </c>
      <c r="AR57" s="19">
        <v>1</v>
      </c>
    </row>
    <row r="58" spans="1:44" x14ac:dyDescent="0.25">
      <c r="A58" s="2">
        <v>127041503</v>
      </c>
      <c r="B58" s="3" t="s">
        <v>241</v>
      </c>
      <c r="C58" s="3" t="s">
        <v>338</v>
      </c>
      <c r="D58" s="4">
        <v>2354746</v>
      </c>
      <c r="E58" s="4">
        <v>2264608</v>
      </c>
      <c r="F58" s="4">
        <f t="shared" si="0"/>
        <v>90138</v>
      </c>
      <c r="G58" s="66">
        <f t="shared" si="1"/>
        <v>3.9800000000000002E-2</v>
      </c>
      <c r="H58" s="10">
        <v>1208274.8799999999</v>
      </c>
      <c r="I58" s="10">
        <v>1146471.05</v>
      </c>
      <c r="J58" s="11">
        <v>768.12599999999998</v>
      </c>
      <c r="K58" s="11">
        <v>969</v>
      </c>
      <c r="L58" s="12">
        <v>969</v>
      </c>
      <c r="M58" s="12">
        <v>781</v>
      </c>
      <c r="N58" s="12">
        <v>163</v>
      </c>
      <c r="O58" s="12">
        <v>25</v>
      </c>
      <c r="P58" s="12">
        <v>514</v>
      </c>
      <c r="Q58" s="12">
        <v>58</v>
      </c>
      <c r="R58" s="12">
        <v>11</v>
      </c>
      <c r="S58" s="12">
        <v>479</v>
      </c>
      <c r="T58" s="12">
        <v>56</v>
      </c>
      <c r="U58" s="12">
        <v>0</v>
      </c>
      <c r="V58" s="12">
        <v>435</v>
      </c>
      <c r="W58" s="12">
        <v>45</v>
      </c>
      <c r="X58" s="12">
        <v>0</v>
      </c>
      <c r="Y58" s="40">
        <v>22.213000000000001</v>
      </c>
      <c r="Z58" s="13">
        <v>0.79269999999999996</v>
      </c>
      <c r="AA58" s="14">
        <v>1765.1179999999999</v>
      </c>
      <c r="AB58" s="14">
        <v>1742.893</v>
      </c>
      <c r="AC58" s="14">
        <v>1756.365</v>
      </c>
      <c r="AD58" s="14">
        <v>1796.096</v>
      </c>
      <c r="AE58" s="15">
        <v>79.463200000000001</v>
      </c>
      <c r="AF58" s="15">
        <v>2.1383999999999999</v>
      </c>
      <c r="AG58" s="16">
        <v>1.0691999999999999</v>
      </c>
      <c r="AH58" s="16">
        <v>-6.9099999999999995E-2</v>
      </c>
      <c r="AI58" s="15">
        <v>0.5242</v>
      </c>
      <c r="AJ58" s="15">
        <v>0.2621</v>
      </c>
      <c r="AK58" s="16">
        <v>0.7379</v>
      </c>
      <c r="AL58" s="16">
        <v>0.41510000000000002</v>
      </c>
      <c r="AM58" s="17">
        <v>0</v>
      </c>
      <c r="AN58" s="18">
        <v>21.4</v>
      </c>
      <c r="AO58" s="18">
        <v>21.5</v>
      </c>
      <c r="AP58" s="18">
        <v>20.3</v>
      </c>
      <c r="AQ58" s="18">
        <v>22.5</v>
      </c>
      <c r="AR58" s="19">
        <v>1</v>
      </c>
    </row>
    <row r="59" spans="1:44" x14ac:dyDescent="0.25">
      <c r="A59" s="2">
        <v>127041603</v>
      </c>
      <c r="B59" s="3" t="s">
        <v>242</v>
      </c>
      <c r="C59" s="3" t="s">
        <v>338</v>
      </c>
      <c r="D59" s="4">
        <v>2115521</v>
      </c>
      <c r="E59" s="4">
        <v>2073200</v>
      </c>
      <c r="F59" s="4">
        <f t="shared" si="0"/>
        <v>42321</v>
      </c>
      <c r="G59" s="66">
        <f t="shared" si="1"/>
        <v>2.0400000000000001E-2</v>
      </c>
      <c r="H59" s="10">
        <v>1496931.35</v>
      </c>
      <c r="I59" s="10">
        <v>618589.82999999996</v>
      </c>
      <c r="J59" s="11">
        <v>414.45</v>
      </c>
      <c r="K59" s="11">
        <v>869</v>
      </c>
      <c r="L59" s="12">
        <v>869</v>
      </c>
      <c r="M59" s="12">
        <v>733</v>
      </c>
      <c r="N59" s="12">
        <v>117</v>
      </c>
      <c r="O59" s="12">
        <v>19</v>
      </c>
      <c r="P59" s="12">
        <v>471</v>
      </c>
      <c r="Q59" s="12">
        <v>38</v>
      </c>
      <c r="R59" s="12">
        <v>0</v>
      </c>
      <c r="S59" s="12">
        <v>438</v>
      </c>
      <c r="T59" s="12">
        <v>38</v>
      </c>
      <c r="U59" s="12">
        <v>4</v>
      </c>
      <c r="V59" s="12">
        <v>432</v>
      </c>
      <c r="W59" s="12">
        <v>38</v>
      </c>
      <c r="X59" s="12">
        <v>4</v>
      </c>
      <c r="Y59" s="40">
        <v>70.769000000000005</v>
      </c>
      <c r="Z59" s="13">
        <v>0.58879999999999999</v>
      </c>
      <c r="AA59" s="14">
        <v>2440.1529999999998</v>
      </c>
      <c r="AB59" s="14">
        <v>2456.047</v>
      </c>
      <c r="AC59" s="14">
        <v>2434.02</v>
      </c>
      <c r="AD59" s="14">
        <v>2430.3919999999998</v>
      </c>
      <c r="AE59" s="15">
        <v>34.480499999999999</v>
      </c>
      <c r="AF59" s="15">
        <v>0.92779999999999996</v>
      </c>
      <c r="AG59" s="16">
        <v>0.46389999999999998</v>
      </c>
      <c r="AH59" s="16">
        <v>0.53610000000000002</v>
      </c>
      <c r="AI59" s="15">
        <v>0.72460000000000002</v>
      </c>
      <c r="AJ59" s="15">
        <v>0.36230000000000001</v>
      </c>
      <c r="AK59" s="16">
        <v>0.63770000000000004</v>
      </c>
      <c r="AL59" s="16">
        <v>0.59699999999999998</v>
      </c>
      <c r="AM59" s="17">
        <v>0</v>
      </c>
      <c r="AN59" s="18">
        <v>17.399999999999999</v>
      </c>
      <c r="AO59" s="18">
        <v>16.899999999999999</v>
      </c>
      <c r="AP59" s="18">
        <v>16.899999999999999</v>
      </c>
      <c r="AQ59" s="18">
        <v>18.399999999999999</v>
      </c>
      <c r="AR59" s="19">
        <v>0.81</v>
      </c>
    </row>
    <row r="60" spans="1:44" x14ac:dyDescent="0.25">
      <c r="A60" s="2">
        <v>127042003</v>
      </c>
      <c r="B60" s="3" t="s">
        <v>563</v>
      </c>
      <c r="C60" s="3" t="s">
        <v>338</v>
      </c>
      <c r="D60" s="4">
        <v>1946200</v>
      </c>
      <c r="E60" s="4">
        <v>1911450</v>
      </c>
      <c r="F60" s="4">
        <f t="shared" si="0"/>
        <v>34750</v>
      </c>
      <c r="G60" s="66">
        <f t="shared" si="1"/>
        <v>1.8200000000000001E-2</v>
      </c>
      <c r="H60" s="10">
        <v>1535630.85</v>
      </c>
      <c r="I60" s="10">
        <v>410569.31</v>
      </c>
      <c r="J60" s="11">
        <v>275.07799999999997</v>
      </c>
      <c r="K60" s="11">
        <v>709</v>
      </c>
      <c r="L60" s="12">
        <v>709</v>
      </c>
      <c r="M60" s="12">
        <v>626</v>
      </c>
      <c r="N60" s="12">
        <v>77</v>
      </c>
      <c r="O60" s="12">
        <v>6</v>
      </c>
      <c r="P60" s="12">
        <v>398</v>
      </c>
      <c r="Q60" s="12">
        <v>27</v>
      </c>
      <c r="R60" s="12">
        <v>4</v>
      </c>
      <c r="S60" s="12">
        <v>377</v>
      </c>
      <c r="T60" s="12">
        <v>25</v>
      </c>
      <c r="U60" s="12">
        <v>0</v>
      </c>
      <c r="V60" s="12">
        <v>371</v>
      </c>
      <c r="W60" s="12">
        <v>23</v>
      </c>
      <c r="X60" s="12">
        <v>0</v>
      </c>
      <c r="Y60" s="40">
        <v>24.675000000000001</v>
      </c>
      <c r="Z60" s="13">
        <v>0.51049999999999995</v>
      </c>
      <c r="AA60" s="14">
        <v>2362.9229999999998</v>
      </c>
      <c r="AB60" s="14">
        <v>2356.9459999999999</v>
      </c>
      <c r="AC60" s="14">
        <v>2321.4349999999999</v>
      </c>
      <c r="AD60" s="14">
        <v>2410.3879999999999</v>
      </c>
      <c r="AE60" s="15">
        <v>95.761799999999994</v>
      </c>
      <c r="AF60" s="15">
        <v>2.577</v>
      </c>
      <c r="AG60" s="16">
        <v>1.2885</v>
      </c>
      <c r="AH60" s="16">
        <v>-0.28849999999999998</v>
      </c>
      <c r="AI60" s="15">
        <v>0.70169999999999999</v>
      </c>
      <c r="AJ60" s="15">
        <v>0.3508</v>
      </c>
      <c r="AK60" s="16">
        <v>0.6492</v>
      </c>
      <c r="AL60" s="16">
        <v>0.27410000000000001</v>
      </c>
      <c r="AM60" s="17">
        <v>0</v>
      </c>
      <c r="AN60" s="18">
        <v>16.3</v>
      </c>
      <c r="AO60" s="18">
        <v>16.8</v>
      </c>
      <c r="AP60" s="18">
        <v>15.7</v>
      </c>
      <c r="AQ60" s="18">
        <v>16.5</v>
      </c>
      <c r="AR60" s="19">
        <v>0.76</v>
      </c>
    </row>
    <row r="61" spans="1:44" x14ac:dyDescent="0.25">
      <c r="A61" s="2">
        <v>127042853</v>
      </c>
      <c r="B61" s="3" t="s">
        <v>243</v>
      </c>
      <c r="C61" s="3" t="s">
        <v>338</v>
      </c>
      <c r="D61" s="4">
        <v>1381118</v>
      </c>
      <c r="E61" s="4">
        <v>1353506</v>
      </c>
      <c r="F61" s="4">
        <f t="shared" si="0"/>
        <v>27612</v>
      </c>
      <c r="G61" s="66">
        <f t="shared" si="1"/>
        <v>2.0400000000000001E-2</v>
      </c>
      <c r="H61" s="10">
        <v>960409.89</v>
      </c>
      <c r="I61" s="10">
        <v>420708.25</v>
      </c>
      <c r="J61" s="11">
        <v>281.87099999999998</v>
      </c>
      <c r="K61" s="11">
        <v>643</v>
      </c>
      <c r="L61" s="12">
        <v>643</v>
      </c>
      <c r="M61" s="12">
        <v>474</v>
      </c>
      <c r="N61" s="12">
        <v>99</v>
      </c>
      <c r="O61" s="12">
        <v>70</v>
      </c>
      <c r="P61" s="12">
        <v>309</v>
      </c>
      <c r="Q61" s="12">
        <v>20</v>
      </c>
      <c r="R61" s="12">
        <v>13</v>
      </c>
      <c r="S61" s="12">
        <v>309</v>
      </c>
      <c r="T61" s="12">
        <v>24</v>
      </c>
      <c r="U61" s="12">
        <v>9</v>
      </c>
      <c r="V61" s="12">
        <v>248</v>
      </c>
      <c r="W61" s="12">
        <v>52</v>
      </c>
      <c r="X61" s="12">
        <v>10</v>
      </c>
      <c r="Y61" s="40">
        <v>34.89</v>
      </c>
      <c r="Z61" s="13">
        <v>0.57679999999999998</v>
      </c>
      <c r="AA61" s="14">
        <v>1296.2239999999999</v>
      </c>
      <c r="AB61" s="14">
        <v>1249.4960000000001</v>
      </c>
      <c r="AC61" s="14">
        <v>1308.251</v>
      </c>
      <c r="AD61" s="14">
        <v>1330.924</v>
      </c>
      <c r="AE61" s="15">
        <v>37.151699999999998</v>
      </c>
      <c r="AF61" s="15">
        <v>0.99970000000000003</v>
      </c>
      <c r="AG61" s="16">
        <v>0.49980000000000002</v>
      </c>
      <c r="AH61" s="16">
        <v>0.50019999999999998</v>
      </c>
      <c r="AI61" s="15">
        <v>0.38490000000000002</v>
      </c>
      <c r="AJ61" s="15">
        <v>0.19239999999999999</v>
      </c>
      <c r="AK61" s="16">
        <v>0.80759999999999998</v>
      </c>
      <c r="AL61" s="16">
        <v>0.68459999999999999</v>
      </c>
      <c r="AM61" s="17">
        <v>0</v>
      </c>
      <c r="AN61" s="18">
        <v>16.2</v>
      </c>
      <c r="AO61" s="18">
        <v>16.2</v>
      </c>
      <c r="AP61" s="18">
        <v>15.6</v>
      </c>
      <c r="AQ61" s="18">
        <v>16.899999999999999</v>
      </c>
      <c r="AR61" s="19">
        <v>0.76</v>
      </c>
    </row>
    <row r="62" spans="1:44" x14ac:dyDescent="0.25">
      <c r="A62" s="2">
        <v>127044103</v>
      </c>
      <c r="B62" s="3" t="s">
        <v>244</v>
      </c>
      <c r="C62" s="3" t="s">
        <v>338</v>
      </c>
      <c r="D62" s="4">
        <v>2366360</v>
      </c>
      <c r="E62" s="4">
        <v>2318568</v>
      </c>
      <c r="F62" s="4">
        <f t="shared" si="0"/>
        <v>47792</v>
      </c>
      <c r="G62" s="66">
        <f t="shared" si="1"/>
        <v>2.06E-2</v>
      </c>
      <c r="H62" s="10">
        <v>1698646.04</v>
      </c>
      <c r="I62" s="10">
        <v>667714.31999999995</v>
      </c>
      <c r="J62" s="11">
        <v>447.363</v>
      </c>
      <c r="K62" s="11">
        <v>824</v>
      </c>
      <c r="L62" s="12">
        <v>824</v>
      </c>
      <c r="M62" s="12">
        <v>741</v>
      </c>
      <c r="N62" s="12">
        <v>77</v>
      </c>
      <c r="O62" s="12">
        <v>6</v>
      </c>
      <c r="P62" s="12">
        <v>471</v>
      </c>
      <c r="Q62" s="12">
        <v>24</v>
      </c>
      <c r="R62" s="12">
        <v>2</v>
      </c>
      <c r="S62" s="12">
        <v>462</v>
      </c>
      <c r="T62" s="12">
        <v>27</v>
      </c>
      <c r="U62" s="12">
        <v>1</v>
      </c>
      <c r="V62" s="12">
        <v>424</v>
      </c>
      <c r="W62" s="12">
        <v>24</v>
      </c>
      <c r="X62" s="12">
        <v>1</v>
      </c>
      <c r="Y62" s="40">
        <v>59.627000000000002</v>
      </c>
      <c r="Z62" s="13">
        <v>0.5484</v>
      </c>
      <c r="AA62" s="14">
        <v>2160.7660000000001</v>
      </c>
      <c r="AB62" s="14">
        <v>2170.163</v>
      </c>
      <c r="AC62" s="14">
        <v>2144.09</v>
      </c>
      <c r="AD62" s="14">
        <v>2168.0450000000001</v>
      </c>
      <c r="AE62" s="15">
        <v>36.238</v>
      </c>
      <c r="AF62" s="15">
        <v>0.97509999999999997</v>
      </c>
      <c r="AG62" s="16">
        <v>0.48749999999999999</v>
      </c>
      <c r="AH62" s="16">
        <v>0.51249999999999996</v>
      </c>
      <c r="AI62" s="15">
        <v>0.64170000000000005</v>
      </c>
      <c r="AJ62" s="15">
        <v>0.32079999999999997</v>
      </c>
      <c r="AK62" s="16">
        <v>0.67920000000000003</v>
      </c>
      <c r="AL62" s="16">
        <v>0.61250000000000004</v>
      </c>
      <c r="AM62" s="17">
        <v>0</v>
      </c>
      <c r="AN62" s="18">
        <v>21.1</v>
      </c>
      <c r="AO62" s="18">
        <v>21.3</v>
      </c>
      <c r="AP62" s="18">
        <v>20.399999999999999</v>
      </c>
      <c r="AQ62" s="18">
        <v>21.7</v>
      </c>
      <c r="AR62" s="19">
        <v>0.99</v>
      </c>
    </row>
    <row r="63" spans="1:44" x14ac:dyDescent="0.25">
      <c r="A63" s="2">
        <v>127045303</v>
      </c>
      <c r="B63" s="3" t="s">
        <v>245</v>
      </c>
      <c r="C63" s="3" t="s">
        <v>338</v>
      </c>
      <c r="D63" s="4">
        <v>336221</v>
      </c>
      <c r="E63" s="4">
        <v>334831</v>
      </c>
      <c r="F63" s="4">
        <f t="shared" si="0"/>
        <v>1390</v>
      </c>
      <c r="G63" s="66">
        <f t="shared" si="1"/>
        <v>4.1999999999999997E-3</v>
      </c>
      <c r="H63" s="10">
        <v>283018.36</v>
      </c>
      <c r="I63" s="10">
        <v>53202.16</v>
      </c>
      <c r="J63" s="11">
        <v>35.645000000000003</v>
      </c>
      <c r="K63" s="11">
        <v>89</v>
      </c>
      <c r="L63" s="12">
        <v>89</v>
      </c>
      <c r="M63" s="12">
        <v>77</v>
      </c>
      <c r="N63" s="12">
        <v>12</v>
      </c>
      <c r="O63" s="12">
        <v>0</v>
      </c>
      <c r="P63" s="12">
        <v>51</v>
      </c>
      <c r="Q63" s="12">
        <v>4</v>
      </c>
      <c r="R63" s="12">
        <v>1</v>
      </c>
      <c r="S63" s="12">
        <v>47</v>
      </c>
      <c r="T63" s="12">
        <v>4</v>
      </c>
      <c r="U63" s="12">
        <v>0</v>
      </c>
      <c r="V63" s="12">
        <v>43</v>
      </c>
      <c r="W63" s="12">
        <v>5</v>
      </c>
      <c r="X63" s="12">
        <v>0</v>
      </c>
      <c r="Y63" s="40">
        <v>1.9909999999999999</v>
      </c>
      <c r="Z63" s="13">
        <v>0.7853</v>
      </c>
      <c r="AA63" s="14">
        <v>356.96300000000002</v>
      </c>
      <c r="AB63" s="14">
        <v>367.04500000000002</v>
      </c>
      <c r="AC63" s="14">
        <v>348.87099999999998</v>
      </c>
      <c r="AD63" s="14">
        <v>354.97399999999999</v>
      </c>
      <c r="AE63" s="15">
        <v>179.28819999999999</v>
      </c>
      <c r="AF63" s="15">
        <v>4.8247</v>
      </c>
      <c r="AG63" s="16">
        <v>2.4123000000000001</v>
      </c>
      <c r="AH63" s="16">
        <v>-1.4123000000000001</v>
      </c>
      <c r="AI63" s="15">
        <v>0.106</v>
      </c>
      <c r="AJ63" s="15">
        <v>5.2999999999999999E-2</v>
      </c>
      <c r="AK63" s="16">
        <v>0.94699999999999995</v>
      </c>
      <c r="AL63" s="16">
        <v>3.2000000000000002E-3</v>
      </c>
      <c r="AM63" s="17">
        <v>0</v>
      </c>
      <c r="AN63" s="18">
        <v>10.9</v>
      </c>
      <c r="AO63" s="18">
        <v>9.8000000000000007</v>
      </c>
      <c r="AP63" s="18">
        <v>10.199999999999999</v>
      </c>
      <c r="AQ63" s="18">
        <v>12.6</v>
      </c>
      <c r="AR63" s="19">
        <v>0.51</v>
      </c>
    </row>
    <row r="64" spans="1:44" x14ac:dyDescent="0.25">
      <c r="A64" s="2">
        <v>127045653</v>
      </c>
      <c r="B64" s="3" t="s">
        <v>246</v>
      </c>
      <c r="C64" s="3" t="s">
        <v>338</v>
      </c>
      <c r="D64" s="4">
        <v>1955613</v>
      </c>
      <c r="E64" s="4">
        <v>1905899</v>
      </c>
      <c r="F64" s="4">
        <f t="shared" si="0"/>
        <v>49714</v>
      </c>
      <c r="G64" s="66">
        <f t="shared" si="1"/>
        <v>2.6100000000000002E-2</v>
      </c>
      <c r="H64" s="10">
        <v>1223974.17</v>
      </c>
      <c r="I64" s="10">
        <v>731639</v>
      </c>
      <c r="J64" s="11">
        <v>490.19200000000001</v>
      </c>
      <c r="K64" s="11">
        <v>689</v>
      </c>
      <c r="L64" s="12">
        <v>689</v>
      </c>
      <c r="M64" s="12">
        <v>436</v>
      </c>
      <c r="N64" s="12">
        <v>209</v>
      </c>
      <c r="O64" s="12">
        <v>44</v>
      </c>
      <c r="P64" s="12">
        <v>299</v>
      </c>
      <c r="Q64" s="12">
        <v>61</v>
      </c>
      <c r="R64" s="12">
        <v>7</v>
      </c>
      <c r="S64" s="12">
        <v>260</v>
      </c>
      <c r="T64" s="12">
        <v>72</v>
      </c>
      <c r="U64" s="12">
        <v>10</v>
      </c>
      <c r="V64" s="12">
        <v>239</v>
      </c>
      <c r="W64" s="12">
        <v>70</v>
      </c>
      <c r="X64" s="12">
        <v>3</v>
      </c>
      <c r="Y64" s="40">
        <v>12.277000000000001</v>
      </c>
      <c r="Z64" s="13">
        <v>0.74890000000000001</v>
      </c>
      <c r="AA64" s="14">
        <v>1379.36</v>
      </c>
      <c r="AB64" s="14">
        <v>1354.789</v>
      </c>
      <c r="AC64" s="14">
        <v>1381.6420000000001</v>
      </c>
      <c r="AD64" s="14">
        <v>1401.65</v>
      </c>
      <c r="AE64" s="15">
        <v>112.3531</v>
      </c>
      <c r="AF64" s="15">
        <v>3.0234000000000001</v>
      </c>
      <c r="AG64" s="16">
        <v>1.5117</v>
      </c>
      <c r="AH64" s="16">
        <v>-0.51170000000000004</v>
      </c>
      <c r="AI64" s="15">
        <v>0.40960000000000002</v>
      </c>
      <c r="AJ64" s="15">
        <v>0.20480000000000001</v>
      </c>
      <c r="AK64" s="16">
        <v>0.79520000000000002</v>
      </c>
      <c r="AL64" s="16">
        <v>0.27239999999999998</v>
      </c>
      <c r="AM64" s="17">
        <v>0</v>
      </c>
      <c r="AN64" s="18">
        <v>20.3</v>
      </c>
      <c r="AO64" s="18">
        <v>19.8</v>
      </c>
      <c r="AP64" s="18">
        <v>19.600000000000001</v>
      </c>
      <c r="AQ64" s="18">
        <v>21.6</v>
      </c>
      <c r="AR64" s="19">
        <v>0.95</v>
      </c>
    </row>
    <row r="65" spans="1:44" x14ac:dyDescent="0.25">
      <c r="A65" s="2">
        <v>127045853</v>
      </c>
      <c r="B65" s="3" t="s">
        <v>247</v>
      </c>
      <c r="C65" s="3" t="s">
        <v>338</v>
      </c>
      <c r="D65" s="4">
        <v>1482215</v>
      </c>
      <c r="E65" s="4">
        <v>1449409</v>
      </c>
      <c r="F65" s="4">
        <f t="shared" si="0"/>
        <v>32806</v>
      </c>
      <c r="G65" s="66">
        <f t="shared" si="1"/>
        <v>2.2599999999999999E-2</v>
      </c>
      <c r="H65" s="10">
        <v>1061127.28</v>
      </c>
      <c r="I65" s="10">
        <v>421087.36</v>
      </c>
      <c r="J65" s="11">
        <v>282.125</v>
      </c>
      <c r="K65" s="11">
        <v>619</v>
      </c>
      <c r="L65" s="12">
        <v>619</v>
      </c>
      <c r="M65" s="12">
        <v>544</v>
      </c>
      <c r="N65" s="12">
        <v>37</v>
      </c>
      <c r="O65" s="12">
        <v>38</v>
      </c>
      <c r="P65" s="12">
        <v>351</v>
      </c>
      <c r="Q65" s="12">
        <v>11</v>
      </c>
      <c r="R65" s="12">
        <v>11</v>
      </c>
      <c r="S65" s="12">
        <v>335</v>
      </c>
      <c r="T65" s="12">
        <v>16</v>
      </c>
      <c r="U65" s="12">
        <v>5</v>
      </c>
      <c r="V65" s="12">
        <v>310</v>
      </c>
      <c r="W65" s="12">
        <v>8</v>
      </c>
      <c r="X65" s="12">
        <v>2</v>
      </c>
      <c r="Y65" s="40">
        <v>49.398000000000003</v>
      </c>
      <c r="Z65" s="13">
        <v>0.60770000000000002</v>
      </c>
      <c r="AA65" s="14">
        <v>1437.242</v>
      </c>
      <c r="AB65" s="14">
        <v>1432.7629999999999</v>
      </c>
      <c r="AC65" s="14">
        <v>1443.393</v>
      </c>
      <c r="AD65" s="14">
        <v>1435.5709999999999</v>
      </c>
      <c r="AE65" s="15">
        <v>29.095099999999999</v>
      </c>
      <c r="AF65" s="15">
        <v>0.78290000000000004</v>
      </c>
      <c r="AG65" s="16">
        <v>0.39140000000000003</v>
      </c>
      <c r="AH65" s="16">
        <v>0.60860000000000003</v>
      </c>
      <c r="AI65" s="15">
        <v>0.42680000000000001</v>
      </c>
      <c r="AJ65" s="15">
        <v>0.21340000000000001</v>
      </c>
      <c r="AK65" s="16">
        <v>0.78659999999999997</v>
      </c>
      <c r="AL65" s="16">
        <v>0.71540000000000004</v>
      </c>
      <c r="AM65" s="17">
        <v>0</v>
      </c>
      <c r="AN65" s="18">
        <v>16.100000000000001</v>
      </c>
      <c r="AO65" s="18">
        <v>16.2</v>
      </c>
      <c r="AP65" s="18">
        <v>15.6</v>
      </c>
      <c r="AQ65" s="18">
        <v>16.600000000000001</v>
      </c>
      <c r="AR65" s="19">
        <v>0.75</v>
      </c>
    </row>
    <row r="66" spans="1:44" x14ac:dyDescent="0.25">
      <c r="A66" s="2">
        <v>127046903</v>
      </c>
      <c r="B66" s="3" t="s">
        <v>248</v>
      </c>
      <c r="C66" s="3" t="s">
        <v>338</v>
      </c>
      <c r="D66" s="4">
        <v>1143781</v>
      </c>
      <c r="E66" s="4">
        <v>1104209</v>
      </c>
      <c r="F66" s="4">
        <f t="shared" si="0"/>
        <v>39572</v>
      </c>
      <c r="G66" s="66">
        <f t="shared" si="1"/>
        <v>3.5799999999999998E-2</v>
      </c>
      <c r="H66" s="10">
        <v>648534.23</v>
      </c>
      <c r="I66" s="10">
        <v>495246.49</v>
      </c>
      <c r="J66" s="11">
        <v>331.81099999999998</v>
      </c>
      <c r="K66" s="11">
        <v>459</v>
      </c>
      <c r="L66" s="12">
        <v>459</v>
      </c>
      <c r="M66" s="12">
        <v>397</v>
      </c>
      <c r="N66" s="12">
        <v>49</v>
      </c>
      <c r="O66" s="12">
        <v>13</v>
      </c>
      <c r="P66" s="12">
        <v>273</v>
      </c>
      <c r="Q66" s="12">
        <v>16</v>
      </c>
      <c r="R66" s="12">
        <v>1</v>
      </c>
      <c r="S66" s="12">
        <v>234</v>
      </c>
      <c r="T66" s="12">
        <v>15</v>
      </c>
      <c r="U66" s="12">
        <v>4</v>
      </c>
      <c r="V66" s="12">
        <v>220</v>
      </c>
      <c r="W66" s="12">
        <v>18</v>
      </c>
      <c r="X66" s="12">
        <v>2</v>
      </c>
      <c r="Y66" s="40">
        <v>5.1390000000000002</v>
      </c>
      <c r="Z66" s="13">
        <v>0.72289999999999999</v>
      </c>
      <c r="AA66" s="14">
        <v>827.87400000000002</v>
      </c>
      <c r="AB66" s="14">
        <v>859.17600000000004</v>
      </c>
      <c r="AC66" s="14">
        <v>812.72699999999998</v>
      </c>
      <c r="AD66" s="14">
        <v>811.71900000000005</v>
      </c>
      <c r="AE66" s="15">
        <v>161.09630000000001</v>
      </c>
      <c r="AF66" s="15">
        <v>4.3352000000000004</v>
      </c>
      <c r="AG66" s="16">
        <v>2.1676000000000002</v>
      </c>
      <c r="AH66" s="16">
        <v>-1.1676</v>
      </c>
      <c r="AI66" s="15">
        <v>0.24579999999999999</v>
      </c>
      <c r="AJ66" s="15">
        <v>0.1229</v>
      </c>
      <c r="AK66" s="16">
        <v>0.87709999999999999</v>
      </c>
      <c r="AL66" s="16">
        <v>5.9200000000000003E-2</v>
      </c>
      <c r="AM66" s="17">
        <v>0</v>
      </c>
      <c r="AN66" s="18">
        <v>24.2</v>
      </c>
      <c r="AO66" s="18">
        <v>23.4</v>
      </c>
      <c r="AP66" s="18">
        <v>23.2</v>
      </c>
      <c r="AQ66" s="18">
        <v>26.1</v>
      </c>
      <c r="AR66" s="19">
        <v>1</v>
      </c>
    </row>
    <row r="67" spans="1:44" x14ac:dyDescent="0.25">
      <c r="A67" s="2">
        <v>127047404</v>
      </c>
      <c r="B67" s="3" t="s">
        <v>249</v>
      </c>
      <c r="C67" s="3" t="s">
        <v>338</v>
      </c>
      <c r="D67" s="4">
        <v>918308</v>
      </c>
      <c r="E67" s="4">
        <v>898558</v>
      </c>
      <c r="F67" s="4">
        <f t="shared" ref="F67:F130" si="2">ROUND(D67-E67,0)</f>
        <v>19750</v>
      </c>
      <c r="G67" s="66">
        <f t="shared" ref="G67:G130" si="3">ROUND(F67/E67,4)</f>
        <v>2.1999999999999999E-2</v>
      </c>
      <c r="H67" s="10">
        <v>702348.62</v>
      </c>
      <c r="I67" s="10">
        <v>215959.42</v>
      </c>
      <c r="J67" s="11">
        <v>144.691</v>
      </c>
      <c r="K67" s="11">
        <v>349.74799999999999</v>
      </c>
      <c r="L67" s="12">
        <v>335</v>
      </c>
      <c r="M67" s="12">
        <v>294</v>
      </c>
      <c r="N67" s="12">
        <v>28</v>
      </c>
      <c r="O67" s="12">
        <v>13</v>
      </c>
      <c r="P67" s="12">
        <v>208</v>
      </c>
      <c r="Q67" s="12">
        <v>7</v>
      </c>
      <c r="R67" s="12">
        <v>2</v>
      </c>
      <c r="S67" s="12">
        <v>157</v>
      </c>
      <c r="T67" s="12">
        <v>10</v>
      </c>
      <c r="U67" s="12">
        <v>4</v>
      </c>
      <c r="V67" s="12">
        <v>172</v>
      </c>
      <c r="W67" s="12">
        <v>9</v>
      </c>
      <c r="X67" s="12">
        <v>1</v>
      </c>
      <c r="Y67" s="40">
        <v>75.785000000000011</v>
      </c>
      <c r="Z67" s="13">
        <v>0.55159999999999998</v>
      </c>
      <c r="AA67" s="14">
        <v>1013.3</v>
      </c>
      <c r="AB67" s="14">
        <v>984.505</v>
      </c>
      <c r="AC67" s="14">
        <v>1013.876</v>
      </c>
      <c r="AD67" s="14">
        <v>1041.518</v>
      </c>
      <c r="AE67" s="15">
        <v>13.370699999999999</v>
      </c>
      <c r="AF67" s="15">
        <v>0.35980000000000001</v>
      </c>
      <c r="AG67" s="16">
        <v>0.1799</v>
      </c>
      <c r="AH67" s="16">
        <v>0.82010000000000005</v>
      </c>
      <c r="AI67" s="15">
        <v>0.3009</v>
      </c>
      <c r="AJ67" s="15">
        <v>0.15040000000000001</v>
      </c>
      <c r="AK67" s="16">
        <v>0.84960000000000002</v>
      </c>
      <c r="AL67" s="16">
        <v>0.83779999999999999</v>
      </c>
      <c r="AM67" s="17">
        <v>14.747999999999999</v>
      </c>
      <c r="AN67" s="18">
        <v>16.100000000000001</v>
      </c>
      <c r="AO67" s="18">
        <v>16.7</v>
      </c>
      <c r="AP67" s="18">
        <v>15.8</v>
      </c>
      <c r="AQ67" s="18">
        <v>15.9</v>
      </c>
      <c r="AR67" s="19">
        <v>0.75</v>
      </c>
    </row>
    <row r="68" spans="1:44" x14ac:dyDescent="0.25">
      <c r="A68" s="2">
        <v>127049303</v>
      </c>
      <c r="B68" s="3" t="s">
        <v>250</v>
      </c>
      <c r="C68" s="3" t="s">
        <v>338</v>
      </c>
      <c r="D68" s="4">
        <v>836470</v>
      </c>
      <c r="E68" s="4">
        <v>808642</v>
      </c>
      <c r="F68" s="4">
        <f t="shared" si="2"/>
        <v>27828</v>
      </c>
      <c r="G68" s="66">
        <f t="shared" si="3"/>
        <v>3.44E-2</v>
      </c>
      <c r="H68" s="10">
        <v>578189.52</v>
      </c>
      <c r="I68" s="10">
        <v>258280.84</v>
      </c>
      <c r="J68" s="11">
        <v>173.04599999999999</v>
      </c>
      <c r="K68" s="11">
        <v>328.15899999999999</v>
      </c>
      <c r="L68" s="12">
        <v>318</v>
      </c>
      <c r="M68" s="12">
        <v>284</v>
      </c>
      <c r="N68" s="12">
        <v>15</v>
      </c>
      <c r="O68" s="12">
        <v>19</v>
      </c>
      <c r="P68" s="12">
        <v>184</v>
      </c>
      <c r="Q68" s="12">
        <v>4</v>
      </c>
      <c r="R68" s="12">
        <v>5</v>
      </c>
      <c r="S68" s="12">
        <v>172</v>
      </c>
      <c r="T68" s="12">
        <v>5</v>
      </c>
      <c r="U68" s="12">
        <v>2</v>
      </c>
      <c r="V68" s="12">
        <v>162</v>
      </c>
      <c r="W68" s="12">
        <v>5</v>
      </c>
      <c r="X68" s="12">
        <v>1</v>
      </c>
      <c r="Y68" s="40">
        <v>34.778999999999996</v>
      </c>
      <c r="Z68" s="13">
        <v>0.66749999999999998</v>
      </c>
      <c r="AA68" s="14">
        <v>741.43</v>
      </c>
      <c r="AB68" s="14">
        <v>751.274</v>
      </c>
      <c r="AC68" s="14">
        <v>748.85599999999999</v>
      </c>
      <c r="AD68" s="14">
        <v>724.15899999999999</v>
      </c>
      <c r="AE68" s="15">
        <v>21.318300000000001</v>
      </c>
      <c r="AF68" s="15">
        <v>0.5736</v>
      </c>
      <c r="AG68" s="16">
        <v>0.2868</v>
      </c>
      <c r="AH68" s="16">
        <v>0.71319999999999995</v>
      </c>
      <c r="AI68" s="15">
        <v>0.22009999999999999</v>
      </c>
      <c r="AJ68" s="15">
        <v>0.11</v>
      </c>
      <c r="AK68" s="16">
        <v>0.89</v>
      </c>
      <c r="AL68" s="16">
        <v>0.81920000000000004</v>
      </c>
      <c r="AM68" s="17">
        <v>10.159000000000001</v>
      </c>
      <c r="AN68" s="18">
        <v>16.899999999999999</v>
      </c>
      <c r="AO68" s="18">
        <v>17</v>
      </c>
      <c r="AP68" s="18">
        <v>16.5</v>
      </c>
      <c r="AQ68" s="18">
        <v>17.100000000000001</v>
      </c>
      <c r="AR68" s="19">
        <v>0.79</v>
      </c>
    </row>
    <row r="69" spans="1:44" x14ac:dyDescent="0.25">
      <c r="A69" s="2">
        <v>108051003</v>
      </c>
      <c r="B69" s="3" t="s">
        <v>484</v>
      </c>
      <c r="C69" s="3" t="s">
        <v>292</v>
      </c>
      <c r="D69" s="4">
        <v>1559502</v>
      </c>
      <c r="E69" s="4">
        <v>1548628</v>
      </c>
      <c r="F69" s="4">
        <f t="shared" si="2"/>
        <v>10874</v>
      </c>
      <c r="G69" s="66">
        <f t="shared" si="3"/>
        <v>7.0000000000000001E-3</v>
      </c>
      <c r="H69" s="10">
        <v>1277877.8899999999</v>
      </c>
      <c r="I69" s="10">
        <v>281624.42</v>
      </c>
      <c r="J69" s="11">
        <v>188.68600000000001</v>
      </c>
      <c r="K69" s="11">
        <v>700.41899999999998</v>
      </c>
      <c r="L69" s="12">
        <v>688</v>
      </c>
      <c r="M69" s="12">
        <v>569</v>
      </c>
      <c r="N69" s="12">
        <v>62</v>
      </c>
      <c r="O69" s="12">
        <v>57</v>
      </c>
      <c r="P69" s="12">
        <v>369</v>
      </c>
      <c r="Q69" s="12">
        <v>26</v>
      </c>
      <c r="R69" s="12">
        <v>14</v>
      </c>
      <c r="S69" s="12">
        <v>358</v>
      </c>
      <c r="T69" s="12">
        <v>17</v>
      </c>
      <c r="U69" s="12">
        <v>8</v>
      </c>
      <c r="V69" s="12">
        <v>314</v>
      </c>
      <c r="W69" s="12">
        <v>16</v>
      </c>
      <c r="X69" s="12">
        <v>5</v>
      </c>
      <c r="Y69" s="40">
        <v>291.17500000000001</v>
      </c>
      <c r="Z69" s="13">
        <v>0.48980000000000001</v>
      </c>
      <c r="AA69" s="14">
        <v>1880.115</v>
      </c>
      <c r="AB69" s="14">
        <v>1855.146</v>
      </c>
      <c r="AC69" s="14">
        <v>1884.296</v>
      </c>
      <c r="AD69" s="14">
        <v>1900.904</v>
      </c>
      <c r="AE69" s="15">
        <v>6.4569000000000001</v>
      </c>
      <c r="AF69" s="15">
        <v>0.17369999999999999</v>
      </c>
      <c r="AG69" s="16">
        <v>8.6800000000000002E-2</v>
      </c>
      <c r="AH69" s="16">
        <v>0.91320000000000001</v>
      </c>
      <c r="AI69" s="15">
        <v>0.55830000000000002</v>
      </c>
      <c r="AJ69" s="15">
        <v>0.27910000000000001</v>
      </c>
      <c r="AK69" s="16">
        <v>0.72089999999999999</v>
      </c>
      <c r="AL69" s="16">
        <v>0.79779999999999995</v>
      </c>
      <c r="AM69" s="17">
        <v>12.419</v>
      </c>
      <c r="AN69" s="18">
        <v>11.9</v>
      </c>
      <c r="AO69" s="18">
        <v>11.7</v>
      </c>
      <c r="AP69" s="18">
        <v>11.8</v>
      </c>
      <c r="AQ69" s="18">
        <v>12.3</v>
      </c>
      <c r="AR69" s="19">
        <v>0.55000000000000004</v>
      </c>
    </row>
    <row r="70" spans="1:44" x14ac:dyDescent="0.25">
      <c r="A70" s="2">
        <v>108051503</v>
      </c>
      <c r="B70" s="3" t="s">
        <v>485</v>
      </c>
      <c r="C70" s="3" t="s">
        <v>292</v>
      </c>
      <c r="D70" s="4">
        <v>1177960</v>
      </c>
      <c r="E70" s="4">
        <v>1161495</v>
      </c>
      <c r="F70" s="4">
        <f t="shared" si="2"/>
        <v>16465</v>
      </c>
      <c r="G70" s="66">
        <f t="shared" si="3"/>
        <v>1.4200000000000001E-2</v>
      </c>
      <c r="H70" s="10">
        <v>985661.84</v>
      </c>
      <c r="I70" s="10">
        <v>192297.93</v>
      </c>
      <c r="J70" s="11">
        <v>128.83799999999999</v>
      </c>
      <c r="K70" s="11">
        <v>476.654</v>
      </c>
      <c r="L70" s="12">
        <v>451</v>
      </c>
      <c r="M70" s="12">
        <v>407</v>
      </c>
      <c r="N70" s="12">
        <v>25</v>
      </c>
      <c r="O70" s="12">
        <v>19</v>
      </c>
      <c r="P70" s="12">
        <v>249</v>
      </c>
      <c r="Q70" s="12">
        <v>9</v>
      </c>
      <c r="R70" s="12">
        <v>4</v>
      </c>
      <c r="S70" s="12">
        <v>247</v>
      </c>
      <c r="T70" s="12">
        <v>8</v>
      </c>
      <c r="U70" s="12">
        <v>3</v>
      </c>
      <c r="V70" s="12">
        <v>249</v>
      </c>
      <c r="W70" s="12">
        <v>6</v>
      </c>
      <c r="X70" s="12">
        <v>2</v>
      </c>
      <c r="Y70" s="40">
        <v>224.61599999999999</v>
      </c>
      <c r="Z70" s="13">
        <v>0.58760000000000001</v>
      </c>
      <c r="AA70" s="14">
        <v>1259.925</v>
      </c>
      <c r="AB70" s="14">
        <v>1243.8330000000001</v>
      </c>
      <c r="AC70" s="14">
        <v>1255.4010000000001</v>
      </c>
      <c r="AD70" s="14">
        <v>1280.54</v>
      </c>
      <c r="AE70" s="15">
        <v>5.6092000000000004</v>
      </c>
      <c r="AF70" s="15">
        <v>0.15090000000000001</v>
      </c>
      <c r="AG70" s="16">
        <v>7.5399999999999995E-2</v>
      </c>
      <c r="AH70" s="16">
        <v>0.92459999999999998</v>
      </c>
      <c r="AI70" s="15">
        <v>0.37409999999999999</v>
      </c>
      <c r="AJ70" s="15">
        <v>0.187</v>
      </c>
      <c r="AK70" s="16">
        <v>0.81299999999999994</v>
      </c>
      <c r="AL70" s="16">
        <v>0.85760000000000003</v>
      </c>
      <c r="AM70" s="17">
        <v>25.654</v>
      </c>
      <c r="AN70" s="18">
        <v>9.9</v>
      </c>
      <c r="AO70" s="18">
        <v>10</v>
      </c>
      <c r="AP70" s="18">
        <v>9.6</v>
      </c>
      <c r="AQ70" s="18">
        <v>10</v>
      </c>
      <c r="AR70" s="19">
        <v>0.46</v>
      </c>
    </row>
    <row r="71" spans="1:44" x14ac:dyDescent="0.25">
      <c r="A71" s="2">
        <v>108053003</v>
      </c>
      <c r="B71" s="3" t="s">
        <v>486</v>
      </c>
      <c r="C71" s="3" t="s">
        <v>292</v>
      </c>
      <c r="D71" s="4">
        <v>1152983</v>
      </c>
      <c r="E71" s="4">
        <v>1123810</v>
      </c>
      <c r="F71" s="4">
        <f t="shared" si="2"/>
        <v>29173</v>
      </c>
      <c r="G71" s="66">
        <f t="shared" si="3"/>
        <v>2.5999999999999999E-2</v>
      </c>
      <c r="H71" s="10">
        <v>890424.98</v>
      </c>
      <c r="I71" s="10">
        <v>262558.51</v>
      </c>
      <c r="J71" s="11">
        <v>175.91200000000001</v>
      </c>
      <c r="K71" s="11">
        <v>445.41399999999999</v>
      </c>
      <c r="L71" s="12">
        <v>418</v>
      </c>
      <c r="M71" s="12">
        <v>377</v>
      </c>
      <c r="N71" s="12">
        <v>22</v>
      </c>
      <c r="O71" s="12">
        <v>19</v>
      </c>
      <c r="P71" s="12">
        <v>222</v>
      </c>
      <c r="Q71" s="12">
        <v>8</v>
      </c>
      <c r="R71" s="12">
        <v>4</v>
      </c>
      <c r="S71" s="12">
        <v>257</v>
      </c>
      <c r="T71" s="12">
        <v>7</v>
      </c>
      <c r="U71" s="12">
        <v>3</v>
      </c>
      <c r="V71" s="12">
        <v>210</v>
      </c>
      <c r="W71" s="12">
        <v>7</v>
      </c>
      <c r="X71" s="12">
        <v>3</v>
      </c>
      <c r="Y71" s="40">
        <v>294.13</v>
      </c>
      <c r="Z71" s="13">
        <v>0.60760000000000003</v>
      </c>
      <c r="AA71" s="14">
        <v>1201.7940000000001</v>
      </c>
      <c r="AB71" s="14">
        <v>1194.7429999999999</v>
      </c>
      <c r="AC71" s="14">
        <v>1199.598</v>
      </c>
      <c r="AD71" s="14">
        <v>1211.0409999999999</v>
      </c>
      <c r="AE71" s="15">
        <v>4.0858999999999996</v>
      </c>
      <c r="AF71" s="15">
        <v>0.1099</v>
      </c>
      <c r="AG71" s="16">
        <v>5.4899999999999997E-2</v>
      </c>
      <c r="AH71" s="16">
        <v>0.94510000000000005</v>
      </c>
      <c r="AI71" s="15">
        <v>0.3569</v>
      </c>
      <c r="AJ71" s="15">
        <v>0.1784</v>
      </c>
      <c r="AK71" s="16">
        <v>0.8216</v>
      </c>
      <c r="AL71" s="16">
        <v>0.871</v>
      </c>
      <c r="AM71" s="17">
        <v>27.414000000000001</v>
      </c>
      <c r="AN71" s="18">
        <v>14</v>
      </c>
      <c r="AO71" s="18">
        <v>14.6</v>
      </c>
      <c r="AP71" s="18">
        <v>13.3</v>
      </c>
      <c r="AQ71" s="18">
        <v>14</v>
      </c>
      <c r="AR71" s="19">
        <v>0.65</v>
      </c>
    </row>
    <row r="72" spans="1:44" x14ac:dyDescent="0.25">
      <c r="A72" s="2">
        <v>108056004</v>
      </c>
      <c r="B72" s="3" t="s">
        <v>487</v>
      </c>
      <c r="C72" s="3" t="s">
        <v>292</v>
      </c>
      <c r="D72" s="4">
        <v>741526</v>
      </c>
      <c r="E72" s="4">
        <v>731332</v>
      </c>
      <c r="F72" s="4">
        <f t="shared" si="2"/>
        <v>10194</v>
      </c>
      <c r="G72" s="66">
        <f t="shared" si="3"/>
        <v>1.3899999999999999E-2</v>
      </c>
      <c r="H72" s="10">
        <v>604974.81999999995</v>
      </c>
      <c r="I72" s="10">
        <v>136550.96</v>
      </c>
      <c r="J72" s="11">
        <v>91.488</v>
      </c>
      <c r="K72" s="11">
        <v>316.87299999999999</v>
      </c>
      <c r="L72" s="12">
        <v>296</v>
      </c>
      <c r="M72" s="12">
        <v>259</v>
      </c>
      <c r="N72" s="12">
        <v>12</v>
      </c>
      <c r="O72" s="12">
        <v>25</v>
      </c>
      <c r="P72" s="12">
        <v>154</v>
      </c>
      <c r="Q72" s="12">
        <v>6</v>
      </c>
      <c r="R72" s="12">
        <v>6</v>
      </c>
      <c r="S72" s="12">
        <v>160</v>
      </c>
      <c r="T72" s="12">
        <v>3</v>
      </c>
      <c r="U72" s="12">
        <v>4</v>
      </c>
      <c r="V72" s="12">
        <v>161</v>
      </c>
      <c r="W72" s="12">
        <v>4</v>
      </c>
      <c r="X72" s="12">
        <v>3</v>
      </c>
      <c r="Y72" s="40">
        <v>111.31399999999999</v>
      </c>
      <c r="Z72" s="13">
        <v>0.61429999999999996</v>
      </c>
      <c r="AA72" s="14">
        <v>883.22</v>
      </c>
      <c r="AB72" s="14">
        <v>881.03200000000004</v>
      </c>
      <c r="AC72" s="14">
        <v>891.41899999999998</v>
      </c>
      <c r="AD72" s="14">
        <v>877.20799999999997</v>
      </c>
      <c r="AE72" s="15">
        <v>7.9344000000000001</v>
      </c>
      <c r="AF72" s="15">
        <v>0.2135</v>
      </c>
      <c r="AG72" s="16">
        <v>0.1067</v>
      </c>
      <c r="AH72" s="16">
        <v>0.89329999999999998</v>
      </c>
      <c r="AI72" s="15">
        <v>0.26229999999999998</v>
      </c>
      <c r="AJ72" s="15">
        <v>0.13109999999999999</v>
      </c>
      <c r="AK72" s="16">
        <v>0.86890000000000001</v>
      </c>
      <c r="AL72" s="16">
        <v>0.87860000000000005</v>
      </c>
      <c r="AM72" s="17">
        <v>20.873000000000001</v>
      </c>
      <c r="AN72" s="18">
        <v>10.1</v>
      </c>
      <c r="AO72" s="18">
        <v>10.1</v>
      </c>
      <c r="AP72" s="18">
        <v>9.6999999999999993</v>
      </c>
      <c r="AQ72" s="18">
        <v>10.4</v>
      </c>
      <c r="AR72" s="19">
        <v>0.47</v>
      </c>
    </row>
    <row r="73" spans="1:44" x14ac:dyDescent="0.25">
      <c r="A73" s="2">
        <v>108058003</v>
      </c>
      <c r="B73" s="3" t="s">
        <v>488</v>
      </c>
      <c r="C73" s="3" t="s">
        <v>292</v>
      </c>
      <c r="D73" s="4">
        <v>983007</v>
      </c>
      <c r="E73" s="4">
        <v>960711</v>
      </c>
      <c r="F73" s="4">
        <f t="shared" si="2"/>
        <v>22296</v>
      </c>
      <c r="G73" s="66">
        <f t="shared" si="3"/>
        <v>2.3199999999999998E-2</v>
      </c>
      <c r="H73" s="10">
        <v>714250.97</v>
      </c>
      <c r="I73" s="10">
        <v>268755.59999999998</v>
      </c>
      <c r="J73" s="11">
        <v>180.06399999999999</v>
      </c>
      <c r="K73" s="11">
        <v>451.93599999999998</v>
      </c>
      <c r="L73" s="12">
        <v>420</v>
      </c>
      <c r="M73" s="12">
        <v>300</v>
      </c>
      <c r="N73" s="12">
        <v>31</v>
      </c>
      <c r="O73" s="12">
        <v>89</v>
      </c>
      <c r="P73" s="12">
        <v>178</v>
      </c>
      <c r="Q73" s="12">
        <v>16</v>
      </c>
      <c r="R73" s="12">
        <v>16</v>
      </c>
      <c r="S73" s="12">
        <v>189</v>
      </c>
      <c r="T73" s="12">
        <v>8</v>
      </c>
      <c r="U73" s="12">
        <v>13</v>
      </c>
      <c r="V73" s="12">
        <v>183</v>
      </c>
      <c r="W73" s="12">
        <v>5</v>
      </c>
      <c r="X73" s="12">
        <v>14</v>
      </c>
      <c r="Y73" s="40">
        <v>172.80300000000003</v>
      </c>
      <c r="Z73" s="13">
        <v>0.67530000000000001</v>
      </c>
      <c r="AA73" s="14">
        <v>939.14200000000005</v>
      </c>
      <c r="AB73" s="14">
        <v>921.26099999999997</v>
      </c>
      <c r="AC73" s="14">
        <v>938.48900000000003</v>
      </c>
      <c r="AD73" s="14">
        <v>957.67700000000002</v>
      </c>
      <c r="AE73" s="15">
        <v>5.4347000000000003</v>
      </c>
      <c r="AF73" s="15">
        <v>0.1462</v>
      </c>
      <c r="AG73" s="16">
        <v>7.3099999999999998E-2</v>
      </c>
      <c r="AH73" s="16">
        <v>0.92689999999999995</v>
      </c>
      <c r="AI73" s="15">
        <v>0.27889999999999998</v>
      </c>
      <c r="AJ73" s="15">
        <v>0.1394</v>
      </c>
      <c r="AK73" s="16">
        <v>0.86060000000000003</v>
      </c>
      <c r="AL73" s="16">
        <v>0.8871</v>
      </c>
      <c r="AM73" s="17">
        <v>31.936</v>
      </c>
      <c r="AN73" s="18">
        <v>12.7</v>
      </c>
      <c r="AO73" s="18">
        <v>12.5</v>
      </c>
      <c r="AP73" s="18">
        <v>12.7</v>
      </c>
      <c r="AQ73" s="18">
        <v>12.8</v>
      </c>
      <c r="AR73" s="19">
        <v>0.59</v>
      </c>
    </row>
    <row r="74" spans="1:44" x14ac:dyDescent="0.25">
      <c r="A74" s="2">
        <v>114060503</v>
      </c>
      <c r="B74" s="3" t="s">
        <v>38</v>
      </c>
      <c r="C74" s="3" t="s">
        <v>310</v>
      </c>
      <c r="D74" s="4">
        <v>1129229</v>
      </c>
      <c r="E74" s="4">
        <v>1059492</v>
      </c>
      <c r="F74" s="4">
        <f t="shared" si="2"/>
        <v>69737</v>
      </c>
      <c r="G74" s="66">
        <f t="shared" si="3"/>
        <v>6.5799999999999997E-2</v>
      </c>
      <c r="H74" s="10">
        <v>495797.04</v>
      </c>
      <c r="I74" s="10">
        <v>633431.80000000005</v>
      </c>
      <c r="J74" s="11">
        <v>424.39400000000001</v>
      </c>
      <c r="K74" s="11">
        <v>582</v>
      </c>
      <c r="L74" s="12">
        <v>582</v>
      </c>
      <c r="M74" s="12">
        <v>526</v>
      </c>
      <c r="N74" s="12">
        <v>31</v>
      </c>
      <c r="O74" s="12">
        <v>25</v>
      </c>
      <c r="P74" s="12">
        <v>342</v>
      </c>
      <c r="Q74" s="12">
        <v>8</v>
      </c>
      <c r="R74" s="12">
        <v>3</v>
      </c>
      <c r="S74" s="12">
        <v>316</v>
      </c>
      <c r="T74" s="12">
        <v>9</v>
      </c>
      <c r="U74" s="12">
        <v>5</v>
      </c>
      <c r="V74" s="12">
        <v>306</v>
      </c>
      <c r="W74" s="12">
        <v>12</v>
      </c>
      <c r="X74" s="12">
        <v>5</v>
      </c>
      <c r="Y74" s="40">
        <v>5.2430000000000003</v>
      </c>
      <c r="Z74" s="13">
        <v>0.72919999999999996</v>
      </c>
      <c r="AA74" s="14">
        <v>1204.4280000000001</v>
      </c>
      <c r="AB74" s="14">
        <v>1237.556</v>
      </c>
      <c r="AC74" s="14">
        <v>1209.4770000000001</v>
      </c>
      <c r="AD74" s="14">
        <v>1166.252</v>
      </c>
      <c r="AE74" s="15">
        <v>229.72110000000001</v>
      </c>
      <c r="AF74" s="15">
        <v>6.1818999999999997</v>
      </c>
      <c r="AG74" s="16">
        <v>3.0909</v>
      </c>
      <c r="AH74" s="16">
        <v>-2.0909</v>
      </c>
      <c r="AI74" s="15">
        <v>0.35770000000000002</v>
      </c>
      <c r="AJ74" s="15">
        <v>0.17879999999999999</v>
      </c>
      <c r="AK74" s="16">
        <v>0.82120000000000004</v>
      </c>
      <c r="AL74" s="16">
        <v>-0.34360000000000002</v>
      </c>
      <c r="AM74" s="17">
        <v>0</v>
      </c>
      <c r="AN74" s="18">
        <v>33.5</v>
      </c>
      <c r="AO74" s="18">
        <v>32.700000000000003</v>
      </c>
      <c r="AP74" s="18">
        <v>32.4</v>
      </c>
      <c r="AQ74" s="18">
        <v>35.299999999999997</v>
      </c>
      <c r="AR74" s="19">
        <v>1</v>
      </c>
    </row>
    <row r="75" spans="1:44" x14ac:dyDescent="0.25">
      <c r="A75" s="2">
        <v>114060753</v>
      </c>
      <c r="B75" s="3" t="s">
        <v>39</v>
      </c>
      <c r="C75" s="3" t="s">
        <v>310</v>
      </c>
      <c r="D75" s="4">
        <v>5248260</v>
      </c>
      <c r="E75" s="4">
        <v>5125395</v>
      </c>
      <c r="F75" s="4">
        <f t="shared" si="2"/>
        <v>122865</v>
      </c>
      <c r="G75" s="66">
        <f t="shared" si="3"/>
        <v>2.4E-2</v>
      </c>
      <c r="H75" s="10">
        <v>3157663.76</v>
      </c>
      <c r="I75" s="10">
        <v>2090596.29</v>
      </c>
      <c r="J75" s="11">
        <v>1400.682</v>
      </c>
      <c r="K75" s="11">
        <v>3167</v>
      </c>
      <c r="L75" s="12">
        <v>3167</v>
      </c>
      <c r="M75" s="12">
        <v>2613</v>
      </c>
      <c r="N75" s="12">
        <v>370</v>
      </c>
      <c r="O75" s="12">
        <v>184</v>
      </c>
      <c r="P75" s="12">
        <v>1743</v>
      </c>
      <c r="Q75" s="12">
        <v>140</v>
      </c>
      <c r="R75" s="12">
        <v>35</v>
      </c>
      <c r="S75" s="12">
        <v>1688</v>
      </c>
      <c r="T75" s="12">
        <v>124</v>
      </c>
      <c r="U75" s="12">
        <v>28</v>
      </c>
      <c r="V75" s="12">
        <v>1348</v>
      </c>
      <c r="W75" s="12">
        <v>95</v>
      </c>
      <c r="X75" s="12">
        <v>25</v>
      </c>
      <c r="Y75" s="40">
        <v>98.007000000000005</v>
      </c>
      <c r="Z75" s="13">
        <v>0.45129999999999998</v>
      </c>
      <c r="AA75" s="14">
        <v>6872.4260000000004</v>
      </c>
      <c r="AB75" s="14">
        <v>6765.3630000000003</v>
      </c>
      <c r="AC75" s="14">
        <v>6873.1809999999996</v>
      </c>
      <c r="AD75" s="14">
        <v>6978.7349999999997</v>
      </c>
      <c r="AE75" s="15">
        <v>70.121700000000004</v>
      </c>
      <c r="AF75" s="15">
        <v>1.887</v>
      </c>
      <c r="AG75" s="16">
        <v>0.94350000000000001</v>
      </c>
      <c r="AH75" s="16">
        <v>5.6500000000000002E-2</v>
      </c>
      <c r="AI75" s="15">
        <v>2.0409999999999999</v>
      </c>
      <c r="AJ75" s="15">
        <v>1.0205</v>
      </c>
      <c r="AK75" s="16">
        <v>-2.0500000000000001E-2</v>
      </c>
      <c r="AL75" s="16">
        <v>1.03E-2</v>
      </c>
      <c r="AM75" s="17">
        <v>0</v>
      </c>
      <c r="AN75" s="18">
        <v>20.9</v>
      </c>
      <c r="AO75" s="18">
        <v>20.8</v>
      </c>
      <c r="AP75" s="18">
        <v>19.8</v>
      </c>
      <c r="AQ75" s="18">
        <v>22.1</v>
      </c>
      <c r="AR75" s="19">
        <v>0.98</v>
      </c>
    </row>
    <row r="76" spans="1:44" x14ac:dyDescent="0.25">
      <c r="A76" s="2">
        <v>114060853</v>
      </c>
      <c r="B76" s="3" t="s">
        <v>40</v>
      </c>
      <c r="C76" s="3" t="s">
        <v>310</v>
      </c>
      <c r="D76" s="4">
        <v>1376818</v>
      </c>
      <c r="E76" s="4">
        <v>1353533</v>
      </c>
      <c r="F76" s="4">
        <f t="shared" si="2"/>
        <v>23285</v>
      </c>
      <c r="G76" s="66">
        <f t="shared" si="3"/>
        <v>1.72E-2</v>
      </c>
      <c r="H76" s="10">
        <v>992692.56</v>
      </c>
      <c r="I76" s="10">
        <v>384125.7</v>
      </c>
      <c r="J76" s="11">
        <v>257.36099999999999</v>
      </c>
      <c r="K76" s="11">
        <v>623</v>
      </c>
      <c r="L76" s="12">
        <v>623</v>
      </c>
      <c r="M76" s="12">
        <v>563</v>
      </c>
      <c r="N76" s="12">
        <v>28</v>
      </c>
      <c r="O76" s="12">
        <v>32</v>
      </c>
      <c r="P76" s="12">
        <v>341</v>
      </c>
      <c r="Q76" s="12">
        <v>9</v>
      </c>
      <c r="R76" s="12">
        <v>3</v>
      </c>
      <c r="S76" s="12">
        <v>336</v>
      </c>
      <c r="T76" s="12">
        <v>13</v>
      </c>
      <c r="U76" s="12">
        <v>6</v>
      </c>
      <c r="V76" s="12">
        <v>353</v>
      </c>
      <c r="W76" s="12">
        <v>6</v>
      </c>
      <c r="X76" s="12">
        <v>7</v>
      </c>
      <c r="Y76" s="40">
        <v>52.094999999999999</v>
      </c>
      <c r="Z76" s="13">
        <v>0.41310000000000002</v>
      </c>
      <c r="AA76" s="14">
        <v>1321.614</v>
      </c>
      <c r="AB76" s="14">
        <v>1292.434</v>
      </c>
      <c r="AC76" s="14">
        <v>1322.9110000000001</v>
      </c>
      <c r="AD76" s="14">
        <v>1349.4960000000001</v>
      </c>
      <c r="AE76" s="15">
        <v>25.369299999999999</v>
      </c>
      <c r="AF76" s="15">
        <v>0.68269999999999997</v>
      </c>
      <c r="AG76" s="16">
        <v>0.34129999999999999</v>
      </c>
      <c r="AH76" s="16">
        <v>0.65869999999999995</v>
      </c>
      <c r="AI76" s="15">
        <v>0.39250000000000002</v>
      </c>
      <c r="AJ76" s="15">
        <v>0.19620000000000001</v>
      </c>
      <c r="AK76" s="16">
        <v>0.80379999999999996</v>
      </c>
      <c r="AL76" s="16">
        <v>0.74570000000000003</v>
      </c>
      <c r="AM76" s="17">
        <v>0</v>
      </c>
      <c r="AN76" s="18">
        <v>23.8</v>
      </c>
      <c r="AO76" s="18">
        <v>23.6</v>
      </c>
      <c r="AP76" s="18">
        <v>23.5</v>
      </c>
      <c r="AQ76" s="18">
        <v>24.4</v>
      </c>
      <c r="AR76" s="19">
        <v>1</v>
      </c>
    </row>
    <row r="77" spans="1:44" x14ac:dyDescent="0.25">
      <c r="A77" s="2">
        <v>114061103</v>
      </c>
      <c r="B77" s="3" t="s">
        <v>41</v>
      </c>
      <c r="C77" s="3" t="s">
        <v>310</v>
      </c>
      <c r="D77" s="4">
        <v>2443633</v>
      </c>
      <c r="E77" s="4">
        <v>2368676</v>
      </c>
      <c r="F77" s="4">
        <f t="shared" si="2"/>
        <v>74957</v>
      </c>
      <c r="G77" s="66">
        <f t="shared" si="3"/>
        <v>3.1600000000000003E-2</v>
      </c>
      <c r="H77" s="10">
        <v>1481783.59</v>
      </c>
      <c r="I77" s="10">
        <v>961849.34</v>
      </c>
      <c r="J77" s="11">
        <v>644.43100000000004</v>
      </c>
      <c r="K77" s="11">
        <v>1246</v>
      </c>
      <c r="L77" s="12">
        <v>1246</v>
      </c>
      <c r="M77" s="12">
        <v>1043</v>
      </c>
      <c r="N77" s="12">
        <v>95</v>
      </c>
      <c r="O77" s="12">
        <v>108</v>
      </c>
      <c r="P77" s="12">
        <v>628</v>
      </c>
      <c r="Q77" s="12">
        <v>52</v>
      </c>
      <c r="R77" s="12">
        <v>18</v>
      </c>
      <c r="S77" s="12">
        <v>646</v>
      </c>
      <c r="T77" s="12">
        <v>16</v>
      </c>
      <c r="U77" s="12">
        <v>16</v>
      </c>
      <c r="V77" s="12">
        <v>633</v>
      </c>
      <c r="W77" s="12">
        <v>24</v>
      </c>
      <c r="X77" s="12">
        <v>16</v>
      </c>
      <c r="Y77" s="40">
        <v>59.741999999999997</v>
      </c>
      <c r="Z77" s="13">
        <v>0.51719999999999999</v>
      </c>
      <c r="AA77" s="14">
        <v>2522.1689999999999</v>
      </c>
      <c r="AB77" s="14">
        <v>2544.3009999999999</v>
      </c>
      <c r="AC77" s="14">
        <v>2518.6149999999998</v>
      </c>
      <c r="AD77" s="14">
        <v>2503.59</v>
      </c>
      <c r="AE77" s="15">
        <v>42.217599999999997</v>
      </c>
      <c r="AF77" s="15">
        <v>1.1361000000000001</v>
      </c>
      <c r="AG77" s="16">
        <v>0.56799999999999995</v>
      </c>
      <c r="AH77" s="16">
        <v>0.432</v>
      </c>
      <c r="AI77" s="15">
        <v>0.749</v>
      </c>
      <c r="AJ77" s="15">
        <v>0.3745</v>
      </c>
      <c r="AK77" s="16">
        <v>0.62549999999999994</v>
      </c>
      <c r="AL77" s="16">
        <v>0.54810000000000003</v>
      </c>
      <c r="AM77" s="17">
        <v>0</v>
      </c>
      <c r="AN77" s="18">
        <v>23.8</v>
      </c>
      <c r="AO77" s="18">
        <v>23.5</v>
      </c>
      <c r="AP77" s="18">
        <v>23.1</v>
      </c>
      <c r="AQ77" s="18">
        <v>24.7</v>
      </c>
      <c r="AR77" s="19">
        <v>1</v>
      </c>
    </row>
    <row r="78" spans="1:44" x14ac:dyDescent="0.25">
      <c r="A78" s="2">
        <v>114061503</v>
      </c>
      <c r="B78" s="3" t="s">
        <v>42</v>
      </c>
      <c r="C78" s="3" t="s">
        <v>310</v>
      </c>
      <c r="D78" s="4">
        <v>2424670</v>
      </c>
      <c r="E78" s="4">
        <v>2362892</v>
      </c>
      <c r="F78" s="4">
        <f t="shared" si="2"/>
        <v>61778</v>
      </c>
      <c r="G78" s="66">
        <f t="shared" si="3"/>
        <v>2.6100000000000002E-2</v>
      </c>
      <c r="H78" s="10">
        <v>1373980.42</v>
      </c>
      <c r="I78" s="10">
        <v>1050689.26</v>
      </c>
      <c r="J78" s="11">
        <v>703.95299999999997</v>
      </c>
      <c r="K78" s="11">
        <v>1290</v>
      </c>
      <c r="L78" s="12">
        <v>1290</v>
      </c>
      <c r="M78" s="12">
        <v>1128</v>
      </c>
      <c r="N78" s="12">
        <v>86</v>
      </c>
      <c r="O78" s="12">
        <v>76</v>
      </c>
      <c r="P78" s="12">
        <v>742</v>
      </c>
      <c r="Q78" s="12">
        <v>29</v>
      </c>
      <c r="R78" s="12">
        <v>12</v>
      </c>
      <c r="S78" s="12">
        <v>618</v>
      </c>
      <c r="T78" s="12">
        <v>25</v>
      </c>
      <c r="U78" s="12">
        <v>12</v>
      </c>
      <c r="V78" s="12">
        <v>705</v>
      </c>
      <c r="W78" s="12">
        <v>29</v>
      </c>
      <c r="X78" s="12">
        <v>11</v>
      </c>
      <c r="Y78" s="40">
        <v>43.551000000000002</v>
      </c>
      <c r="Z78" s="13">
        <v>0.54569999999999996</v>
      </c>
      <c r="AA78" s="14">
        <v>3160.2150000000001</v>
      </c>
      <c r="AB78" s="14">
        <v>3058.5839999999998</v>
      </c>
      <c r="AC78" s="14">
        <v>3167.4720000000002</v>
      </c>
      <c r="AD78" s="14">
        <v>3254.5889999999999</v>
      </c>
      <c r="AE78" s="15">
        <v>72.563500000000005</v>
      </c>
      <c r="AF78" s="15">
        <v>1.9527000000000001</v>
      </c>
      <c r="AG78" s="16">
        <v>0.97629999999999995</v>
      </c>
      <c r="AH78" s="16">
        <v>2.3699999999999999E-2</v>
      </c>
      <c r="AI78" s="15">
        <v>0.9385</v>
      </c>
      <c r="AJ78" s="15">
        <v>0.46920000000000001</v>
      </c>
      <c r="AK78" s="16">
        <v>0.53080000000000005</v>
      </c>
      <c r="AL78" s="16">
        <v>0.32790000000000002</v>
      </c>
      <c r="AM78" s="17">
        <v>0</v>
      </c>
      <c r="AN78" s="18">
        <v>24.3</v>
      </c>
      <c r="AO78" s="18">
        <v>23.6</v>
      </c>
      <c r="AP78" s="18">
        <v>23.7</v>
      </c>
      <c r="AQ78" s="18">
        <v>25.6</v>
      </c>
      <c r="AR78" s="19">
        <v>1</v>
      </c>
    </row>
    <row r="79" spans="1:44" x14ac:dyDescent="0.25">
      <c r="A79" s="2">
        <v>114062003</v>
      </c>
      <c r="B79" s="3" t="s">
        <v>43</v>
      </c>
      <c r="C79" s="3" t="s">
        <v>310</v>
      </c>
      <c r="D79" s="4">
        <v>3362342</v>
      </c>
      <c r="E79" s="4">
        <v>3229850</v>
      </c>
      <c r="F79" s="4">
        <f t="shared" si="2"/>
        <v>132492</v>
      </c>
      <c r="G79" s="66">
        <f t="shared" si="3"/>
        <v>4.1000000000000002E-2</v>
      </c>
      <c r="H79" s="10">
        <v>1775958.11</v>
      </c>
      <c r="I79" s="10">
        <v>1586384.02</v>
      </c>
      <c r="J79" s="11">
        <v>1062.864</v>
      </c>
      <c r="K79" s="11">
        <v>1830</v>
      </c>
      <c r="L79" s="12">
        <v>1830</v>
      </c>
      <c r="M79" s="12">
        <v>1504</v>
      </c>
      <c r="N79" s="12">
        <v>136</v>
      </c>
      <c r="O79" s="12">
        <v>190</v>
      </c>
      <c r="P79" s="12">
        <v>965</v>
      </c>
      <c r="Q79" s="12">
        <v>42</v>
      </c>
      <c r="R79" s="12">
        <v>19</v>
      </c>
      <c r="S79" s="12">
        <v>929</v>
      </c>
      <c r="T79" s="12">
        <v>45</v>
      </c>
      <c r="U79" s="12">
        <v>28</v>
      </c>
      <c r="V79" s="12">
        <v>858</v>
      </c>
      <c r="W79" s="12">
        <v>45</v>
      </c>
      <c r="X79" s="12">
        <v>43</v>
      </c>
      <c r="Y79" s="40">
        <v>25.445999999999998</v>
      </c>
      <c r="Z79" s="13">
        <v>0.58079999999999998</v>
      </c>
      <c r="AA79" s="14">
        <v>3996.5819999999999</v>
      </c>
      <c r="AB79" s="14">
        <v>3987.1779999999999</v>
      </c>
      <c r="AC79" s="14">
        <v>4002.6950000000002</v>
      </c>
      <c r="AD79" s="14">
        <v>3999.873</v>
      </c>
      <c r="AE79" s="15">
        <v>157.06129999999999</v>
      </c>
      <c r="AF79" s="15">
        <v>4.2266000000000004</v>
      </c>
      <c r="AG79" s="16">
        <v>2.1133000000000002</v>
      </c>
      <c r="AH79" s="16">
        <v>-1.1133</v>
      </c>
      <c r="AI79" s="15">
        <v>1.1869000000000001</v>
      </c>
      <c r="AJ79" s="15">
        <v>0.59340000000000004</v>
      </c>
      <c r="AK79" s="16">
        <v>0.40660000000000002</v>
      </c>
      <c r="AL79" s="16">
        <v>-0.20130000000000001</v>
      </c>
      <c r="AM79" s="17">
        <v>0</v>
      </c>
      <c r="AN79" s="18">
        <v>27.3</v>
      </c>
      <c r="AO79" s="18">
        <v>26.7</v>
      </c>
      <c r="AP79" s="18">
        <v>26.3</v>
      </c>
      <c r="AQ79" s="18">
        <v>28.8</v>
      </c>
      <c r="AR79" s="19">
        <v>1</v>
      </c>
    </row>
    <row r="80" spans="1:44" x14ac:dyDescent="0.25">
      <c r="A80" s="2">
        <v>114062503</v>
      </c>
      <c r="B80" s="3" t="s">
        <v>44</v>
      </c>
      <c r="C80" s="3" t="s">
        <v>310</v>
      </c>
      <c r="D80" s="4">
        <v>1973027</v>
      </c>
      <c r="E80" s="4">
        <v>1893288</v>
      </c>
      <c r="F80" s="4">
        <f t="shared" si="2"/>
        <v>79739</v>
      </c>
      <c r="G80" s="66">
        <f t="shared" si="3"/>
        <v>4.2099999999999999E-2</v>
      </c>
      <c r="H80" s="10">
        <v>1159271.5900000001</v>
      </c>
      <c r="I80" s="10">
        <v>813754.95</v>
      </c>
      <c r="J80" s="11">
        <v>545.20899999999995</v>
      </c>
      <c r="K80" s="11">
        <v>994</v>
      </c>
      <c r="L80" s="12">
        <v>994</v>
      </c>
      <c r="M80" s="12">
        <v>861</v>
      </c>
      <c r="N80" s="12">
        <v>25</v>
      </c>
      <c r="O80" s="12">
        <v>108</v>
      </c>
      <c r="P80" s="12">
        <v>535</v>
      </c>
      <c r="Q80" s="12">
        <v>10</v>
      </c>
      <c r="R80" s="12">
        <v>16</v>
      </c>
      <c r="S80" s="12">
        <v>537</v>
      </c>
      <c r="T80" s="12">
        <v>10</v>
      </c>
      <c r="U80" s="12">
        <v>18</v>
      </c>
      <c r="V80" s="12">
        <v>504</v>
      </c>
      <c r="W80" s="12">
        <v>4</v>
      </c>
      <c r="X80" s="12">
        <v>18</v>
      </c>
      <c r="Y80" s="40">
        <v>39.455999999999996</v>
      </c>
      <c r="Z80" s="13">
        <v>0.54849999999999999</v>
      </c>
      <c r="AA80" s="14">
        <v>2323.8409999999999</v>
      </c>
      <c r="AB80" s="14">
        <v>2300.4009999999998</v>
      </c>
      <c r="AC80" s="14">
        <v>2320.8820000000001</v>
      </c>
      <c r="AD80" s="14">
        <v>2350.239</v>
      </c>
      <c r="AE80" s="15">
        <v>58.896999999999998</v>
      </c>
      <c r="AF80" s="15">
        <v>1.5849</v>
      </c>
      <c r="AG80" s="16">
        <v>0.79239999999999999</v>
      </c>
      <c r="AH80" s="16">
        <v>0.20760000000000001</v>
      </c>
      <c r="AI80" s="15">
        <v>0.69010000000000005</v>
      </c>
      <c r="AJ80" s="15">
        <v>0.34499999999999997</v>
      </c>
      <c r="AK80" s="16">
        <v>0.65500000000000003</v>
      </c>
      <c r="AL80" s="16">
        <v>0.47599999999999998</v>
      </c>
      <c r="AM80" s="17">
        <v>0</v>
      </c>
      <c r="AN80" s="18">
        <v>24.1</v>
      </c>
      <c r="AO80" s="18">
        <v>23.5</v>
      </c>
      <c r="AP80" s="18">
        <v>23.4</v>
      </c>
      <c r="AQ80" s="18">
        <v>25.5</v>
      </c>
      <c r="AR80" s="19">
        <v>1</v>
      </c>
    </row>
    <row r="81" spans="1:44" x14ac:dyDescent="0.25">
      <c r="A81" s="2">
        <v>114063003</v>
      </c>
      <c r="B81" s="3" t="s">
        <v>45</v>
      </c>
      <c r="C81" s="3" t="s">
        <v>310</v>
      </c>
      <c r="D81" s="4">
        <v>3385034</v>
      </c>
      <c r="E81" s="4">
        <v>3224809</v>
      </c>
      <c r="F81" s="4">
        <f t="shared" si="2"/>
        <v>160225</v>
      </c>
      <c r="G81" s="66">
        <f t="shared" si="3"/>
        <v>4.9700000000000001E-2</v>
      </c>
      <c r="H81" s="10">
        <v>1870213.38</v>
      </c>
      <c r="I81" s="10">
        <v>1514820.44</v>
      </c>
      <c r="J81" s="11">
        <v>1014.917</v>
      </c>
      <c r="K81" s="11">
        <v>1866</v>
      </c>
      <c r="L81" s="12">
        <v>1866</v>
      </c>
      <c r="M81" s="12">
        <v>1479</v>
      </c>
      <c r="N81" s="12">
        <v>222</v>
      </c>
      <c r="O81" s="12">
        <v>165</v>
      </c>
      <c r="P81" s="12">
        <v>901</v>
      </c>
      <c r="Q81" s="12">
        <v>77</v>
      </c>
      <c r="R81" s="12">
        <v>30</v>
      </c>
      <c r="S81" s="12">
        <v>904</v>
      </c>
      <c r="T81" s="12">
        <v>75</v>
      </c>
      <c r="U81" s="12">
        <v>19</v>
      </c>
      <c r="V81" s="12">
        <v>902</v>
      </c>
      <c r="W81" s="12">
        <v>65</v>
      </c>
      <c r="X81" s="12">
        <v>30</v>
      </c>
      <c r="Y81" s="40">
        <v>41.302999999999997</v>
      </c>
      <c r="Z81" s="13">
        <v>0.54390000000000005</v>
      </c>
      <c r="AA81" s="14">
        <v>4205.0529999999999</v>
      </c>
      <c r="AB81" s="14">
        <v>4167.8969999999999</v>
      </c>
      <c r="AC81" s="14">
        <v>4213.7160000000003</v>
      </c>
      <c r="AD81" s="14">
        <v>4233.5450000000001</v>
      </c>
      <c r="AE81" s="15">
        <v>101.8098</v>
      </c>
      <c r="AF81" s="15">
        <v>2.7397</v>
      </c>
      <c r="AG81" s="16">
        <v>1.3697999999999999</v>
      </c>
      <c r="AH81" s="16">
        <v>-0.36980000000000002</v>
      </c>
      <c r="AI81" s="15">
        <v>1.2487999999999999</v>
      </c>
      <c r="AJ81" s="15">
        <v>0.62439999999999996</v>
      </c>
      <c r="AK81" s="16">
        <v>0.37559999999999999</v>
      </c>
      <c r="AL81" s="16">
        <v>7.7399999999999997E-2</v>
      </c>
      <c r="AM81" s="17">
        <v>0</v>
      </c>
      <c r="AN81" s="18">
        <v>23.3</v>
      </c>
      <c r="AO81" s="18">
        <v>23.1</v>
      </c>
      <c r="AP81" s="18">
        <v>22.7</v>
      </c>
      <c r="AQ81" s="18">
        <v>24.2</v>
      </c>
      <c r="AR81" s="19">
        <v>1</v>
      </c>
    </row>
    <row r="82" spans="1:44" x14ac:dyDescent="0.25">
      <c r="A82" s="2">
        <v>114063503</v>
      </c>
      <c r="B82" s="3" t="s">
        <v>46</v>
      </c>
      <c r="C82" s="3" t="s">
        <v>310</v>
      </c>
      <c r="D82" s="4">
        <v>1728418</v>
      </c>
      <c r="E82" s="4">
        <v>1781779</v>
      </c>
      <c r="F82" s="4">
        <f t="shared" si="2"/>
        <v>-53361</v>
      </c>
      <c r="G82" s="66">
        <f t="shared" si="3"/>
        <v>-2.9899999999999999E-2</v>
      </c>
      <c r="H82" s="10">
        <v>1304966.52</v>
      </c>
      <c r="I82" s="10">
        <v>423451.56</v>
      </c>
      <c r="J82" s="11">
        <v>283.709</v>
      </c>
      <c r="K82" s="11">
        <v>937</v>
      </c>
      <c r="L82" s="12">
        <v>937</v>
      </c>
      <c r="M82" s="12">
        <v>768</v>
      </c>
      <c r="N82" s="12">
        <v>80</v>
      </c>
      <c r="O82" s="12">
        <v>89</v>
      </c>
      <c r="P82" s="12">
        <v>523</v>
      </c>
      <c r="Q82" s="12">
        <v>24</v>
      </c>
      <c r="R82" s="12">
        <v>16</v>
      </c>
      <c r="S82" s="12">
        <v>440</v>
      </c>
      <c r="T82" s="12">
        <v>25</v>
      </c>
      <c r="U82" s="12">
        <v>13</v>
      </c>
      <c r="V82" s="12">
        <v>442</v>
      </c>
      <c r="W82" s="12">
        <v>29</v>
      </c>
      <c r="X82" s="12">
        <v>14</v>
      </c>
      <c r="Y82" s="40">
        <v>104.053</v>
      </c>
      <c r="Z82" s="13">
        <v>0.39839999999999998</v>
      </c>
      <c r="AA82" s="14">
        <v>2197.3589999999999</v>
      </c>
      <c r="AB82" s="14">
        <v>2231.1060000000002</v>
      </c>
      <c r="AC82" s="14">
        <v>2208.2460000000001</v>
      </c>
      <c r="AD82" s="14">
        <v>2152.7260000000001</v>
      </c>
      <c r="AE82" s="15">
        <v>21.117599999999999</v>
      </c>
      <c r="AF82" s="15">
        <v>0.56820000000000004</v>
      </c>
      <c r="AG82" s="16">
        <v>0.28410000000000002</v>
      </c>
      <c r="AH82" s="16">
        <v>0.71589999999999998</v>
      </c>
      <c r="AI82" s="15">
        <v>0.65249999999999997</v>
      </c>
      <c r="AJ82" s="15">
        <v>0.32619999999999999</v>
      </c>
      <c r="AK82" s="16">
        <v>0.67379999999999995</v>
      </c>
      <c r="AL82" s="16">
        <v>0.69059999999999999</v>
      </c>
      <c r="AM82" s="17">
        <v>0</v>
      </c>
      <c r="AN82" s="18">
        <v>16.399999999999999</v>
      </c>
      <c r="AO82" s="18">
        <v>15.3</v>
      </c>
      <c r="AP82" s="18">
        <v>15.9</v>
      </c>
      <c r="AQ82" s="18">
        <v>18.100000000000001</v>
      </c>
      <c r="AR82" s="19">
        <v>0.76</v>
      </c>
    </row>
    <row r="83" spans="1:44" x14ac:dyDescent="0.25">
      <c r="A83" s="2">
        <v>114064003</v>
      </c>
      <c r="B83" s="3" t="s">
        <v>47</v>
      </c>
      <c r="C83" s="3" t="s">
        <v>310</v>
      </c>
      <c r="D83" s="4">
        <v>1183333</v>
      </c>
      <c r="E83" s="4">
        <v>1177303</v>
      </c>
      <c r="F83" s="4">
        <f t="shared" si="2"/>
        <v>6030</v>
      </c>
      <c r="G83" s="66">
        <f t="shared" si="3"/>
        <v>5.1000000000000004E-3</v>
      </c>
      <c r="H83" s="10">
        <v>862363.31</v>
      </c>
      <c r="I83" s="10">
        <v>320969.69</v>
      </c>
      <c r="J83" s="11">
        <v>215.047</v>
      </c>
      <c r="K83" s="11">
        <v>637.827</v>
      </c>
      <c r="L83" s="12">
        <v>628</v>
      </c>
      <c r="M83" s="12">
        <v>535</v>
      </c>
      <c r="N83" s="12">
        <v>55</v>
      </c>
      <c r="O83" s="12">
        <v>38</v>
      </c>
      <c r="P83" s="12">
        <v>331</v>
      </c>
      <c r="Q83" s="12">
        <v>17</v>
      </c>
      <c r="R83" s="12">
        <v>6</v>
      </c>
      <c r="S83" s="12">
        <v>320</v>
      </c>
      <c r="T83" s="12">
        <v>24</v>
      </c>
      <c r="U83" s="12">
        <v>6</v>
      </c>
      <c r="V83" s="12">
        <v>328</v>
      </c>
      <c r="W83" s="12">
        <v>14</v>
      </c>
      <c r="X83" s="12">
        <v>5</v>
      </c>
      <c r="Y83" s="40">
        <v>99.143999999999991</v>
      </c>
      <c r="Z83" s="13">
        <v>0.35489999999999999</v>
      </c>
      <c r="AA83" s="14">
        <v>1436</v>
      </c>
      <c r="AB83" s="14">
        <v>1426.69</v>
      </c>
      <c r="AC83" s="14">
        <v>1433.155</v>
      </c>
      <c r="AD83" s="14">
        <v>1448.154</v>
      </c>
      <c r="AE83" s="15">
        <v>14.4839</v>
      </c>
      <c r="AF83" s="15">
        <v>0.38969999999999999</v>
      </c>
      <c r="AG83" s="16">
        <v>0.1948</v>
      </c>
      <c r="AH83" s="16">
        <v>0.80520000000000003</v>
      </c>
      <c r="AI83" s="15">
        <v>0.4264</v>
      </c>
      <c r="AJ83" s="15">
        <v>0.2132</v>
      </c>
      <c r="AK83" s="16">
        <v>0.78680000000000005</v>
      </c>
      <c r="AL83" s="16">
        <v>0.79410000000000003</v>
      </c>
      <c r="AM83" s="17">
        <v>9.827</v>
      </c>
      <c r="AN83" s="18">
        <v>20.3</v>
      </c>
      <c r="AO83" s="18">
        <v>19.7</v>
      </c>
      <c r="AP83" s="18">
        <v>19.600000000000001</v>
      </c>
      <c r="AQ83" s="18">
        <v>21.5</v>
      </c>
      <c r="AR83" s="19">
        <v>0.95</v>
      </c>
    </row>
    <row r="84" spans="1:44" x14ac:dyDescent="0.25">
      <c r="A84" s="2">
        <v>114065503</v>
      </c>
      <c r="B84" s="3" t="s">
        <v>48</v>
      </c>
      <c r="C84" s="3" t="s">
        <v>310</v>
      </c>
      <c r="D84" s="4">
        <v>3110821</v>
      </c>
      <c r="E84" s="4">
        <v>2929828</v>
      </c>
      <c r="F84" s="4">
        <f t="shared" si="2"/>
        <v>180993</v>
      </c>
      <c r="G84" s="66">
        <f t="shared" si="3"/>
        <v>6.1800000000000001E-2</v>
      </c>
      <c r="H84" s="10">
        <v>1323902.8600000001</v>
      </c>
      <c r="I84" s="10">
        <v>1786917.87</v>
      </c>
      <c r="J84" s="11">
        <v>1197.22</v>
      </c>
      <c r="K84" s="11">
        <v>1757</v>
      </c>
      <c r="L84" s="12">
        <v>1757</v>
      </c>
      <c r="M84" s="12">
        <v>1524</v>
      </c>
      <c r="N84" s="12">
        <v>163</v>
      </c>
      <c r="O84" s="12">
        <v>70</v>
      </c>
      <c r="P84" s="12">
        <v>989</v>
      </c>
      <c r="Q84" s="12">
        <v>59</v>
      </c>
      <c r="R84" s="12">
        <v>11</v>
      </c>
      <c r="S84" s="12">
        <v>891</v>
      </c>
      <c r="T84" s="12">
        <v>57</v>
      </c>
      <c r="U84" s="12">
        <v>12</v>
      </c>
      <c r="V84" s="12">
        <v>906</v>
      </c>
      <c r="W84" s="12">
        <v>42</v>
      </c>
      <c r="X84" s="12">
        <v>10</v>
      </c>
      <c r="Y84" s="40">
        <v>12.831</v>
      </c>
      <c r="Z84" s="13">
        <v>0.68140000000000001</v>
      </c>
      <c r="AA84" s="14">
        <v>4317.1790000000001</v>
      </c>
      <c r="AB84" s="14">
        <v>4424.53</v>
      </c>
      <c r="AC84" s="14">
        <v>4320.2209999999995</v>
      </c>
      <c r="AD84" s="14">
        <v>4206.7870000000003</v>
      </c>
      <c r="AE84" s="15">
        <v>336.46469999999999</v>
      </c>
      <c r="AF84" s="15">
        <v>9.0543999999999993</v>
      </c>
      <c r="AG84" s="16">
        <v>4.5271999999999997</v>
      </c>
      <c r="AH84" s="16">
        <v>-3.5272000000000001</v>
      </c>
      <c r="AI84" s="15">
        <v>1.2821</v>
      </c>
      <c r="AJ84" s="15">
        <v>0.64100000000000001</v>
      </c>
      <c r="AK84" s="16">
        <v>0.35899999999999999</v>
      </c>
      <c r="AL84" s="16">
        <v>-1.1954</v>
      </c>
      <c r="AM84" s="17">
        <v>0</v>
      </c>
      <c r="AN84" s="18">
        <v>24.7</v>
      </c>
      <c r="AO84" s="18">
        <v>24.5</v>
      </c>
      <c r="AP84" s="18">
        <v>23.7</v>
      </c>
      <c r="AQ84" s="18">
        <v>25.9</v>
      </c>
      <c r="AR84" s="19">
        <v>1</v>
      </c>
    </row>
    <row r="85" spans="1:44" x14ac:dyDescent="0.25">
      <c r="A85" s="2">
        <v>114066503</v>
      </c>
      <c r="B85" s="3" t="s">
        <v>49</v>
      </c>
      <c r="C85" s="3" t="s">
        <v>310</v>
      </c>
      <c r="D85" s="4">
        <v>1353707</v>
      </c>
      <c r="E85" s="4">
        <v>1329537</v>
      </c>
      <c r="F85" s="4">
        <f t="shared" si="2"/>
        <v>24170</v>
      </c>
      <c r="G85" s="66">
        <f t="shared" si="3"/>
        <v>1.8200000000000001E-2</v>
      </c>
      <c r="H85" s="10">
        <v>986591.99</v>
      </c>
      <c r="I85" s="10">
        <v>367115.04</v>
      </c>
      <c r="J85" s="11">
        <v>245.964</v>
      </c>
      <c r="K85" s="11">
        <v>647</v>
      </c>
      <c r="L85" s="12">
        <v>647</v>
      </c>
      <c r="M85" s="12">
        <v>490</v>
      </c>
      <c r="N85" s="12">
        <v>68</v>
      </c>
      <c r="O85" s="12">
        <v>89</v>
      </c>
      <c r="P85" s="12">
        <v>292</v>
      </c>
      <c r="Q85" s="12">
        <v>34</v>
      </c>
      <c r="R85" s="12">
        <v>12</v>
      </c>
      <c r="S85" s="12">
        <v>283</v>
      </c>
      <c r="T85" s="12">
        <v>17</v>
      </c>
      <c r="U85" s="12">
        <v>17</v>
      </c>
      <c r="V85" s="12">
        <v>323</v>
      </c>
      <c r="W85" s="12">
        <v>16</v>
      </c>
      <c r="X85" s="12">
        <v>12</v>
      </c>
      <c r="Y85" s="40">
        <v>64.016000000000005</v>
      </c>
      <c r="Z85" s="13">
        <v>0.38400000000000001</v>
      </c>
      <c r="AA85" s="14">
        <v>1509.769</v>
      </c>
      <c r="AB85" s="14">
        <v>1502.124</v>
      </c>
      <c r="AC85" s="14">
        <v>1518.4929999999999</v>
      </c>
      <c r="AD85" s="14">
        <v>1508.6890000000001</v>
      </c>
      <c r="AE85" s="15">
        <v>23.584199999999999</v>
      </c>
      <c r="AF85" s="15">
        <v>0.63460000000000005</v>
      </c>
      <c r="AG85" s="16">
        <v>0.31730000000000003</v>
      </c>
      <c r="AH85" s="16">
        <v>0.68269999999999997</v>
      </c>
      <c r="AI85" s="15">
        <v>0.44829999999999998</v>
      </c>
      <c r="AJ85" s="15">
        <v>0.22409999999999999</v>
      </c>
      <c r="AK85" s="16">
        <v>0.77590000000000003</v>
      </c>
      <c r="AL85" s="16">
        <v>0.73860000000000003</v>
      </c>
      <c r="AM85" s="17">
        <v>0</v>
      </c>
      <c r="AN85" s="18">
        <v>21.1</v>
      </c>
      <c r="AO85" s="18">
        <v>21.1</v>
      </c>
      <c r="AP85" s="18">
        <v>20.399999999999999</v>
      </c>
      <c r="AQ85" s="18">
        <v>21.9</v>
      </c>
      <c r="AR85" s="19">
        <v>0.99</v>
      </c>
    </row>
    <row r="86" spans="1:44" x14ac:dyDescent="0.25">
      <c r="A86" s="2">
        <v>114067002</v>
      </c>
      <c r="B86" s="3" t="s">
        <v>50</v>
      </c>
      <c r="C86" s="3" t="s">
        <v>310</v>
      </c>
      <c r="D86" s="4">
        <v>22569416</v>
      </c>
      <c r="E86" s="4">
        <v>21709455</v>
      </c>
      <c r="F86" s="4">
        <f t="shared" si="2"/>
        <v>859961</v>
      </c>
      <c r="G86" s="66">
        <f t="shared" si="3"/>
        <v>3.9600000000000003E-2</v>
      </c>
      <c r="H86" s="10">
        <v>9265618.7100000009</v>
      </c>
      <c r="I86" s="10">
        <v>13303797.710000001</v>
      </c>
      <c r="J86" s="11">
        <v>8913.4330000000009</v>
      </c>
      <c r="K86" s="11">
        <v>10122</v>
      </c>
      <c r="L86" s="12">
        <v>10122</v>
      </c>
      <c r="M86" s="12">
        <v>7854</v>
      </c>
      <c r="N86" s="12">
        <v>1361</v>
      </c>
      <c r="O86" s="12">
        <v>907</v>
      </c>
      <c r="P86" s="12">
        <v>4710</v>
      </c>
      <c r="Q86" s="12">
        <v>482</v>
      </c>
      <c r="R86" s="12">
        <v>125</v>
      </c>
      <c r="S86" s="12">
        <v>5063</v>
      </c>
      <c r="T86" s="12">
        <v>398</v>
      </c>
      <c r="U86" s="12">
        <v>138</v>
      </c>
      <c r="V86" s="12">
        <v>4594</v>
      </c>
      <c r="W86" s="12">
        <v>446</v>
      </c>
      <c r="X86" s="12">
        <v>165</v>
      </c>
      <c r="Y86" s="40">
        <v>10.081</v>
      </c>
      <c r="Z86" s="13">
        <v>0.88060000000000005</v>
      </c>
      <c r="AA86" s="14">
        <v>18142.62</v>
      </c>
      <c r="AB86" s="14">
        <v>17696.026000000002</v>
      </c>
      <c r="AC86" s="14">
        <v>18109.705999999998</v>
      </c>
      <c r="AD86" s="14">
        <v>18622.127</v>
      </c>
      <c r="AE86" s="15">
        <v>1799.6845000000001</v>
      </c>
      <c r="AF86" s="15">
        <v>48.430599999999998</v>
      </c>
      <c r="AG86" s="16">
        <v>24.215299999999999</v>
      </c>
      <c r="AH86" s="16">
        <v>-23.215299999999999</v>
      </c>
      <c r="AI86" s="15">
        <v>5.3880999999999997</v>
      </c>
      <c r="AJ86" s="15">
        <v>2.694</v>
      </c>
      <c r="AK86" s="16">
        <v>-1.694</v>
      </c>
      <c r="AL86" s="16">
        <v>-10.3025</v>
      </c>
      <c r="AM86" s="17">
        <v>0</v>
      </c>
      <c r="AN86" s="18">
        <v>24.4</v>
      </c>
      <c r="AO86" s="18">
        <v>24.5</v>
      </c>
      <c r="AP86" s="18">
        <v>23.1</v>
      </c>
      <c r="AQ86" s="18">
        <v>25.5</v>
      </c>
      <c r="AR86" s="19">
        <v>1</v>
      </c>
    </row>
    <row r="87" spans="1:44" x14ac:dyDescent="0.25">
      <c r="A87" s="2">
        <v>114067503</v>
      </c>
      <c r="B87" s="3" t="s">
        <v>51</v>
      </c>
      <c r="C87" s="3" t="s">
        <v>310</v>
      </c>
      <c r="D87" s="4">
        <v>1429398</v>
      </c>
      <c r="E87" s="4">
        <v>1362035</v>
      </c>
      <c r="F87" s="4">
        <f t="shared" si="2"/>
        <v>67363</v>
      </c>
      <c r="G87" s="66">
        <f t="shared" si="3"/>
        <v>4.9500000000000002E-2</v>
      </c>
      <c r="H87" s="10">
        <v>854451.63</v>
      </c>
      <c r="I87" s="10">
        <v>574946</v>
      </c>
      <c r="J87" s="11">
        <v>385.209</v>
      </c>
      <c r="K87" s="11">
        <v>885</v>
      </c>
      <c r="L87" s="12">
        <v>885</v>
      </c>
      <c r="M87" s="12">
        <v>851</v>
      </c>
      <c r="N87" s="12">
        <v>9</v>
      </c>
      <c r="O87" s="12">
        <v>25</v>
      </c>
      <c r="P87" s="12">
        <v>553</v>
      </c>
      <c r="Q87" s="12">
        <v>3</v>
      </c>
      <c r="R87" s="12">
        <v>5</v>
      </c>
      <c r="S87" s="12">
        <v>508</v>
      </c>
      <c r="T87" s="12">
        <v>1</v>
      </c>
      <c r="U87" s="12">
        <v>4</v>
      </c>
      <c r="V87" s="12">
        <v>496</v>
      </c>
      <c r="W87" s="12">
        <v>6</v>
      </c>
      <c r="X87" s="12">
        <v>4</v>
      </c>
      <c r="Y87" s="40">
        <v>52.010000000000005</v>
      </c>
      <c r="Z87" s="13">
        <v>0.45340000000000003</v>
      </c>
      <c r="AA87" s="14">
        <v>2134.8609999999999</v>
      </c>
      <c r="AB87" s="14">
        <v>2190.8110000000001</v>
      </c>
      <c r="AC87" s="14">
        <v>2155.2860000000001</v>
      </c>
      <c r="AD87" s="14">
        <v>2058.4870000000001</v>
      </c>
      <c r="AE87" s="15">
        <v>41.0471</v>
      </c>
      <c r="AF87" s="15">
        <v>1.1046</v>
      </c>
      <c r="AG87" s="16">
        <v>0.55230000000000001</v>
      </c>
      <c r="AH87" s="16">
        <v>0.44769999999999999</v>
      </c>
      <c r="AI87" s="15">
        <v>0.63400000000000001</v>
      </c>
      <c r="AJ87" s="15">
        <v>0.317</v>
      </c>
      <c r="AK87" s="16">
        <v>0.68300000000000005</v>
      </c>
      <c r="AL87" s="16">
        <v>0.58879999999999999</v>
      </c>
      <c r="AM87" s="17">
        <v>0</v>
      </c>
      <c r="AN87" s="18">
        <v>20.6</v>
      </c>
      <c r="AO87" s="18">
        <v>20.2</v>
      </c>
      <c r="AP87" s="18">
        <v>19.899999999999999</v>
      </c>
      <c r="AQ87" s="18">
        <v>21.8</v>
      </c>
      <c r="AR87" s="19">
        <v>0.96</v>
      </c>
    </row>
    <row r="88" spans="1:44" x14ac:dyDescent="0.25">
      <c r="A88" s="2">
        <v>114068003</v>
      </c>
      <c r="B88" s="3" t="s">
        <v>52</v>
      </c>
      <c r="C88" s="3" t="s">
        <v>310</v>
      </c>
      <c r="D88" s="4">
        <v>994651</v>
      </c>
      <c r="E88" s="4">
        <v>1011921</v>
      </c>
      <c r="F88" s="4">
        <f t="shared" si="2"/>
        <v>-17270</v>
      </c>
      <c r="G88" s="66">
        <f t="shared" si="3"/>
        <v>-1.7100000000000001E-2</v>
      </c>
      <c r="H88" s="10">
        <v>820119.27</v>
      </c>
      <c r="I88" s="10">
        <v>174532.03</v>
      </c>
      <c r="J88" s="11">
        <v>116.935</v>
      </c>
      <c r="K88" s="11">
        <v>643.33199999999999</v>
      </c>
      <c r="L88" s="12">
        <v>628</v>
      </c>
      <c r="M88" s="12">
        <v>572</v>
      </c>
      <c r="N88" s="12">
        <v>37</v>
      </c>
      <c r="O88" s="12">
        <v>19</v>
      </c>
      <c r="P88" s="12">
        <v>368</v>
      </c>
      <c r="Q88" s="12">
        <v>9</v>
      </c>
      <c r="R88" s="12">
        <v>3</v>
      </c>
      <c r="S88" s="12">
        <v>342</v>
      </c>
      <c r="T88" s="12">
        <v>12</v>
      </c>
      <c r="U88" s="12">
        <v>3</v>
      </c>
      <c r="V88" s="12">
        <v>338</v>
      </c>
      <c r="W88" s="12">
        <v>15</v>
      </c>
      <c r="X88" s="12">
        <v>2</v>
      </c>
      <c r="Y88" s="40">
        <v>101.304</v>
      </c>
      <c r="Z88" s="13">
        <v>0.22439999999999999</v>
      </c>
      <c r="AA88" s="14">
        <v>1352.319</v>
      </c>
      <c r="AB88" s="14">
        <v>1331.6579999999999</v>
      </c>
      <c r="AC88" s="14">
        <v>1353.9169999999999</v>
      </c>
      <c r="AD88" s="14">
        <v>1371.3820000000001</v>
      </c>
      <c r="AE88" s="15">
        <v>13.3491</v>
      </c>
      <c r="AF88" s="15">
        <v>0.35920000000000002</v>
      </c>
      <c r="AG88" s="16">
        <v>0.17960000000000001</v>
      </c>
      <c r="AH88" s="16">
        <v>0.82040000000000002</v>
      </c>
      <c r="AI88" s="15">
        <v>0.40160000000000001</v>
      </c>
      <c r="AJ88" s="15">
        <v>0.20080000000000001</v>
      </c>
      <c r="AK88" s="16">
        <v>0.79920000000000002</v>
      </c>
      <c r="AL88" s="16">
        <v>0.80759999999999998</v>
      </c>
      <c r="AM88" s="17">
        <v>15.332000000000001</v>
      </c>
      <c r="AN88" s="18">
        <v>17.3</v>
      </c>
      <c r="AO88" s="18">
        <v>16.8</v>
      </c>
      <c r="AP88" s="18">
        <v>16.7</v>
      </c>
      <c r="AQ88" s="18">
        <v>18.5</v>
      </c>
      <c r="AR88" s="19">
        <v>0.81</v>
      </c>
    </row>
    <row r="89" spans="1:44" x14ac:dyDescent="0.25">
      <c r="A89" s="2">
        <v>114068103</v>
      </c>
      <c r="B89" s="3" t="s">
        <v>53</v>
      </c>
      <c r="C89" s="3" t="s">
        <v>310</v>
      </c>
      <c r="D89" s="4">
        <v>2368606</v>
      </c>
      <c r="E89" s="4">
        <v>2347485</v>
      </c>
      <c r="F89" s="4">
        <f t="shared" si="2"/>
        <v>21121</v>
      </c>
      <c r="G89" s="66">
        <f t="shared" si="3"/>
        <v>8.9999999999999993E-3</v>
      </c>
      <c r="H89" s="10">
        <v>1392856.51</v>
      </c>
      <c r="I89" s="10">
        <v>975749.52</v>
      </c>
      <c r="J89" s="11">
        <v>653.74400000000003</v>
      </c>
      <c r="K89" s="11">
        <v>1581</v>
      </c>
      <c r="L89" s="12">
        <v>1581</v>
      </c>
      <c r="M89" s="12">
        <v>1273</v>
      </c>
      <c r="N89" s="12">
        <v>92</v>
      </c>
      <c r="O89" s="12">
        <v>216</v>
      </c>
      <c r="P89" s="12">
        <v>816</v>
      </c>
      <c r="Q89" s="12">
        <v>27</v>
      </c>
      <c r="R89" s="12">
        <v>36</v>
      </c>
      <c r="S89" s="12">
        <v>763</v>
      </c>
      <c r="T89" s="12">
        <v>31</v>
      </c>
      <c r="U89" s="12">
        <v>35</v>
      </c>
      <c r="V89" s="12">
        <v>749</v>
      </c>
      <c r="W89" s="12">
        <v>33</v>
      </c>
      <c r="X89" s="12">
        <v>32</v>
      </c>
      <c r="Y89" s="40">
        <v>89.084999999999994</v>
      </c>
      <c r="Z89" s="13">
        <v>0.41349999999999998</v>
      </c>
      <c r="AA89" s="14">
        <v>3158.8380000000002</v>
      </c>
      <c r="AB89" s="14">
        <v>3088.2759999999998</v>
      </c>
      <c r="AC89" s="14">
        <v>3146.8890000000001</v>
      </c>
      <c r="AD89" s="14">
        <v>3241.3490000000002</v>
      </c>
      <c r="AE89" s="15">
        <v>35.458599999999997</v>
      </c>
      <c r="AF89" s="15">
        <v>0.95420000000000005</v>
      </c>
      <c r="AG89" s="16">
        <v>0.47710000000000002</v>
      </c>
      <c r="AH89" s="16">
        <v>0.52290000000000003</v>
      </c>
      <c r="AI89" s="15">
        <v>0.93810000000000004</v>
      </c>
      <c r="AJ89" s="15">
        <v>0.46899999999999997</v>
      </c>
      <c r="AK89" s="16">
        <v>0.53100000000000003</v>
      </c>
      <c r="AL89" s="16">
        <v>0.52769999999999995</v>
      </c>
      <c r="AM89" s="17">
        <v>0</v>
      </c>
      <c r="AN89" s="18">
        <v>21.3</v>
      </c>
      <c r="AO89" s="18">
        <v>20.5</v>
      </c>
      <c r="AP89" s="18">
        <v>21.2</v>
      </c>
      <c r="AQ89" s="18">
        <v>22.2</v>
      </c>
      <c r="AR89" s="19">
        <v>1</v>
      </c>
    </row>
    <row r="90" spans="1:44" x14ac:dyDescent="0.25">
      <c r="A90" s="2">
        <v>114069103</v>
      </c>
      <c r="B90" s="3" t="s">
        <v>54</v>
      </c>
      <c r="C90" s="3" t="s">
        <v>310</v>
      </c>
      <c r="D90" s="4">
        <v>4111883</v>
      </c>
      <c r="E90" s="4">
        <v>3901873</v>
      </c>
      <c r="F90" s="4">
        <f t="shared" si="2"/>
        <v>210010</v>
      </c>
      <c r="G90" s="66">
        <f t="shared" si="3"/>
        <v>5.3800000000000001E-2</v>
      </c>
      <c r="H90" s="10">
        <v>2070140.72</v>
      </c>
      <c r="I90" s="10">
        <v>2041741.95</v>
      </c>
      <c r="J90" s="11">
        <v>1367.95</v>
      </c>
      <c r="K90" s="11">
        <v>2696</v>
      </c>
      <c r="L90" s="12">
        <v>2696</v>
      </c>
      <c r="M90" s="12">
        <v>2214</v>
      </c>
      <c r="N90" s="12">
        <v>323</v>
      </c>
      <c r="O90" s="12">
        <v>159</v>
      </c>
      <c r="P90" s="12">
        <v>1430</v>
      </c>
      <c r="Q90" s="12">
        <v>101</v>
      </c>
      <c r="R90" s="12">
        <v>25</v>
      </c>
      <c r="S90" s="12">
        <v>1369</v>
      </c>
      <c r="T90" s="12">
        <v>85</v>
      </c>
      <c r="U90" s="12">
        <v>26</v>
      </c>
      <c r="V90" s="12">
        <v>1252</v>
      </c>
      <c r="W90" s="12">
        <v>128</v>
      </c>
      <c r="X90" s="12">
        <v>24</v>
      </c>
      <c r="Y90" s="40">
        <v>36.795000000000002</v>
      </c>
      <c r="Z90" s="13">
        <v>0.50739999999999996</v>
      </c>
      <c r="AA90" s="14">
        <v>6474.3680000000004</v>
      </c>
      <c r="AB90" s="14">
        <v>6511.6009999999997</v>
      </c>
      <c r="AC90" s="14">
        <v>6475.6689999999999</v>
      </c>
      <c r="AD90" s="14">
        <v>6435.8329999999996</v>
      </c>
      <c r="AE90" s="15">
        <v>175.95779999999999</v>
      </c>
      <c r="AF90" s="15">
        <v>4.7351000000000001</v>
      </c>
      <c r="AG90" s="16">
        <v>2.3675000000000002</v>
      </c>
      <c r="AH90" s="16">
        <v>-1.3674999999999999</v>
      </c>
      <c r="AI90" s="15">
        <v>1.9228000000000001</v>
      </c>
      <c r="AJ90" s="15">
        <v>0.96140000000000003</v>
      </c>
      <c r="AK90" s="16">
        <v>3.8600000000000002E-2</v>
      </c>
      <c r="AL90" s="16">
        <v>-0.52380000000000004</v>
      </c>
      <c r="AM90" s="17">
        <v>0</v>
      </c>
      <c r="AN90" s="18">
        <v>22</v>
      </c>
      <c r="AO90" s="18">
        <v>22.6</v>
      </c>
      <c r="AP90" s="18">
        <v>21.5</v>
      </c>
      <c r="AQ90" s="18">
        <v>21.9</v>
      </c>
      <c r="AR90" s="19">
        <v>1</v>
      </c>
    </row>
    <row r="91" spans="1:44" x14ac:dyDescent="0.25">
      <c r="A91" s="2">
        <v>114069353</v>
      </c>
      <c r="B91" s="3" t="s">
        <v>55</v>
      </c>
      <c r="C91" s="3" t="s">
        <v>310</v>
      </c>
      <c r="D91" s="4">
        <v>1142399</v>
      </c>
      <c r="E91" s="4">
        <v>1053068</v>
      </c>
      <c r="F91" s="4">
        <f t="shared" si="2"/>
        <v>89331</v>
      </c>
      <c r="G91" s="66">
        <f t="shared" si="3"/>
        <v>8.48E-2</v>
      </c>
      <c r="H91" s="10">
        <v>742988.18</v>
      </c>
      <c r="I91" s="10">
        <v>399410.96</v>
      </c>
      <c r="J91" s="11">
        <v>267.60199999999998</v>
      </c>
      <c r="K91" s="11">
        <v>702</v>
      </c>
      <c r="L91" s="12">
        <v>702</v>
      </c>
      <c r="M91" s="12">
        <v>543</v>
      </c>
      <c r="N91" s="12">
        <v>102</v>
      </c>
      <c r="O91" s="12">
        <v>57</v>
      </c>
      <c r="P91" s="12">
        <v>350</v>
      </c>
      <c r="Q91" s="12">
        <v>32</v>
      </c>
      <c r="R91" s="12">
        <v>11</v>
      </c>
      <c r="S91" s="12">
        <v>334</v>
      </c>
      <c r="T91" s="12">
        <v>32</v>
      </c>
      <c r="U91" s="12">
        <v>9</v>
      </c>
      <c r="V91" s="12">
        <v>310</v>
      </c>
      <c r="W91" s="12">
        <v>35</v>
      </c>
      <c r="X91" s="12">
        <v>7</v>
      </c>
      <c r="Y91" s="40">
        <v>3.5229999999999997</v>
      </c>
      <c r="Z91" s="13">
        <v>0.38119999999999998</v>
      </c>
      <c r="AA91" s="14">
        <v>1872.722</v>
      </c>
      <c r="AB91" s="14">
        <v>1911.1210000000001</v>
      </c>
      <c r="AC91" s="14">
        <v>1877.9770000000001</v>
      </c>
      <c r="AD91" s="14">
        <v>1829.067</v>
      </c>
      <c r="AE91" s="15">
        <v>531.5702</v>
      </c>
      <c r="AF91" s="15">
        <v>14.3049</v>
      </c>
      <c r="AG91" s="16">
        <v>7.1524000000000001</v>
      </c>
      <c r="AH91" s="16">
        <v>-6.1524000000000001</v>
      </c>
      <c r="AI91" s="15">
        <v>0.55610000000000004</v>
      </c>
      <c r="AJ91" s="15">
        <v>0.27800000000000002</v>
      </c>
      <c r="AK91" s="16">
        <v>0.72199999999999998</v>
      </c>
      <c r="AL91" s="16">
        <v>-2.0276999999999998</v>
      </c>
      <c r="AM91" s="17">
        <v>0</v>
      </c>
      <c r="AN91" s="18">
        <v>25.4</v>
      </c>
      <c r="AO91" s="18">
        <v>25.2</v>
      </c>
      <c r="AP91" s="18">
        <v>24.7</v>
      </c>
      <c r="AQ91" s="18">
        <v>26.2</v>
      </c>
      <c r="AR91" s="19">
        <v>1</v>
      </c>
    </row>
    <row r="92" spans="1:44" x14ac:dyDescent="0.25">
      <c r="A92" s="2">
        <v>108070502</v>
      </c>
      <c r="B92" s="3" t="s">
        <v>489</v>
      </c>
      <c r="C92" s="3" t="s">
        <v>293</v>
      </c>
      <c r="D92" s="4">
        <v>7050940</v>
      </c>
      <c r="E92" s="4">
        <v>6823116</v>
      </c>
      <c r="F92" s="4">
        <f t="shared" si="2"/>
        <v>227824</v>
      </c>
      <c r="G92" s="66">
        <f t="shared" si="3"/>
        <v>3.3399999999999999E-2</v>
      </c>
      <c r="H92" s="10">
        <v>5026783.4800000004</v>
      </c>
      <c r="I92" s="10">
        <v>2024156.66</v>
      </c>
      <c r="J92" s="11">
        <v>1356.1679999999999</v>
      </c>
      <c r="K92" s="11">
        <v>3680</v>
      </c>
      <c r="L92" s="12">
        <v>3680</v>
      </c>
      <c r="M92" s="12">
        <v>3246</v>
      </c>
      <c r="N92" s="12">
        <v>314</v>
      </c>
      <c r="O92" s="12">
        <v>120</v>
      </c>
      <c r="P92" s="12">
        <v>2063</v>
      </c>
      <c r="Q92" s="12">
        <v>111</v>
      </c>
      <c r="R92" s="12">
        <v>24</v>
      </c>
      <c r="S92" s="12">
        <v>2016</v>
      </c>
      <c r="T92" s="12">
        <v>94</v>
      </c>
      <c r="U92" s="12">
        <v>21</v>
      </c>
      <c r="V92" s="12">
        <v>1858</v>
      </c>
      <c r="W92" s="12">
        <v>101</v>
      </c>
      <c r="X92" s="12">
        <v>13</v>
      </c>
      <c r="Y92" s="40">
        <v>70.054999999999993</v>
      </c>
      <c r="Z92" s="13">
        <v>0.7087</v>
      </c>
      <c r="AA92" s="14">
        <v>7419.5820000000003</v>
      </c>
      <c r="AB92" s="14">
        <v>7276.0309999999999</v>
      </c>
      <c r="AC92" s="14">
        <v>7467.8190000000004</v>
      </c>
      <c r="AD92" s="14">
        <v>7514.8959999999997</v>
      </c>
      <c r="AE92" s="15">
        <v>105.91079999999999</v>
      </c>
      <c r="AF92" s="15">
        <v>2.8500999999999999</v>
      </c>
      <c r="AG92" s="16">
        <v>1.425</v>
      </c>
      <c r="AH92" s="16">
        <v>-0.42499999999999999</v>
      </c>
      <c r="AI92" s="15">
        <v>2.2035</v>
      </c>
      <c r="AJ92" s="15">
        <v>1.1016999999999999</v>
      </c>
      <c r="AK92" s="16">
        <v>-0.1017</v>
      </c>
      <c r="AL92" s="16">
        <v>-0.23100000000000001</v>
      </c>
      <c r="AM92" s="17">
        <v>0</v>
      </c>
      <c r="AN92" s="18">
        <v>11.1</v>
      </c>
      <c r="AO92" s="18">
        <v>11.5</v>
      </c>
      <c r="AP92" s="18">
        <v>10.8</v>
      </c>
      <c r="AQ92" s="18">
        <v>11</v>
      </c>
      <c r="AR92" s="19">
        <v>0.52</v>
      </c>
    </row>
    <row r="93" spans="1:44" x14ac:dyDescent="0.25">
      <c r="A93" s="2">
        <v>108071003</v>
      </c>
      <c r="B93" s="3" t="s">
        <v>490</v>
      </c>
      <c r="C93" s="3" t="s">
        <v>293</v>
      </c>
      <c r="D93" s="4">
        <v>1013103</v>
      </c>
      <c r="E93" s="4">
        <v>980993</v>
      </c>
      <c r="F93" s="4">
        <f t="shared" si="2"/>
        <v>32110</v>
      </c>
      <c r="G93" s="66">
        <f t="shared" si="3"/>
        <v>3.27E-2</v>
      </c>
      <c r="H93" s="10">
        <v>726697.61</v>
      </c>
      <c r="I93" s="10">
        <v>286405.07</v>
      </c>
      <c r="J93" s="11">
        <v>191.88900000000001</v>
      </c>
      <c r="K93" s="11">
        <v>474.108</v>
      </c>
      <c r="L93" s="12">
        <v>468</v>
      </c>
      <c r="M93" s="12">
        <v>403</v>
      </c>
      <c r="N93" s="12">
        <v>59</v>
      </c>
      <c r="O93" s="12">
        <v>6</v>
      </c>
      <c r="P93" s="12">
        <v>267</v>
      </c>
      <c r="Q93" s="12">
        <v>20</v>
      </c>
      <c r="R93" s="12">
        <v>2</v>
      </c>
      <c r="S93" s="12">
        <v>263</v>
      </c>
      <c r="T93" s="12">
        <v>19</v>
      </c>
      <c r="U93" s="12">
        <v>1</v>
      </c>
      <c r="V93" s="12">
        <v>209</v>
      </c>
      <c r="W93" s="12">
        <v>18</v>
      </c>
      <c r="X93" s="12">
        <v>1</v>
      </c>
      <c r="Y93" s="40">
        <v>61.548999999999999</v>
      </c>
      <c r="Z93" s="13">
        <v>0.65280000000000005</v>
      </c>
      <c r="AA93" s="14">
        <v>1189.2070000000001</v>
      </c>
      <c r="AB93" s="14">
        <v>1165.1099999999999</v>
      </c>
      <c r="AC93" s="14">
        <v>1193.992</v>
      </c>
      <c r="AD93" s="14">
        <v>1208.519</v>
      </c>
      <c r="AE93" s="15">
        <v>19.321300000000001</v>
      </c>
      <c r="AF93" s="15">
        <v>0.51990000000000003</v>
      </c>
      <c r="AG93" s="16">
        <v>0.25990000000000002</v>
      </c>
      <c r="AH93" s="16">
        <v>0.74009999999999998</v>
      </c>
      <c r="AI93" s="15">
        <v>0.35310000000000002</v>
      </c>
      <c r="AJ93" s="15">
        <v>0.17649999999999999</v>
      </c>
      <c r="AK93" s="16">
        <v>0.82350000000000001</v>
      </c>
      <c r="AL93" s="16">
        <v>0.79010000000000002</v>
      </c>
      <c r="AM93" s="17">
        <v>6.1079999999999997</v>
      </c>
      <c r="AN93" s="18">
        <v>13.3</v>
      </c>
      <c r="AO93" s="18">
        <v>13.6</v>
      </c>
      <c r="AP93" s="18">
        <v>13.1</v>
      </c>
      <c r="AQ93" s="18">
        <v>13.3</v>
      </c>
      <c r="AR93" s="19">
        <v>0.62</v>
      </c>
    </row>
    <row r="94" spans="1:44" x14ac:dyDescent="0.25">
      <c r="A94" s="2">
        <v>108071504</v>
      </c>
      <c r="B94" s="3" t="s">
        <v>491</v>
      </c>
      <c r="C94" s="3" t="s">
        <v>293</v>
      </c>
      <c r="D94" s="4">
        <v>767888</v>
      </c>
      <c r="E94" s="4">
        <v>740750</v>
      </c>
      <c r="F94" s="4">
        <f t="shared" si="2"/>
        <v>27138</v>
      </c>
      <c r="G94" s="66">
        <f t="shared" si="3"/>
        <v>3.6600000000000001E-2</v>
      </c>
      <c r="H94" s="10">
        <v>554138.66</v>
      </c>
      <c r="I94" s="10">
        <v>213748.94</v>
      </c>
      <c r="J94" s="11">
        <v>143.21</v>
      </c>
      <c r="K94" s="11">
        <v>345.77</v>
      </c>
      <c r="L94" s="12">
        <v>327</v>
      </c>
      <c r="M94" s="12">
        <v>267</v>
      </c>
      <c r="N94" s="12">
        <v>28</v>
      </c>
      <c r="O94" s="12">
        <v>32</v>
      </c>
      <c r="P94" s="12">
        <v>166</v>
      </c>
      <c r="Q94" s="12">
        <v>10</v>
      </c>
      <c r="R94" s="12">
        <v>5</v>
      </c>
      <c r="S94" s="12">
        <v>160</v>
      </c>
      <c r="T94" s="12">
        <v>11</v>
      </c>
      <c r="U94" s="12">
        <v>5</v>
      </c>
      <c r="V94" s="12">
        <v>164</v>
      </c>
      <c r="W94" s="12">
        <v>6</v>
      </c>
      <c r="X94" s="12">
        <v>5</v>
      </c>
      <c r="Y94" s="40">
        <v>56.436</v>
      </c>
      <c r="Z94" s="13">
        <v>0.71409999999999996</v>
      </c>
      <c r="AA94" s="14">
        <v>767.58399999999995</v>
      </c>
      <c r="AB94" s="14">
        <v>736.02499999999998</v>
      </c>
      <c r="AC94" s="14">
        <v>774.56</v>
      </c>
      <c r="AD94" s="14">
        <v>792.16700000000003</v>
      </c>
      <c r="AE94" s="15">
        <v>13.600899999999999</v>
      </c>
      <c r="AF94" s="15">
        <v>0.36599999999999999</v>
      </c>
      <c r="AG94" s="16">
        <v>0.183</v>
      </c>
      <c r="AH94" s="16">
        <v>0.81699999999999995</v>
      </c>
      <c r="AI94" s="15">
        <v>0.22789999999999999</v>
      </c>
      <c r="AJ94" s="15">
        <v>0.1139</v>
      </c>
      <c r="AK94" s="16">
        <v>0.8861</v>
      </c>
      <c r="AL94" s="16">
        <v>0.85840000000000005</v>
      </c>
      <c r="AM94" s="17">
        <v>18.77</v>
      </c>
      <c r="AN94" s="18">
        <v>12.4</v>
      </c>
      <c r="AO94" s="18">
        <v>12.2</v>
      </c>
      <c r="AP94" s="18">
        <v>13</v>
      </c>
      <c r="AQ94" s="18">
        <v>11.9</v>
      </c>
      <c r="AR94" s="19">
        <v>0.57999999999999996</v>
      </c>
    </row>
    <row r="95" spans="1:44" x14ac:dyDescent="0.25">
      <c r="A95" s="2">
        <v>108073503</v>
      </c>
      <c r="B95" s="3" t="s">
        <v>492</v>
      </c>
      <c r="C95" s="3" t="s">
        <v>293</v>
      </c>
      <c r="D95" s="4">
        <v>2542933</v>
      </c>
      <c r="E95" s="4">
        <v>2491542</v>
      </c>
      <c r="F95" s="4">
        <f t="shared" si="2"/>
        <v>51391</v>
      </c>
      <c r="G95" s="66">
        <f t="shared" si="3"/>
        <v>2.06E-2</v>
      </c>
      <c r="H95" s="10">
        <v>2069166.18</v>
      </c>
      <c r="I95" s="10">
        <v>473767.12</v>
      </c>
      <c r="J95" s="11">
        <v>317.42</v>
      </c>
      <c r="K95" s="11">
        <v>1052</v>
      </c>
      <c r="L95" s="12">
        <v>1052</v>
      </c>
      <c r="M95" s="12">
        <v>846</v>
      </c>
      <c r="N95" s="12">
        <v>117</v>
      </c>
      <c r="O95" s="12">
        <v>89</v>
      </c>
      <c r="P95" s="12">
        <v>542</v>
      </c>
      <c r="Q95" s="12">
        <v>39</v>
      </c>
      <c r="R95" s="12">
        <v>12</v>
      </c>
      <c r="S95" s="12">
        <v>505</v>
      </c>
      <c r="T95" s="12">
        <v>41</v>
      </c>
      <c r="U95" s="12">
        <v>15</v>
      </c>
      <c r="V95" s="12">
        <v>501</v>
      </c>
      <c r="W95" s="12">
        <v>34</v>
      </c>
      <c r="X95" s="12">
        <v>14</v>
      </c>
      <c r="Y95" s="40">
        <v>121.208</v>
      </c>
      <c r="Z95" s="13">
        <v>0.4642</v>
      </c>
      <c r="AA95" s="14">
        <v>3202.759</v>
      </c>
      <c r="AB95" s="14">
        <v>3164.5230000000001</v>
      </c>
      <c r="AC95" s="14">
        <v>3188.7060000000001</v>
      </c>
      <c r="AD95" s="14">
        <v>3255.047</v>
      </c>
      <c r="AE95" s="15">
        <v>26.4236</v>
      </c>
      <c r="AF95" s="15">
        <v>0.71099999999999997</v>
      </c>
      <c r="AG95" s="16">
        <v>0.35549999999999998</v>
      </c>
      <c r="AH95" s="16">
        <v>0.64449999999999996</v>
      </c>
      <c r="AI95" s="15">
        <v>0.95109999999999995</v>
      </c>
      <c r="AJ95" s="15">
        <v>0.47549999999999998</v>
      </c>
      <c r="AK95" s="16">
        <v>0.52449999999999997</v>
      </c>
      <c r="AL95" s="16">
        <v>0.57250000000000001</v>
      </c>
      <c r="AM95" s="17">
        <v>0</v>
      </c>
      <c r="AN95" s="18">
        <v>14</v>
      </c>
      <c r="AO95" s="18">
        <v>14</v>
      </c>
      <c r="AP95" s="18">
        <v>13.7</v>
      </c>
      <c r="AQ95" s="18">
        <v>14.2</v>
      </c>
      <c r="AR95" s="19">
        <v>0.65</v>
      </c>
    </row>
    <row r="96" spans="1:44" x14ac:dyDescent="0.25">
      <c r="A96" s="2">
        <v>108077503</v>
      </c>
      <c r="B96" s="3" t="s">
        <v>493</v>
      </c>
      <c r="C96" s="3" t="s">
        <v>293</v>
      </c>
      <c r="D96" s="4">
        <v>1423234</v>
      </c>
      <c r="E96" s="4">
        <v>1400867</v>
      </c>
      <c r="F96" s="4">
        <f t="shared" si="2"/>
        <v>22367</v>
      </c>
      <c r="G96" s="66">
        <f t="shared" si="3"/>
        <v>1.6E-2</v>
      </c>
      <c r="H96" s="10">
        <v>1064429.81</v>
      </c>
      <c r="I96" s="10">
        <v>358804.49</v>
      </c>
      <c r="J96" s="11">
        <v>240.39599999999999</v>
      </c>
      <c r="K96" s="11">
        <v>600</v>
      </c>
      <c r="L96" s="12">
        <v>600</v>
      </c>
      <c r="M96" s="12">
        <v>525</v>
      </c>
      <c r="N96" s="12">
        <v>37</v>
      </c>
      <c r="O96" s="12">
        <v>38</v>
      </c>
      <c r="P96" s="12">
        <v>348</v>
      </c>
      <c r="Q96" s="12">
        <v>16</v>
      </c>
      <c r="R96" s="12">
        <v>7</v>
      </c>
      <c r="S96" s="12">
        <v>325</v>
      </c>
      <c r="T96" s="12">
        <v>11</v>
      </c>
      <c r="U96" s="12">
        <v>5</v>
      </c>
      <c r="V96" s="12">
        <v>286</v>
      </c>
      <c r="W96" s="12">
        <v>8</v>
      </c>
      <c r="X96" s="12">
        <v>5</v>
      </c>
      <c r="Y96" s="40">
        <v>98.14</v>
      </c>
      <c r="Z96" s="13">
        <v>0.59799999999999998</v>
      </c>
      <c r="AA96" s="14">
        <v>1699.2529999999999</v>
      </c>
      <c r="AB96" s="14">
        <v>1689.38</v>
      </c>
      <c r="AC96" s="14">
        <v>1672.373</v>
      </c>
      <c r="AD96" s="14">
        <v>1736.0070000000001</v>
      </c>
      <c r="AE96" s="15">
        <v>17.314499999999999</v>
      </c>
      <c r="AF96" s="15">
        <v>0.46589999999999998</v>
      </c>
      <c r="AG96" s="16">
        <v>0.2329</v>
      </c>
      <c r="AH96" s="16">
        <v>0.7671</v>
      </c>
      <c r="AI96" s="15">
        <v>0.50460000000000005</v>
      </c>
      <c r="AJ96" s="15">
        <v>0.25230000000000002</v>
      </c>
      <c r="AK96" s="16">
        <v>0.74770000000000003</v>
      </c>
      <c r="AL96" s="16">
        <v>0.75539999999999996</v>
      </c>
      <c r="AM96" s="17">
        <v>0</v>
      </c>
      <c r="AN96" s="18">
        <v>14.4</v>
      </c>
      <c r="AO96" s="18">
        <v>14.2</v>
      </c>
      <c r="AP96" s="18">
        <v>14.3</v>
      </c>
      <c r="AQ96" s="18">
        <v>14.6</v>
      </c>
      <c r="AR96" s="19">
        <v>0.67</v>
      </c>
    </row>
    <row r="97" spans="1:44" x14ac:dyDescent="0.25">
      <c r="A97" s="2">
        <v>108078003</v>
      </c>
      <c r="B97" s="3" t="s">
        <v>494</v>
      </c>
      <c r="C97" s="3" t="s">
        <v>293</v>
      </c>
      <c r="D97" s="4">
        <v>1689808</v>
      </c>
      <c r="E97" s="4">
        <v>1667810</v>
      </c>
      <c r="F97" s="4">
        <f t="shared" si="2"/>
        <v>21998</v>
      </c>
      <c r="G97" s="66">
        <f t="shared" si="3"/>
        <v>1.32E-2</v>
      </c>
      <c r="H97" s="10">
        <v>1446332.88</v>
      </c>
      <c r="I97" s="10">
        <v>243474.69</v>
      </c>
      <c r="J97" s="11">
        <v>163.126</v>
      </c>
      <c r="K97" s="11">
        <v>528.94299999999998</v>
      </c>
      <c r="L97" s="12">
        <v>523</v>
      </c>
      <c r="M97" s="12">
        <v>495</v>
      </c>
      <c r="N97" s="12">
        <v>9</v>
      </c>
      <c r="O97" s="12">
        <v>19</v>
      </c>
      <c r="P97" s="12">
        <v>314</v>
      </c>
      <c r="Q97" s="12">
        <v>2</v>
      </c>
      <c r="R97" s="12">
        <v>3</v>
      </c>
      <c r="S97" s="12">
        <v>277</v>
      </c>
      <c r="T97" s="12">
        <v>3</v>
      </c>
      <c r="U97" s="12">
        <v>3</v>
      </c>
      <c r="V97" s="12">
        <v>314</v>
      </c>
      <c r="W97" s="12">
        <v>3</v>
      </c>
      <c r="X97" s="12">
        <v>3</v>
      </c>
      <c r="Y97" s="40">
        <v>167.11500000000001</v>
      </c>
      <c r="Z97" s="13">
        <v>0.64249999999999996</v>
      </c>
      <c r="AA97" s="14">
        <v>1751.9480000000001</v>
      </c>
      <c r="AB97" s="14">
        <v>1695.3409999999999</v>
      </c>
      <c r="AC97" s="14">
        <v>1749.3320000000001</v>
      </c>
      <c r="AD97" s="14">
        <v>1811.171</v>
      </c>
      <c r="AE97" s="15">
        <v>10.4834</v>
      </c>
      <c r="AF97" s="15">
        <v>0.28210000000000002</v>
      </c>
      <c r="AG97" s="16">
        <v>0.14099999999999999</v>
      </c>
      <c r="AH97" s="16">
        <v>0.85899999999999999</v>
      </c>
      <c r="AI97" s="15">
        <v>0.52029999999999998</v>
      </c>
      <c r="AJ97" s="15">
        <v>0.2601</v>
      </c>
      <c r="AK97" s="16">
        <v>0.7399</v>
      </c>
      <c r="AL97" s="16">
        <v>0.78749999999999998</v>
      </c>
      <c r="AM97" s="17">
        <v>5.9429999999999996</v>
      </c>
      <c r="AN97" s="18">
        <v>10.3</v>
      </c>
      <c r="AO97" s="18">
        <v>10.6</v>
      </c>
      <c r="AP97" s="18">
        <v>10.1</v>
      </c>
      <c r="AQ97" s="18">
        <v>10.3</v>
      </c>
      <c r="AR97" s="19">
        <v>0.48</v>
      </c>
    </row>
    <row r="98" spans="1:44" x14ac:dyDescent="0.25">
      <c r="A98" s="2">
        <v>108079004</v>
      </c>
      <c r="B98" s="3" t="s">
        <v>495</v>
      </c>
      <c r="C98" s="3" t="s">
        <v>293</v>
      </c>
      <c r="D98" s="4">
        <v>458046</v>
      </c>
      <c r="E98" s="4">
        <v>453234</v>
      </c>
      <c r="F98" s="4">
        <f t="shared" si="2"/>
        <v>4812</v>
      </c>
      <c r="G98" s="66">
        <f t="shared" si="3"/>
        <v>1.06E-2</v>
      </c>
      <c r="H98" s="10">
        <v>324622.98</v>
      </c>
      <c r="I98" s="10">
        <v>133422.56</v>
      </c>
      <c r="J98" s="11">
        <v>89.391999999999996</v>
      </c>
      <c r="K98" s="11">
        <v>201.14500000000001</v>
      </c>
      <c r="L98" s="12">
        <v>184</v>
      </c>
      <c r="M98" s="12">
        <v>153</v>
      </c>
      <c r="N98" s="12">
        <v>18</v>
      </c>
      <c r="O98" s="12">
        <v>13</v>
      </c>
      <c r="P98" s="12">
        <v>93</v>
      </c>
      <c r="Q98" s="12">
        <v>8</v>
      </c>
      <c r="R98" s="12">
        <v>1</v>
      </c>
      <c r="S98" s="12">
        <v>92</v>
      </c>
      <c r="T98" s="12">
        <v>7</v>
      </c>
      <c r="U98" s="12">
        <v>2</v>
      </c>
      <c r="V98" s="12">
        <v>93</v>
      </c>
      <c r="W98" s="12">
        <v>4</v>
      </c>
      <c r="X98" s="12">
        <v>4</v>
      </c>
      <c r="Y98" s="40">
        <v>63.573</v>
      </c>
      <c r="Z98" s="13">
        <v>0.71679999999999999</v>
      </c>
      <c r="AA98" s="14">
        <v>498.24200000000002</v>
      </c>
      <c r="AB98" s="14">
        <v>485.90899999999999</v>
      </c>
      <c r="AC98" s="14">
        <v>488.24599999999998</v>
      </c>
      <c r="AD98" s="14">
        <v>520.572</v>
      </c>
      <c r="AE98" s="15">
        <v>7.8372999999999999</v>
      </c>
      <c r="AF98" s="15">
        <v>0.2109</v>
      </c>
      <c r="AG98" s="16">
        <v>0.10539999999999999</v>
      </c>
      <c r="AH98" s="16">
        <v>0.89459999999999995</v>
      </c>
      <c r="AI98" s="15">
        <v>0.1479</v>
      </c>
      <c r="AJ98" s="15">
        <v>7.3899999999999993E-2</v>
      </c>
      <c r="AK98" s="16">
        <v>0.92610000000000003</v>
      </c>
      <c r="AL98" s="16">
        <v>0.91349999999999998</v>
      </c>
      <c r="AM98" s="17">
        <v>17.145</v>
      </c>
      <c r="AN98" s="18">
        <v>13.4</v>
      </c>
      <c r="AO98" s="18">
        <v>13.4</v>
      </c>
      <c r="AP98" s="18">
        <v>12.9</v>
      </c>
      <c r="AQ98" s="18">
        <v>13.9</v>
      </c>
      <c r="AR98" s="19">
        <v>0.62</v>
      </c>
    </row>
    <row r="99" spans="1:44" x14ac:dyDescent="0.25">
      <c r="A99" s="2">
        <v>117080503</v>
      </c>
      <c r="B99" s="3" t="s">
        <v>97</v>
      </c>
      <c r="C99" s="3" t="s">
        <v>319</v>
      </c>
      <c r="D99" s="4">
        <v>2306616</v>
      </c>
      <c r="E99" s="4">
        <v>2242772</v>
      </c>
      <c r="F99" s="4">
        <f t="shared" si="2"/>
        <v>63844</v>
      </c>
      <c r="G99" s="66">
        <f t="shared" si="3"/>
        <v>2.8500000000000001E-2</v>
      </c>
      <c r="H99" s="10">
        <v>1383146.31</v>
      </c>
      <c r="I99" s="10">
        <v>923469.76</v>
      </c>
      <c r="J99" s="11">
        <v>618.71699999999998</v>
      </c>
      <c r="K99" s="11">
        <v>912</v>
      </c>
      <c r="L99" s="12">
        <v>912</v>
      </c>
      <c r="M99" s="12">
        <v>748</v>
      </c>
      <c r="N99" s="12">
        <v>120</v>
      </c>
      <c r="O99" s="12">
        <v>44</v>
      </c>
      <c r="P99" s="12">
        <v>469</v>
      </c>
      <c r="Q99" s="12">
        <v>49</v>
      </c>
      <c r="R99" s="12">
        <v>10</v>
      </c>
      <c r="S99" s="12">
        <v>451</v>
      </c>
      <c r="T99" s="12">
        <v>39</v>
      </c>
      <c r="U99" s="12">
        <v>6</v>
      </c>
      <c r="V99" s="12">
        <v>449</v>
      </c>
      <c r="W99" s="12">
        <v>28</v>
      </c>
      <c r="X99" s="12">
        <v>5</v>
      </c>
      <c r="Y99" s="40">
        <v>182.97800000000001</v>
      </c>
      <c r="Z99" s="13">
        <v>0.69940000000000002</v>
      </c>
      <c r="AA99" s="14">
        <v>2078.942</v>
      </c>
      <c r="AB99" s="14">
        <v>2044.8320000000001</v>
      </c>
      <c r="AC99" s="14">
        <v>2099.877</v>
      </c>
      <c r="AD99" s="14">
        <v>2092.1179999999999</v>
      </c>
      <c r="AE99" s="15">
        <v>11.361700000000001</v>
      </c>
      <c r="AF99" s="15">
        <v>0.30570000000000003</v>
      </c>
      <c r="AG99" s="16">
        <v>0.15279999999999999</v>
      </c>
      <c r="AH99" s="16">
        <v>0.84719999999999995</v>
      </c>
      <c r="AI99" s="15">
        <v>0.61739999999999995</v>
      </c>
      <c r="AJ99" s="15">
        <v>0.30869999999999997</v>
      </c>
      <c r="AK99" s="16">
        <v>0.69130000000000003</v>
      </c>
      <c r="AL99" s="16">
        <v>0.75360000000000005</v>
      </c>
      <c r="AM99" s="17">
        <v>0</v>
      </c>
      <c r="AN99" s="18">
        <v>20.8</v>
      </c>
      <c r="AO99" s="18">
        <v>20.5</v>
      </c>
      <c r="AP99" s="18">
        <v>20.6</v>
      </c>
      <c r="AQ99" s="18">
        <v>21.3</v>
      </c>
      <c r="AR99" s="19">
        <v>0.97</v>
      </c>
    </row>
    <row r="100" spans="1:44" x14ac:dyDescent="0.25">
      <c r="A100" s="2">
        <v>117081003</v>
      </c>
      <c r="B100" s="3" t="s">
        <v>98</v>
      </c>
      <c r="C100" s="3" t="s">
        <v>319</v>
      </c>
      <c r="D100" s="4">
        <v>919747</v>
      </c>
      <c r="E100" s="4">
        <v>906786</v>
      </c>
      <c r="F100" s="4">
        <f t="shared" si="2"/>
        <v>12961</v>
      </c>
      <c r="G100" s="66">
        <f t="shared" si="3"/>
        <v>1.43E-2</v>
      </c>
      <c r="H100" s="10">
        <v>647897.26</v>
      </c>
      <c r="I100" s="10">
        <v>271849.67</v>
      </c>
      <c r="J100" s="11">
        <v>182.137</v>
      </c>
      <c r="K100" s="11">
        <v>450.733</v>
      </c>
      <c r="L100" s="12">
        <v>415</v>
      </c>
      <c r="M100" s="12">
        <v>387</v>
      </c>
      <c r="N100" s="12">
        <v>15</v>
      </c>
      <c r="O100" s="12">
        <v>13</v>
      </c>
      <c r="P100" s="12">
        <v>247</v>
      </c>
      <c r="Q100" s="12">
        <v>9</v>
      </c>
      <c r="R100" s="12">
        <v>1</v>
      </c>
      <c r="S100" s="12">
        <v>238</v>
      </c>
      <c r="T100" s="12">
        <v>4</v>
      </c>
      <c r="U100" s="12">
        <v>2</v>
      </c>
      <c r="V100" s="12">
        <v>224</v>
      </c>
      <c r="W100" s="12">
        <v>1</v>
      </c>
      <c r="X100" s="12">
        <v>2</v>
      </c>
      <c r="Y100" s="40">
        <v>212.08699999999999</v>
      </c>
      <c r="Z100" s="13">
        <v>0.68489999999999995</v>
      </c>
      <c r="AA100" s="14">
        <v>850.84199999999998</v>
      </c>
      <c r="AB100" s="14">
        <v>833.64599999999996</v>
      </c>
      <c r="AC100" s="14">
        <v>863.84</v>
      </c>
      <c r="AD100" s="14">
        <v>855.03899999999999</v>
      </c>
      <c r="AE100" s="15">
        <v>4.0117000000000003</v>
      </c>
      <c r="AF100" s="15">
        <v>0.1079</v>
      </c>
      <c r="AG100" s="16">
        <v>5.3900000000000003E-2</v>
      </c>
      <c r="AH100" s="16">
        <v>0.94610000000000005</v>
      </c>
      <c r="AI100" s="15">
        <v>0.25259999999999999</v>
      </c>
      <c r="AJ100" s="15">
        <v>0.1263</v>
      </c>
      <c r="AK100" s="16">
        <v>0.87370000000000003</v>
      </c>
      <c r="AL100" s="16">
        <v>0.90259999999999996</v>
      </c>
      <c r="AM100" s="17">
        <v>35.732999999999997</v>
      </c>
      <c r="AN100" s="18">
        <v>12.7</v>
      </c>
      <c r="AO100" s="18">
        <v>12.6</v>
      </c>
      <c r="AP100" s="18">
        <v>12.3</v>
      </c>
      <c r="AQ100" s="18">
        <v>13.1</v>
      </c>
      <c r="AR100" s="19">
        <v>0.59</v>
      </c>
    </row>
    <row r="101" spans="1:44" x14ac:dyDescent="0.25">
      <c r="A101" s="2">
        <v>117083004</v>
      </c>
      <c r="B101" s="3" t="s">
        <v>99</v>
      </c>
      <c r="C101" s="3" t="s">
        <v>319</v>
      </c>
      <c r="D101" s="4">
        <v>734881</v>
      </c>
      <c r="E101" s="4">
        <v>716571</v>
      </c>
      <c r="F101" s="4">
        <f t="shared" si="2"/>
        <v>18310</v>
      </c>
      <c r="G101" s="66">
        <f t="shared" si="3"/>
        <v>2.5600000000000001E-2</v>
      </c>
      <c r="H101" s="10">
        <v>540726.66</v>
      </c>
      <c r="I101" s="10">
        <v>194154.67</v>
      </c>
      <c r="J101" s="11">
        <v>130.08199999999999</v>
      </c>
      <c r="K101" s="11">
        <v>312.947</v>
      </c>
      <c r="L101" s="12">
        <v>286</v>
      </c>
      <c r="M101" s="12">
        <v>271</v>
      </c>
      <c r="N101" s="12">
        <v>15</v>
      </c>
      <c r="O101" s="12">
        <v>0</v>
      </c>
      <c r="P101" s="12">
        <v>161</v>
      </c>
      <c r="Q101" s="12">
        <v>3</v>
      </c>
      <c r="R101" s="12">
        <v>0</v>
      </c>
      <c r="S101" s="12">
        <v>171</v>
      </c>
      <c r="T101" s="12">
        <v>5</v>
      </c>
      <c r="U101" s="12">
        <v>0</v>
      </c>
      <c r="V101" s="12">
        <v>162</v>
      </c>
      <c r="W101" s="12">
        <v>7</v>
      </c>
      <c r="X101" s="12">
        <v>0</v>
      </c>
      <c r="Y101" s="40">
        <v>166.83199999999999</v>
      </c>
      <c r="Z101" s="13">
        <v>0.62039999999999995</v>
      </c>
      <c r="AA101" s="14">
        <v>699.73900000000003</v>
      </c>
      <c r="AB101" s="14">
        <v>691.63300000000004</v>
      </c>
      <c r="AC101" s="14">
        <v>700.71699999999998</v>
      </c>
      <c r="AD101" s="14">
        <v>706.86800000000005</v>
      </c>
      <c r="AE101" s="15">
        <v>4.1942000000000004</v>
      </c>
      <c r="AF101" s="15">
        <v>0.1128</v>
      </c>
      <c r="AG101" s="16">
        <v>5.6399999999999999E-2</v>
      </c>
      <c r="AH101" s="16">
        <v>0.94359999999999999</v>
      </c>
      <c r="AI101" s="15">
        <v>0.20780000000000001</v>
      </c>
      <c r="AJ101" s="15">
        <v>0.10390000000000001</v>
      </c>
      <c r="AK101" s="16">
        <v>0.89610000000000001</v>
      </c>
      <c r="AL101" s="16">
        <v>0.91510000000000002</v>
      </c>
      <c r="AM101" s="17">
        <v>26.946999999999999</v>
      </c>
      <c r="AN101" s="18">
        <v>14.3</v>
      </c>
      <c r="AO101" s="18">
        <v>14.6</v>
      </c>
      <c r="AP101" s="18">
        <v>14.1</v>
      </c>
      <c r="AQ101" s="18">
        <v>14.1</v>
      </c>
      <c r="AR101" s="19">
        <v>0.67</v>
      </c>
    </row>
    <row r="102" spans="1:44" x14ac:dyDescent="0.25">
      <c r="A102" s="2">
        <v>117086003</v>
      </c>
      <c r="B102" s="3" t="s">
        <v>100</v>
      </c>
      <c r="C102" s="3" t="s">
        <v>319</v>
      </c>
      <c r="D102" s="4">
        <v>1170288</v>
      </c>
      <c r="E102" s="4">
        <v>1147191</v>
      </c>
      <c r="F102" s="4">
        <f t="shared" si="2"/>
        <v>23097</v>
      </c>
      <c r="G102" s="66">
        <f t="shared" si="3"/>
        <v>2.01E-2</v>
      </c>
      <c r="H102" s="10">
        <v>724379.53</v>
      </c>
      <c r="I102" s="10">
        <v>445908.56</v>
      </c>
      <c r="J102" s="11">
        <v>298.755</v>
      </c>
      <c r="K102" s="11">
        <v>450</v>
      </c>
      <c r="L102" s="12">
        <v>450</v>
      </c>
      <c r="M102" s="12">
        <v>331</v>
      </c>
      <c r="N102" s="12">
        <v>68</v>
      </c>
      <c r="O102" s="12">
        <v>51</v>
      </c>
      <c r="P102" s="12">
        <v>201</v>
      </c>
      <c r="Q102" s="12">
        <v>23</v>
      </c>
      <c r="R102" s="12">
        <v>11</v>
      </c>
      <c r="S102" s="12">
        <v>206</v>
      </c>
      <c r="T102" s="12">
        <v>21</v>
      </c>
      <c r="U102" s="12">
        <v>7</v>
      </c>
      <c r="V102" s="12">
        <v>198</v>
      </c>
      <c r="W102" s="12">
        <v>21</v>
      </c>
      <c r="X102" s="12">
        <v>5</v>
      </c>
      <c r="Y102" s="40">
        <v>33.314</v>
      </c>
      <c r="Z102" s="13">
        <v>0.66390000000000005</v>
      </c>
      <c r="AA102" s="14">
        <v>935.20399999999995</v>
      </c>
      <c r="AB102" s="14">
        <v>871.37</v>
      </c>
      <c r="AC102" s="14">
        <v>946.82</v>
      </c>
      <c r="AD102" s="14">
        <v>987.42100000000005</v>
      </c>
      <c r="AE102" s="15">
        <v>28.072399999999998</v>
      </c>
      <c r="AF102" s="15">
        <v>0.75539999999999996</v>
      </c>
      <c r="AG102" s="16">
        <v>0.37769999999999998</v>
      </c>
      <c r="AH102" s="16">
        <v>0.62229999999999996</v>
      </c>
      <c r="AI102" s="15">
        <v>0.2777</v>
      </c>
      <c r="AJ102" s="15">
        <v>0.13880000000000001</v>
      </c>
      <c r="AK102" s="16">
        <v>0.86119999999999997</v>
      </c>
      <c r="AL102" s="16">
        <v>0.76559999999999995</v>
      </c>
      <c r="AM102" s="17">
        <v>0</v>
      </c>
      <c r="AN102" s="18">
        <v>22.5</v>
      </c>
      <c r="AO102" s="18">
        <v>22.5</v>
      </c>
      <c r="AP102" s="18">
        <v>22.6</v>
      </c>
      <c r="AQ102" s="18">
        <v>22.4</v>
      </c>
      <c r="AR102" s="19">
        <v>1</v>
      </c>
    </row>
    <row r="103" spans="1:44" x14ac:dyDescent="0.25">
      <c r="A103" s="2">
        <v>117086503</v>
      </c>
      <c r="B103" s="3" t="s">
        <v>101</v>
      </c>
      <c r="C103" s="3" t="s">
        <v>319</v>
      </c>
      <c r="D103" s="4">
        <v>1474923</v>
      </c>
      <c r="E103" s="4">
        <v>1439243</v>
      </c>
      <c r="F103" s="4">
        <f t="shared" si="2"/>
        <v>35680</v>
      </c>
      <c r="G103" s="66">
        <f t="shared" si="3"/>
        <v>2.4799999999999999E-2</v>
      </c>
      <c r="H103" s="10">
        <v>1050949.23</v>
      </c>
      <c r="I103" s="10">
        <v>423973.96</v>
      </c>
      <c r="J103" s="11">
        <v>284.05900000000003</v>
      </c>
      <c r="K103" s="11">
        <v>537.95000000000005</v>
      </c>
      <c r="L103" s="12">
        <v>524</v>
      </c>
      <c r="M103" s="12">
        <v>425</v>
      </c>
      <c r="N103" s="12">
        <v>86</v>
      </c>
      <c r="O103" s="12">
        <v>13</v>
      </c>
      <c r="P103" s="12">
        <v>258</v>
      </c>
      <c r="Q103" s="12">
        <v>21</v>
      </c>
      <c r="R103" s="12">
        <v>3</v>
      </c>
      <c r="S103" s="12">
        <v>240</v>
      </c>
      <c r="T103" s="12">
        <v>27</v>
      </c>
      <c r="U103" s="12">
        <v>3</v>
      </c>
      <c r="V103" s="12">
        <v>278</v>
      </c>
      <c r="W103" s="12">
        <v>35</v>
      </c>
      <c r="X103" s="12">
        <v>1</v>
      </c>
      <c r="Y103" s="40">
        <v>162.49099999999999</v>
      </c>
      <c r="Z103" s="13">
        <v>0.65190000000000003</v>
      </c>
      <c r="AA103" s="14">
        <v>1546.7360000000001</v>
      </c>
      <c r="AB103" s="14">
        <v>1546.3430000000001</v>
      </c>
      <c r="AC103" s="14">
        <v>1550.7529999999999</v>
      </c>
      <c r="AD103" s="14">
        <v>1543.1110000000001</v>
      </c>
      <c r="AE103" s="15">
        <v>9.5189000000000004</v>
      </c>
      <c r="AF103" s="15">
        <v>0.25609999999999999</v>
      </c>
      <c r="AG103" s="16">
        <v>0.128</v>
      </c>
      <c r="AH103" s="16">
        <v>0.872</v>
      </c>
      <c r="AI103" s="15">
        <v>0.45929999999999999</v>
      </c>
      <c r="AJ103" s="15">
        <v>0.2296</v>
      </c>
      <c r="AK103" s="16">
        <v>0.77039999999999997</v>
      </c>
      <c r="AL103" s="16">
        <v>0.81100000000000005</v>
      </c>
      <c r="AM103" s="17">
        <v>13.95</v>
      </c>
      <c r="AN103" s="18">
        <v>17.399999999999999</v>
      </c>
      <c r="AO103" s="18">
        <v>17.399999999999999</v>
      </c>
      <c r="AP103" s="18">
        <v>17.2</v>
      </c>
      <c r="AQ103" s="18">
        <v>17.5</v>
      </c>
      <c r="AR103" s="19">
        <v>0.81</v>
      </c>
    </row>
    <row r="104" spans="1:44" x14ac:dyDescent="0.25">
      <c r="A104" s="2">
        <v>117086653</v>
      </c>
      <c r="B104" s="3" t="s">
        <v>102</v>
      </c>
      <c r="C104" s="3" t="s">
        <v>319</v>
      </c>
      <c r="D104" s="4">
        <v>1506656</v>
      </c>
      <c r="E104" s="4">
        <v>1472605</v>
      </c>
      <c r="F104" s="4">
        <f t="shared" si="2"/>
        <v>34051</v>
      </c>
      <c r="G104" s="66">
        <f t="shared" si="3"/>
        <v>2.3099999999999999E-2</v>
      </c>
      <c r="H104" s="10">
        <v>1053000.79</v>
      </c>
      <c r="I104" s="10">
        <v>453654.93</v>
      </c>
      <c r="J104" s="11">
        <v>303.94499999999999</v>
      </c>
      <c r="K104" s="11">
        <v>687.97199999999998</v>
      </c>
      <c r="L104" s="12">
        <v>657</v>
      </c>
      <c r="M104" s="12">
        <v>576</v>
      </c>
      <c r="N104" s="12">
        <v>43</v>
      </c>
      <c r="O104" s="12">
        <v>38</v>
      </c>
      <c r="P104" s="12">
        <v>360</v>
      </c>
      <c r="Q104" s="12">
        <v>13</v>
      </c>
      <c r="R104" s="12">
        <v>7</v>
      </c>
      <c r="S104" s="12">
        <v>364</v>
      </c>
      <c r="T104" s="12">
        <v>18</v>
      </c>
      <c r="U104" s="12">
        <v>4</v>
      </c>
      <c r="V104" s="12">
        <v>328</v>
      </c>
      <c r="W104" s="12">
        <v>12</v>
      </c>
      <c r="X104" s="12">
        <v>6</v>
      </c>
      <c r="Y104" s="40">
        <v>276.49200000000002</v>
      </c>
      <c r="Z104" s="13">
        <v>0.65939999999999999</v>
      </c>
      <c r="AA104" s="14">
        <v>1449.5160000000001</v>
      </c>
      <c r="AB104" s="14">
        <v>1434.9449999999999</v>
      </c>
      <c r="AC104" s="14">
        <v>1448.367</v>
      </c>
      <c r="AD104" s="14">
        <v>1465.2349999999999</v>
      </c>
      <c r="AE104" s="15">
        <v>5.2424999999999997</v>
      </c>
      <c r="AF104" s="15">
        <v>0.14099999999999999</v>
      </c>
      <c r="AG104" s="16">
        <v>7.0499999999999993E-2</v>
      </c>
      <c r="AH104" s="16">
        <v>0.92949999999999999</v>
      </c>
      <c r="AI104" s="15">
        <v>0.4304</v>
      </c>
      <c r="AJ104" s="15">
        <v>0.2152</v>
      </c>
      <c r="AK104" s="16">
        <v>0.78480000000000005</v>
      </c>
      <c r="AL104" s="16">
        <v>0.84260000000000002</v>
      </c>
      <c r="AM104" s="17">
        <v>30.972000000000001</v>
      </c>
      <c r="AN104" s="18">
        <v>14.4</v>
      </c>
      <c r="AO104" s="18">
        <v>14.5</v>
      </c>
      <c r="AP104" s="18">
        <v>14.2</v>
      </c>
      <c r="AQ104" s="18">
        <v>14.6</v>
      </c>
      <c r="AR104" s="19">
        <v>0.67</v>
      </c>
    </row>
    <row r="105" spans="1:44" x14ac:dyDescent="0.25">
      <c r="A105" s="2">
        <v>117089003</v>
      </c>
      <c r="B105" s="3" t="s">
        <v>103</v>
      </c>
      <c r="C105" s="3" t="s">
        <v>319</v>
      </c>
      <c r="D105" s="4">
        <v>1265681</v>
      </c>
      <c r="E105" s="4">
        <v>1279773</v>
      </c>
      <c r="F105" s="4">
        <f t="shared" si="2"/>
        <v>-14092</v>
      </c>
      <c r="G105" s="66">
        <f t="shared" si="3"/>
        <v>-1.0999999999999999E-2</v>
      </c>
      <c r="H105" s="10">
        <v>848053.8</v>
      </c>
      <c r="I105" s="10">
        <v>417627.61</v>
      </c>
      <c r="J105" s="11">
        <v>279.80700000000002</v>
      </c>
      <c r="K105" s="11">
        <v>572.44100000000003</v>
      </c>
      <c r="L105" s="12">
        <v>541</v>
      </c>
      <c r="M105" s="12">
        <v>454</v>
      </c>
      <c r="N105" s="12">
        <v>68</v>
      </c>
      <c r="O105" s="12">
        <v>19</v>
      </c>
      <c r="P105" s="12">
        <v>273</v>
      </c>
      <c r="Q105" s="12">
        <v>20</v>
      </c>
      <c r="R105" s="12">
        <v>4</v>
      </c>
      <c r="S105" s="12">
        <v>264</v>
      </c>
      <c r="T105" s="12">
        <v>28</v>
      </c>
      <c r="U105" s="12">
        <v>4</v>
      </c>
      <c r="V105" s="12">
        <v>295</v>
      </c>
      <c r="W105" s="12">
        <v>19</v>
      </c>
      <c r="X105" s="12">
        <v>2</v>
      </c>
      <c r="Y105" s="40">
        <v>277.21899999999999</v>
      </c>
      <c r="Z105" s="13">
        <v>0.53129999999999999</v>
      </c>
      <c r="AA105" s="14">
        <v>1295.462</v>
      </c>
      <c r="AB105" s="14">
        <v>1296.491</v>
      </c>
      <c r="AC105" s="14">
        <v>1287.5509999999999</v>
      </c>
      <c r="AD105" s="14">
        <v>1302.3440000000001</v>
      </c>
      <c r="AE105" s="15">
        <v>4.673</v>
      </c>
      <c r="AF105" s="15">
        <v>0.12570000000000001</v>
      </c>
      <c r="AG105" s="16">
        <v>6.2799999999999995E-2</v>
      </c>
      <c r="AH105" s="16">
        <v>0.93720000000000003</v>
      </c>
      <c r="AI105" s="15">
        <v>0.38469999999999999</v>
      </c>
      <c r="AJ105" s="15">
        <v>0.1923</v>
      </c>
      <c r="AK105" s="16">
        <v>0.80769999999999997</v>
      </c>
      <c r="AL105" s="16">
        <v>0.85950000000000004</v>
      </c>
      <c r="AM105" s="17">
        <v>31.440999999999999</v>
      </c>
      <c r="AN105" s="18">
        <v>19.7</v>
      </c>
      <c r="AO105" s="18">
        <v>19.899999999999999</v>
      </c>
      <c r="AP105" s="18">
        <v>19.399999999999999</v>
      </c>
      <c r="AQ105" s="18">
        <v>19.899999999999999</v>
      </c>
      <c r="AR105" s="19">
        <v>0.92</v>
      </c>
    </row>
    <row r="106" spans="1:44" x14ac:dyDescent="0.25">
      <c r="A106" s="2">
        <v>122091002</v>
      </c>
      <c r="B106" s="3" t="s">
        <v>175</v>
      </c>
      <c r="C106" s="3" t="s">
        <v>333</v>
      </c>
      <c r="D106" s="4">
        <v>6063611</v>
      </c>
      <c r="E106" s="4">
        <v>5906667</v>
      </c>
      <c r="F106" s="4">
        <f t="shared" si="2"/>
        <v>156944</v>
      </c>
      <c r="G106" s="66">
        <f t="shared" si="3"/>
        <v>2.6599999999999999E-2</v>
      </c>
      <c r="H106" s="10">
        <v>3993410.61</v>
      </c>
      <c r="I106" s="10">
        <v>2070200.52</v>
      </c>
      <c r="J106" s="11">
        <v>1387.0170000000001</v>
      </c>
      <c r="K106" s="11">
        <v>3573</v>
      </c>
      <c r="L106" s="12">
        <v>3573</v>
      </c>
      <c r="M106" s="12">
        <v>2757</v>
      </c>
      <c r="N106" s="12">
        <v>290</v>
      </c>
      <c r="O106" s="12">
        <v>526</v>
      </c>
      <c r="P106" s="12">
        <v>1718</v>
      </c>
      <c r="Q106" s="12">
        <v>126</v>
      </c>
      <c r="R106" s="12">
        <v>101</v>
      </c>
      <c r="S106" s="12">
        <v>1642</v>
      </c>
      <c r="T106" s="12">
        <v>83</v>
      </c>
      <c r="U106" s="12">
        <v>78</v>
      </c>
      <c r="V106" s="12">
        <v>1683</v>
      </c>
      <c r="W106" s="12">
        <v>73</v>
      </c>
      <c r="X106" s="12">
        <v>71</v>
      </c>
      <c r="Y106" s="40">
        <v>20.925000000000001</v>
      </c>
      <c r="Z106" s="13">
        <v>0.44619999999999999</v>
      </c>
      <c r="AA106" s="14">
        <v>7857.9589999999998</v>
      </c>
      <c r="AB106" s="14">
        <v>7850.4949999999999</v>
      </c>
      <c r="AC106" s="14">
        <v>7896.8850000000002</v>
      </c>
      <c r="AD106" s="14">
        <v>7826.4960000000001</v>
      </c>
      <c r="AE106" s="15">
        <v>375.52969999999999</v>
      </c>
      <c r="AF106" s="15">
        <v>10.105700000000001</v>
      </c>
      <c r="AG106" s="16">
        <v>5.0528000000000004</v>
      </c>
      <c r="AH106" s="16">
        <v>-4.0528000000000004</v>
      </c>
      <c r="AI106" s="15">
        <v>2.3336999999999999</v>
      </c>
      <c r="AJ106" s="15">
        <v>1.1668000000000001</v>
      </c>
      <c r="AK106" s="16">
        <v>-0.1668</v>
      </c>
      <c r="AL106" s="16">
        <v>-1.7212000000000001</v>
      </c>
      <c r="AM106" s="17">
        <v>0</v>
      </c>
      <c r="AN106" s="18">
        <v>18.600000000000001</v>
      </c>
      <c r="AO106" s="18">
        <v>18.100000000000001</v>
      </c>
      <c r="AP106" s="18">
        <v>18</v>
      </c>
      <c r="AQ106" s="18">
        <v>19.8</v>
      </c>
      <c r="AR106" s="19">
        <v>0.87</v>
      </c>
    </row>
    <row r="107" spans="1:44" x14ac:dyDescent="0.25">
      <c r="A107" s="2">
        <v>122091303</v>
      </c>
      <c r="B107" s="3" t="s">
        <v>176</v>
      </c>
      <c r="C107" s="3" t="s">
        <v>333</v>
      </c>
      <c r="D107" s="4">
        <v>1354601</v>
      </c>
      <c r="E107" s="4">
        <v>1354867</v>
      </c>
      <c r="F107" s="4">
        <f t="shared" si="2"/>
        <v>-266</v>
      </c>
      <c r="G107" s="66">
        <f t="shared" si="3"/>
        <v>-2.0000000000000001E-4</v>
      </c>
      <c r="H107" s="10">
        <v>897933.88</v>
      </c>
      <c r="I107" s="10">
        <v>456666.9</v>
      </c>
      <c r="J107" s="11">
        <v>305.96300000000002</v>
      </c>
      <c r="K107" s="11">
        <v>608</v>
      </c>
      <c r="L107" s="12">
        <v>608</v>
      </c>
      <c r="M107" s="12">
        <v>502</v>
      </c>
      <c r="N107" s="12">
        <v>43</v>
      </c>
      <c r="O107" s="12">
        <v>63</v>
      </c>
      <c r="P107" s="12">
        <v>285</v>
      </c>
      <c r="Q107" s="12">
        <v>11</v>
      </c>
      <c r="R107" s="12">
        <v>13</v>
      </c>
      <c r="S107" s="12">
        <v>317</v>
      </c>
      <c r="T107" s="12">
        <v>13</v>
      </c>
      <c r="U107" s="12">
        <v>9</v>
      </c>
      <c r="V107" s="12">
        <v>315</v>
      </c>
      <c r="W107" s="12">
        <v>19</v>
      </c>
      <c r="X107" s="12">
        <v>7</v>
      </c>
      <c r="Y107" s="40">
        <v>1.958</v>
      </c>
      <c r="Z107" s="13">
        <v>0.60629999999999995</v>
      </c>
      <c r="AA107" s="14">
        <v>1300.287</v>
      </c>
      <c r="AB107" s="14">
        <v>1259.6389999999999</v>
      </c>
      <c r="AC107" s="14">
        <v>1302.5709999999999</v>
      </c>
      <c r="AD107" s="14">
        <v>1338.6510000000001</v>
      </c>
      <c r="AE107" s="15">
        <v>664.08929999999998</v>
      </c>
      <c r="AF107" s="15">
        <v>17.870999999999999</v>
      </c>
      <c r="AG107" s="16">
        <v>8.9354999999999993</v>
      </c>
      <c r="AH107" s="16">
        <v>-7.9355000000000002</v>
      </c>
      <c r="AI107" s="15">
        <v>0.3861</v>
      </c>
      <c r="AJ107" s="15">
        <v>0.193</v>
      </c>
      <c r="AK107" s="16">
        <v>0.80700000000000005</v>
      </c>
      <c r="AL107" s="16">
        <v>-2.69</v>
      </c>
      <c r="AM107" s="17">
        <v>0</v>
      </c>
      <c r="AN107" s="18">
        <v>17.7</v>
      </c>
      <c r="AO107" s="18">
        <v>16.600000000000001</v>
      </c>
      <c r="AP107" s="18">
        <v>17.100000000000001</v>
      </c>
      <c r="AQ107" s="18">
        <v>19.5</v>
      </c>
      <c r="AR107" s="19">
        <v>0.83</v>
      </c>
    </row>
    <row r="108" spans="1:44" x14ac:dyDescent="0.25">
      <c r="A108" s="2">
        <v>122091352</v>
      </c>
      <c r="B108" s="3" t="s">
        <v>177</v>
      </c>
      <c r="C108" s="3" t="s">
        <v>333</v>
      </c>
      <c r="D108" s="4">
        <v>6798568</v>
      </c>
      <c r="E108" s="4">
        <v>6634731</v>
      </c>
      <c r="F108" s="4">
        <f t="shared" si="2"/>
        <v>163837</v>
      </c>
      <c r="G108" s="66">
        <f t="shared" si="3"/>
        <v>2.47E-2</v>
      </c>
      <c r="H108" s="10">
        <v>4265776.28</v>
      </c>
      <c r="I108" s="10">
        <v>2532791.38</v>
      </c>
      <c r="J108" s="11">
        <v>1696.9490000000001</v>
      </c>
      <c r="K108" s="11">
        <v>2961</v>
      </c>
      <c r="L108" s="12">
        <v>2961</v>
      </c>
      <c r="M108" s="12">
        <v>2288</v>
      </c>
      <c r="N108" s="12">
        <v>191</v>
      </c>
      <c r="O108" s="12">
        <v>482</v>
      </c>
      <c r="P108" s="12">
        <v>1686</v>
      </c>
      <c r="Q108" s="12">
        <v>57</v>
      </c>
      <c r="R108" s="12">
        <v>101</v>
      </c>
      <c r="S108" s="12">
        <v>1616</v>
      </c>
      <c r="T108" s="12">
        <v>70</v>
      </c>
      <c r="U108" s="12">
        <v>67</v>
      </c>
      <c r="V108" s="12">
        <v>883</v>
      </c>
      <c r="W108" s="12">
        <v>58</v>
      </c>
      <c r="X108" s="12">
        <v>60</v>
      </c>
      <c r="Y108" s="40">
        <v>17.112000000000002</v>
      </c>
      <c r="Z108" s="13">
        <v>0.57310000000000005</v>
      </c>
      <c r="AA108" s="14">
        <v>7090.1279999999997</v>
      </c>
      <c r="AB108" s="14">
        <v>7122.4080000000004</v>
      </c>
      <c r="AC108" s="14">
        <v>7111.38</v>
      </c>
      <c r="AD108" s="14">
        <v>7036.5969999999998</v>
      </c>
      <c r="AE108" s="15">
        <v>414.33659999999998</v>
      </c>
      <c r="AF108" s="15">
        <v>11.15</v>
      </c>
      <c r="AG108" s="16">
        <v>5.5750000000000002</v>
      </c>
      <c r="AH108" s="16">
        <v>-4.5750000000000002</v>
      </c>
      <c r="AI108" s="15">
        <v>2.1055999999999999</v>
      </c>
      <c r="AJ108" s="15">
        <v>1.0528</v>
      </c>
      <c r="AK108" s="16">
        <v>-5.28E-2</v>
      </c>
      <c r="AL108" s="16">
        <v>-1.8615999999999999</v>
      </c>
      <c r="AM108" s="17">
        <v>0</v>
      </c>
      <c r="AN108" s="18">
        <v>23.3</v>
      </c>
      <c r="AO108" s="18">
        <v>22</v>
      </c>
      <c r="AP108" s="18">
        <v>22.5</v>
      </c>
      <c r="AQ108" s="18">
        <v>25.5</v>
      </c>
      <c r="AR108" s="19">
        <v>1</v>
      </c>
    </row>
    <row r="109" spans="1:44" x14ac:dyDescent="0.25">
      <c r="A109" s="2">
        <v>122092002</v>
      </c>
      <c r="B109" s="3" t="s">
        <v>178</v>
      </c>
      <c r="C109" s="3" t="s">
        <v>333</v>
      </c>
      <c r="D109" s="4">
        <v>3789208</v>
      </c>
      <c r="E109" s="4">
        <v>3692645</v>
      </c>
      <c r="F109" s="4">
        <f t="shared" si="2"/>
        <v>96563</v>
      </c>
      <c r="G109" s="66">
        <f t="shared" si="3"/>
        <v>2.6200000000000001E-2</v>
      </c>
      <c r="H109" s="10">
        <v>2871884.67</v>
      </c>
      <c r="I109" s="10">
        <v>917323.41</v>
      </c>
      <c r="J109" s="11">
        <v>614.59900000000005</v>
      </c>
      <c r="K109" s="11">
        <v>2467</v>
      </c>
      <c r="L109" s="12">
        <v>2467</v>
      </c>
      <c r="M109" s="12">
        <v>2050</v>
      </c>
      <c r="N109" s="12">
        <v>176</v>
      </c>
      <c r="O109" s="12">
        <v>241</v>
      </c>
      <c r="P109" s="12">
        <v>1283</v>
      </c>
      <c r="Q109" s="12">
        <v>72</v>
      </c>
      <c r="R109" s="12">
        <v>55</v>
      </c>
      <c r="S109" s="12">
        <v>1225</v>
      </c>
      <c r="T109" s="12">
        <v>54</v>
      </c>
      <c r="U109" s="12">
        <v>27</v>
      </c>
      <c r="V109" s="12">
        <v>1243</v>
      </c>
      <c r="W109" s="12">
        <v>46</v>
      </c>
      <c r="X109" s="12">
        <v>31</v>
      </c>
      <c r="Y109" s="40">
        <v>17.167000000000002</v>
      </c>
      <c r="Z109" s="13">
        <v>0.28310000000000002</v>
      </c>
      <c r="AA109" s="14">
        <v>5519.8490000000002</v>
      </c>
      <c r="AB109" s="14">
        <v>5614.9570000000003</v>
      </c>
      <c r="AC109" s="14">
        <v>5517.4830000000002</v>
      </c>
      <c r="AD109" s="14">
        <v>5427.107</v>
      </c>
      <c r="AE109" s="15">
        <v>321.53829999999999</v>
      </c>
      <c r="AF109" s="15">
        <v>8.6527999999999992</v>
      </c>
      <c r="AG109" s="16">
        <v>4.3263999999999996</v>
      </c>
      <c r="AH109" s="16">
        <v>-3.3264</v>
      </c>
      <c r="AI109" s="15">
        <v>1.6393</v>
      </c>
      <c r="AJ109" s="15">
        <v>0.8196</v>
      </c>
      <c r="AK109" s="16">
        <v>0.1804</v>
      </c>
      <c r="AL109" s="16">
        <v>-1.2222999999999999</v>
      </c>
      <c r="AM109" s="17">
        <v>0</v>
      </c>
      <c r="AN109" s="18">
        <v>18.899999999999999</v>
      </c>
      <c r="AO109" s="18">
        <v>18.7</v>
      </c>
      <c r="AP109" s="18">
        <v>18.399999999999999</v>
      </c>
      <c r="AQ109" s="18">
        <v>19.600000000000001</v>
      </c>
      <c r="AR109" s="19">
        <v>0.88</v>
      </c>
    </row>
    <row r="110" spans="1:44" x14ac:dyDescent="0.25">
      <c r="A110" s="2">
        <v>122092102</v>
      </c>
      <c r="B110" s="3" t="s">
        <v>179</v>
      </c>
      <c r="C110" s="3" t="s">
        <v>333</v>
      </c>
      <c r="D110" s="4">
        <v>8022102</v>
      </c>
      <c r="E110" s="4">
        <v>7938473</v>
      </c>
      <c r="F110" s="4">
        <f t="shared" si="2"/>
        <v>83629</v>
      </c>
      <c r="G110" s="66">
        <f t="shared" si="3"/>
        <v>1.0500000000000001E-2</v>
      </c>
      <c r="H110" s="10">
        <v>6893694.1100000003</v>
      </c>
      <c r="I110" s="10">
        <v>1128408.1399999999</v>
      </c>
      <c r="J110" s="11">
        <v>756.024</v>
      </c>
      <c r="K110" s="11">
        <v>6380</v>
      </c>
      <c r="L110" s="12">
        <v>6380</v>
      </c>
      <c r="M110" s="12">
        <v>3956</v>
      </c>
      <c r="N110" s="12">
        <v>1460</v>
      </c>
      <c r="O110" s="12">
        <v>964</v>
      </c>
      <c r="P110" s="12">
        <v>2642</v>
      </c>
      <c r="Q110" s="12">
        <v>406</v>
      </c>
      <c r="R110" s="12">
        <v>156</v>
      </c>
      <c r="S110" s="12">
        <v>2412</v>
      </c>
      <c r="T110" s="12">
        <v>466</v>
      </c>
      <c r="U110" s="12">
        <v>152</v>
      </c>
      <c r="V110" s="12">
        <v>2181</v>
      </c>
      <c r="W110" s="12">
        <v>550</v>
      </c>
      <c r="X110" s="12">
        <v>148</v>
      </c>
      <c r="Y110" s="40">
        <v>121.04299999999999</v>
      </c>
      <c r="Z110" s="13">
        <v>0.16689999999999999</v>
      </c>
      <c r="AA110" s="14">
        <v>17652.701000000001</v>
      </c>
      <c r="AB110" s="14">
        <v>17437.569</v>
      </c>
      <c r="AC110" s="14">
        <v>17724.782999999999</v>
      </c>
      <c r="AD110" s="14">
        <v>17795.752</v>
      </c>
      <c r="AE110" s="15">
        <v>145.8382</v>
      </c>
      <c r="AF110" s="15">
        <v>3.9245999999999999</v>
      </c>
      <c r="AG110" s="16">
        <v>1.9622999999999999</v>
      </c>
      <c r="AH110" s="16">
        <v>-0.96230000000000004</v>
      </c>
      <c r="AI110" s="15">
        <v>5.2426000000000004</v>
      </c>
      <c r="AJ110" s="15">
        <v>2.6213000000000002</v>
      </c>
      <c r="AK110" s="16">
        <v>-1.6213</v>
      </c>
      <c r="AL110" s="16">
        <v>-1.3576999999999999</v>
      </c>
      <c r="AM110" s="17">
        <v>0</v>
      </c>
      <c r="AN110" s="18">
        <v>15.3</v>
      </c>
      <c r="AO110" s="18">
        <v>15.2</v>
      </c>
      <c r="AP110" s="18">
        <v>14.9</v>
      </c>
      <c r="AQ110" s="18">
        <v>15.8</v>
      </c>
      <c r="AR110" s="19">
        <v>0.71</v>
      </c>
    </row>
    <row r="111" spans="1:44" x14ac:dyDescent="0.25">
      <c r="A111" s="2">
        <v>122092353</v>
      </c>
      <c r="B111" s="3" t="s">
        <v>180</v>
      </c>
      <c r="C111" s="3" t="s">
        <v>333</v>
      </c>
      <c r="D111" s="4">
        <v>6770916</v>
      </c>
      <c r="E111" s="4">
        <v>6710231</v>
      </c>
      <c r="F111" s="4">
        <f t="shared" si="2"/>
        <v>60685</v>
      </c>
      <c r="G111" s="66">
        <f t="shared" si="3"/>
        <v>8.9999999999999993E-3</v>
      </c>
      <c r="H111" s="10">
        <v>6087928.5499999998</v>
      </c>
      <c r="I111" s="10">
        <v>682987.65</v>
      </c>
      <c r="J111" s="11">
        <v>457.596</v>
      </c>
      <c r="K111" s="11">
        <v>4014</v>
      </c>
      <c r="L111" s="12">
        <v>4014</v>
      </c>
      <c r="M111" s="12">
        <v>2701</v>
      </c>
      <c r="N111" s="12">
        <v>400</v>
      </c>
      <c r="O111" s="12">
        <v>913</v>
      </c>
      <c r="P111" s="12">
        <v>1684</v>
      </c>
      <c r="Q111" s="12">
        <v>118</v>
      </c>
      <c r="R111" s="12">
        <v>147</v>
      </c>
      <c r="S111" s="12">
        <v>1632</v>
      </c>
      <c r="T111" s="12">
        <v>133</v>
      </c>
      <c r="U111" s="12">
        <v>142</v>
      </c>
      <c r="V111" s="12">
        <v>1624</v>
      </c>
      <c r="W111" s="12">
        <v>139</v>
      </c>
      <c r="X111" s="12">
        <v>143</v>
      </c>
      <c r="Y111" s="40">
        <v>70.23299999999999</v>
      </c>
      <c r="Z111" s="13">
        <v>0.15</v>
      </c>
      <c r="AA111" s="14">
        <v>10569.703</v>
      </c>
      <c r="AB111" s="14">
        <v>10569.308999999999</v>
      </c>
      <c r="AC111" s="14">
        <v>10531.89</v>
      </c>
      <c r="AD111" s="14">
        <v>10607.909</v>
      </c>
      <c r="AE111" s="15">
        <v>150.4948</v>
      </c>
      <c r="AF111" s="15">
        <v>4.0499000000000001</v>
      </c>
      <c r="AG111" s="16">
        <v>2.0249000000000001</v>
      </c>
      <c r="AH111" s="16">
        <v>-1.0248999999999999</v>
      </c>
      <c r="AI111" s="15">
        <v>3.1389999999999998</v>
      </c>
      <c r="AJ111" s="15">
        <v>1.5694999999999999</v>
      </c>
      <c r="AK111" s="16">
        <v>-0.56950000000000001</v>
      </c>
      <c r="AL111" s="16">
        <v>-0.75160000000000005</v>
      </c>
      <c r="AM111" s="17">
        <v>0</v>
      </c>
      <c r="AN111" s="18">
        <v>16.2</v>
      </c>
      <c r="AO111" s="18">
        <v>16.100000000000001</v>
      </c>
      <c r="AP111" s="18">
        <v>15.7</v>
      </c>
      <c r="AQ111" s="18">
        <v>16.899999999999999</v>
      </c>
      <c r="AR111" s="19">
        <v>0.76</v>
      </c>
    </row>
    <row r="112" spans="1:44" x14ac:dyDescent="0.25">
      <c r="A112" s="2">
        <v>122097203</v>
      </c>
      <c r="B112" s="3" t="s">
        <v>181</v>
      </c>
      <c r="C112" s="3" t="s">
        <v>333</v>
      </c>
      <c r="D112" s="4">
        <v>1017816</v>
      </c>
      <c r="E112" s="4">
        <v>983189</v>
      </c>
      <c r="F112" s="4">
        <f t="shared" si="2"/>
        <v>34627</v>
      </c>
      <c r="G112" s="66">
        <f t="shared" si="3"/>
        <v>3.5200000000000002E-2</v>
      </c>
      <c r="H112" s="10">
        <v>660426.43000000005</v>
      </c>
      <c r="I112" s="10">
        <v>357389.54</v>
      </c>
      <c r="J112" s="11">
        <v>239.44800000000001</v>
      </c>
      <c r="K112" s="11">
        <v>528</v>
      </c>
      <c r="L112" s="12">
        <v>528</v>
      </c>
      <c r="M112" s="12">
        <v>317</v>
      </c>
      <c r="N112" s="12">
        <v>65</v>
      </c>
      <c r="O112" s="12">
        <v>146</v>
      </c>
      <c r="P112" s="12">
        <v>195</v>
      </c>
      <c r="Q112" s="12">
        <v>26</v>
      </c>
      <c r="R112" s="12">
        <v>19</v>
      </c>
      <c r="S112" s="12">
        <v>201</v>
      </c>
      <c r="T112" s="12">
        <v>17</v>
      </c>
      <c r="U112" s="12">
        <v>25</v>
      </c>
      <c r="V112" s="12">
        <v>182</v>
      </c>
      <c r="W112" s="12">
        <v>19</v>
      </c>
      <c r="X112" s="12">
        <v>26</v>
      </c>
      <c r="Y112" s="40">
        <v>1.9490000000000001</v>
      </c>
      <c r="Z112" s="13">
        <v>0.45350000000000001</v>
      </c>
      <c r="AA112" s="14">
        <v>941.99</v>
      </c>
      <c r="AB112" s="14">
        <v>930.72199999999998</v>
      </c>
      <c r="AC112" s="14">
        <v>931.79300000000001</v>
      </c>
      <c r="AD112" s="14">
        <v>963.45399999999995</v>
      </c>
      <c r="AE112" s="15">
        <v>483.31959999999998</v>
      </c>
      <c r="AF112" s="15">
        <v>13.006399999999999</v>
      </c>
      <c r="AG112" s="16">
        <v>6.5031999999999996</v>
      </c>
      <c r="AH112" s="16">
        <v>-5.5031999999999996</v>
      </c>
      <c r="AI112" s="15">
        <v>0.2797</v>
      </c>
      <c r="AJ112" s="15">
        <v>0.13980000000000001</v>
      </c>
      <c r="AK112" s="16">
        <v>0.86019999999999996</v>
      </c>
      <c r="AL112" s="16">
        <v>-1.6851</v>
      </c>
      <c r="AM112" s="17">
        <v>0</v>
      </c>
      <c r="AN112" s="18">
        <v>25.7</v>
      </c>
      <c r="AO112" s="18">
        <v>25.5</v>
      </c>
      <c r="AP112" s="18">
        <v>24.7</v>
      </c>
      <c r="AQ112" s="18">
        <v>26.9</v>
      </c>
      <c r="AR112" s="19">
        <v>1</v>
      </c>
    </row>
    <row r="113" spans="1:44" x14ac:dyDescent="0.25">
      <c r="A113" s="2">
        <v>122097502</v>
      </c>
      <c r="B113" s="3" t="s">
        <v>182</v>
      </c>
      <c r="C113" s="3" t="s">
        <v>333</v>
      </c>
      <c r="D113" s="4">
        <v>8069348</v>
      </c>
      <c r="E113" s="4">
        <v>7840779</v>
      </c>
      <c r="F113" s="4">
        <f t="shared" si="2"/>
        <v>228569</v>
      </c>
      <c r="G113" s="66">
        <f t="shared" si="3"/>
        <v>2.92E-2</v>
      </c>
      <c r="H113" s="10">
        <v>5975986.2599999998</v>
      </c>
      <c r="I113" s="10">
        <v>2093362</v>
      </c>
      <c r="J113" s="11">
        <v>1402.5350000000001</v>
      </c>
      <c r="K113" s="11">
        <v>4005</v>
      </c>
      <c r="L113" s="12">
        <v>4005</v>
      </c>
      <c r="M113" s="12">
        <v>3465</v>
      </c>
      <c r="N113" s="12">
        <v>191</v>
      </c>
      <c r="O113" s="12">
        <v>349</v>
      </c>
      <c r="P113" s="12">
        <v>2142</v>
      </c>
      <c r="Q113" s="12">
        <v>127</v>
      </c>
      <c r="R113" s="12">
        <v>69</v>
      </c>
      <c r="S113" s="12">
        <v>2048</v>
      </c>
      <c r="T113" s="12">
        <v>29</v>
      </c>
      <c r="U113" s="12">
        <v>43</v>
      </c>
      <c r="V113" s="12">
        <v>2148</v>
      </c>
      <c r="W113" s="12">
        <v>30</v>
      </c>
      <c r="X113" s="12">
        <v>53</v>
      </c>
      <c r="Y113" s="40">
        <v>27.919999999999998</v>
      </c>
      <c r="Z113" s="13">
        <v>0.41689999999999999</v>
      </c>
      <c r="AA113" s="14">
        <v>9954.9609999999993</v>
      </c>
      <c r="AB113" s="14">
        <v>10049.169</v>
      </c>
      <c r="AC113" s="14">
        <v>10041.932000000001</v>
      </c>
      <c r="AD113" s="14">
        <v>9773.7810000000009</v>
      </c>
      <c r="AE113" s="15">
        <v>356.553</v>
      </c>
      <c r="AF113" s="15">
        <v>9.5950000000000006</v>
      </c>
      <c r="AG113" s="16">
        <v>4.7975000000000003</v>
      </c>
      <c r="AH113" s="16">
        <v>-3.7974999999999999</v>
      </c>
      <c r="AI113" s="15">
        <v>2.9565000000000001</v>
      </c>
      <c r="AJ113" s="15">
        <v>1.4782</v>
      </c>
      <c r="AK113" s="16">
        <v>-0.47820000000000001</v>
      </c>
      <c r="AL113" s="16">
        <v>-1.8059000000000001</v>
      </c>
      <c r="AM113" s="17">
        <v>0</v>
      </c>
      <c r="AN113" s="18">
        <v>18.100000000000001</v>
      </c>
      <c r="AO113" s="18">
        <v>17.8</v>
      </c>
      <c r="AP113" s="18">
        <v>17.600000000000001</v>
      </c>
      <c r="AQ113" s="18">
        <v>18.8</v>
      </c>
      <c r="AR113" s="19">
        <v>0.84</v>
      </c>
    </row>
    <row r="114" spans="1:44" x14ac:dyDescent="0.25">
      <c r="A114" s="2">
        <v>122097604</v>
      </c>
      <c r="B114" s="3" t="s">
        <v>183</v>
      </c>
      <c r="C114" s="3" t="s">
        <v>333</v>
      </c>
      <c r="D114" s="4">
        <v>551274</v>
      </c>
      <c r="E114" s="4">
        <v>546720</v>
      </c>
      <c r="F114" s="4">
        <f t="shared" si="2"/>
        <v>4554</v>
      </c>
      <c r="G114" s="66">
        <f t="shared" si="3"/>
        <v>8.3000000000000001E-3</v>
      </c>
      <c r="H114" s="10">
        <v>489680.27</v>
      </c>
      <c r="I114" s="10">
        <v>61593.31</v>
      </c>
      <c r="J114" s="11">
        <v>41.267000000000003</v>
      </c>
      <c r="K114" s="11">
        <v>451</v>
      </c>
      <c r="L114" s="12">
        <v>451</v>
      </c>
      <c r="M114" s="12">
        <v>274</v>
      </c>
      <c r="N114" s="12">
        <v>139</v>
      </c>
      <c r="O114" s="12">
        <v>38</v>
      </c>
      <c r="P114" s="12">
        <v>165</v>
      </c>
      <c r="Q114" s="12">
        <v>56</v>
      </c>
      <c r="R114" s="12">
        <v>4</v>
      </c>
      <c r="S114" s="12">
        <v>170</v>
      </c>
      <c r="T114" s="12">
        <v>55</v>
      </c>
      <c r="U114" s="12">
        <v>9</v>
      </c>
      <c r="V114" s="12">
        <v>166</v>
      </c>
      <c r="W114" s="12">
        <v>24</v>
      </c>
      <c r="X114" s="12">
        <v>5</v>
      </c>
      <c r="Y114" s="40">
        <v>28.57</v>
      </c>
      <c r="Z114" s="13">
        <v>0.15</v>
      </c>
      <c r="AA114" s="14">
        <v>1297.173</v>
      </c>
      <c r="AB114" s="14">
        <v>1269.8320000000001</v>
      </c>
      <c r="AC114" s="14">
        <v>1296.7</v>
      </c>
      <c r="AD114" s="14">
        <v>1324.9870000000001</v>
      </c>
      <c r="AE114" s="15">
        <v>45.403300000000002</v>
      </c>
      <c r="AF114" s="15">
        <v>1.2218</v>
      </c>
      <c r="AG114" s="16">
        <v>0.6109</v>
      </c>
      <c r="AH114" s="16">
        <v>0.3891</v>
      </c>
      <c r="AI114" s="15">
        <v>0.38519999999999999</v>
      </c>
      <c r="AJ114" s="15">
        <v>0.19259999999999999</v>
      </c>
      <c r="AK114" s="16">
        <v>0.80740000000000001</v>
      </c>
      <c r="AL114" s="16">
        <v>0.64</v>
      </c>
      <c r="AM114" s="17">
        <v>0</v>
      </c>
      <c r="AN114" s="18">
        <v>13.2</v>
      </c>
      <c r="AO114" s="18">
        <v>12.8</v>
      </c>
      <c r="AP114" s="18">
        <v>13.3</v>
      </c>
      <c r="AQ114" s="18">
        <v>13.6</v>
      </c>
      <c r="AR114" s="19">
        <v>0.61</v>
      </c>
    </row>
    <row r="115" spans="1:44" x14ac:dyDescent="0.25">
      <c r="A115" s="2">
        <v>122098003</v>
      </c>
      <c r="B115" s="3" t="s">
        <v>184</v>
      </c>
      <c r="C115" s="3" t="s">
        <v>333</v>
      </c>
      <c r="D115" s="4">
        <v>1069931</v>
      </c>
      <c r="E115" s="4">
        <v>1063115</v>
      </c>
      <c r="F115" s="4">
        <f t="shared" si="2"/>
        <v>6816</v>
      </c>
      <c r="G115" s="66">
        <f t="shared" si="3"/>
        <v>6.4000000000000003E-3</v>
      </c>
      <c r="H115" s="10">
        <v>980372.67</v>
      </c>
      <c r="I115" s="10">
        <v>89557.84</v>
      </c>
      <c r="J115" s="11">
        <v>60.003</v>
      </c>
      <c r="K115" s="11">
        <v>655.77300000000002</v>
      </c>
      <c r="L115" s="12">
        <v>646</v>
      </c>
      <c r="M115" s="12">
        <v>476</v>
      </c>
      <c r="N115" s="12">
        <v>62</v>
      </c>
      <c r="O115" s="12">
        <v>108</v>
      </c>
      <c r="P115" s="12">
        <v>290</v>
      </c>
      <c r="Q115" s="12">
        <v>23</v>
      </c>
      <c r="R115" s="12">
        <v>17</v>
      </c>
      <c r="S115" s="12">
        <v>298</v>
      </c>
      <c r="T115" s="12">
        <v>18</v>
      </c>
      <c r="U115" s="12">
        <v>18</v>
      </c>
      <c r="V115" s="12">
        <v>282</v>
      </c>
      <c r="W115" s="12">
        <v>18</v>
      </c>
      <c r="X115" s="12">
        <v>17</v>
      </c>
      <c r="Y115" s="40">
        <v>101.33799999999999</v>
      </c>
      <c r="Z115" s="13">
        <v>0.15</v>
      </c>
      <c r="AA115" s="14">
        <v>1453.768</v>
      </c>
      <c r="AB115" s="14">
        <v>1448.856</v>
      </c>
      <c r="AC115" s="14">
        <v>1444.665</v>
      </c>
      <c r="AD115" s="14">
        <v>1467.7819999999999</v>
      </c>
      <c r="AE115" s="15">
        <v>14.345700000000001</v>
      </c>
      <c r="AF115" s="15">
        <v>0.38600000000000001</v>
      </c>
      <c r="AG115" s="16">
        <v>0.193</v>
      </c>
      <c r="AH115" s="16">
        <v>0.80700000000000005</v>
      </c>
      <c r="AI115" s="15">
        <v>0.43169999999999997</v>
      </c>
      <c r="AJ115" s="15">
        <v>0.21579999999999999</v>
      </c>
      <c r="AK115" s="16">
        <v>0.78420000000000001</v>
      </c>
      <c r="AL115" s="16">
        <v>0.79330000000000001</v>
      </c>
      <c r="AM115" s="17">
        <v>9.7729999999999997</v>
      </c>
      <c r="AN115" s="18">
        <v>13.1</v>
      </c>
      <c r="AO115" s="18">
        <v>12.7</v>
      </c>
      <c r="AP115" s="18">
        <v>13.2</v>
      </c>
      <c r="AQ115" s="18">
        <v>13.4</v>
      </c>
      <c r="AR115" s="19">
        <v>0.61</v>
      </c>
    </row>
    <row r="116" spans="1:44" x14ac:dyDescent="0.25">
      <c r="A116" s="2">
        <v>122098103</v>
      </c>
      <c r="B116" s="3" t="s">
        <v>185</v>
      </c>
      <c r="C116" s="3" t="s">
        <v>333</v>
      </c>
      <c r="D116" s="4">
        <v>4160422</v>
      </c>
      <c r="E116" s="4">
        <v>4149326</v>
      </c>
      <c r="F116" s="4">
        <f t="shared" si="2"/>
        <v>11096</v>
      </c>
      <c r="G116" s="66">
        <f t="shared" si="3"/>
        <v>2.7000000000000001E-3</v>
      </c>
      <c r="H116" s="10">
        <v>3088708.35</v>
      </c>
      <c r="I116" s="10">
        <v>1071713.3999999999</v>
      </c>
      <c r="J116" s="11">
        <v>718.03899999999999</v>
      </c>
      <c r="K116" s="11">
        <v>2943</v>
      </c>
      <c r="L116" s="12">
        <v>2943</v>
      </c>
      <c r="M116" s="12">
        <v>2080</v>
      </c>
      <c r="N116" s="12">
        <v>299</v>
      </c>
      <c r="O116" s="12">
        <v>564</v>
      </c>
      <c r="P116" s="12">
        <v>1236</v>
      </c>
      <c r="Q116" s="12">
        <v>99</v>
      </c>
      <c r="R116" s="12">
        <v>70</v>
      </c>
      <c r="S116" s="12">
        <v>1281</v>
      </c>
      <c r="T116" s="12">
        <v>87</v>
      </c>
      <c r="U116" s="12">
        <v>96</v>
      </c>
      <c r="V116" s="12">
        <v>1288</v>
      </c>
      <c r="W116" s="12">
        <v>106</v>
      </c>
      <c r="X116" s="12">
        <v>102</v>
      </c>
      <c r="Y116" s="40">
        <v>92.474999999999994</v>
      </c>
      <c r="Z116" s="13">
        <v>0.28370000000000001</v>
      </c>
      <c r="AA116" s="14">
        <v>6622.4809999999998</v>
      </c>
      <c r="AB116" s="14">
        <v>6428.3159999999998</v>
      </c>
      <c r="AC116" s="14">
        <v>6580.2489999999998</v>
      </c>
      <c r="AD116" s="14">
        <v>6858.8779999999997</v>
      </c>
      <c r="AE116" s="15">
        <v>71.613699999999994</v>
      </c>
      <c r="AF116" s="15">
        <v>1.9271</v>
      </c>
      <c r="AG116" s="16">
        <v>0.96350000000000002</v>
      </c>
      <c r="AH116" s="16">
        <v>3.6499999999999998E-2</v>
      </c>
      <c r="AI116" s="15">
        <v>1.9668000000000001</v>
      </c>
      <c r="AJ116" s="15">
        <v>0.98340000000000005</v>
      </c>
      <c r="AK116" s="16">
        <v>1.6500000000000001E-2</v>
      </c>
      <c r="AL116" s="16">
        <v>2.4500000000000001E-2</v>
      </c>
      <c r="AM116" s="17">
        <v>0</v>
      </c>
      <c r="AN116" s="18">
        <v>18.399999999999999</v>
      </c>
      <c r="AO116" s="18">
        <v>17.899999999999999</v>
      </c>
      <c r="AP116" s="18">
        <v>17.899999999999999</v>
      </c>
      <c r="AQ116" s="18">
        <v>19.3</v>
      </c>
      <c r="AR116" s="19">
        <v>0.86</v>
      </c>
    </row>
    <row r="117" spans="1:44" x14ac:dyDescent="0.25">
      <c r="A117" s="2">
        <v>122098202</v>
      </c>
      <c r="B117" s="3" t="s">
        <v>186</v>
      </c>
      <c r="C117" s="3" t="s">
        <v>333</v>
      </c>
      <c r="D117" s="4">
        <v>7053206</v>
      </c>
      <c r="E117" s="4">
        <v>6908767</v>
      </c>
      <c r="F117" s="4">
        <f t="shared" si="2"/>
        <v>144439</v>
      </c>
      <c r="G117" s="66">
        <f t="shared" si="3"/>
        <v>2.0899999999999998E-2</v>
      </c>
      <c r="H117" s="10">
        <v>4996048.92</v>
      </c>
      <c r="I117" s="10">
        <v>2057157.07</v>
      </c>
      <c r="J117" s="11">
        <v>1378.278</v>
      </c>
      <c r="K117" s="11">
        <v>5279</v>
      </c>
      <c r="L117" s="12">
        <v>5279</v>
      </c>
      <c r="M117" s="12">
        <v>4110</v>
      </c>
      <c r="N117" s="12">
        <v>434</v>
      </c>
      <c r="O117" s="12">
        <v>735</v>
      </c>
      <c r="P117" s="12">
        <v>2353</v>
      </c>
      <c r="Q117" s="12">
        <v>148</v>
      </c>
      <c r="R117" s="12">
        <v>122</v>
      </c>
      <c r="S117" s="12">
        <v>2603</v>
      </c>
      <c r="T117" s="12">
        <v>154</v>
      </c>
      <c r="U117" s="12">
        <v>107</v>
      </c>
      <c r="V117" s="12">
        <v>2561</v>
      </c>
      <c r="W117" s="12">
        <v>120</v>
      </c>
      <c r="X117" s="12">
        <v>119</v>
      </c>
      <c r="Y117" s="40">
        <v>47.989999999999995</v>
      </c>
      <c r="Z117" s="13">
        <v>0.30009999999999998</v>
      </c>
      <c r="AA117" s="14">
        <v>10272.209000000001</v>
      </c>
      <c r="AB117" s="14">
        <v>10202.08</v>
      </c>
      <c r="AC117" s="14">
        <v>10248.409</v>
      </c>
      <c r="AD117" s="14">
        <v>10366.138000000001</v>
      </c>
      <c r="AE117" s="15">
        <v>214.0489</v>
      </c>
      <c r="AF117" s="15">
        <v>5.7601000000000004</v>
      </c>
      <c r="AG117" s="16">
        <v>2.88</v>
      </c>
      <c r="AH117" s="16">
        <v>-1.88</v>
      </c>
      <c r="AI117" s="15">
        <v>3.0507</v>
      </c>
      <c r="AJ117" s="15">
        <v>1.5253000000000001</v>
      </c>
      <c r="AK117" s="16">
        <v>-0.52529999999999999</v>
      </c>
      <c r="AL117" s="16">
        <v>-1.0670999999999999</v>
      </c>
      <c r="AM117" s="17">
        <v>0</v>
      </c>
      <c r="AN117" s="18">
        <v>18.600000000000001</v>
      </c>
      <c r="AO117" s="18">
        <v>18.600000000000001</v>
      </c>
      <c r="AP117" s="18">
        <v>18.2</v>
      </c>
      <c r="AQ117" s="18">
        <v>19.100000000000001</v>
      </c>
      <c r="AR117" s="19">
        <v>0.87</v>
      </c>
    </row>
    <row r="118" spans="1:44" x14ac:dyDescent="0.25">
      <c r="A118" s="2">
        <v>122098403</v>
      </c>
      <c r="B118" s="3" t="s">
        <v>187</v>
      </c>
      <c r="C118" s="3" t="s">
        <v>333</v>
      </c>
      <c r="D118" s="4">
        <v>3706228</v>
      </c>
      <c r="E118" s="4">
        <v>3609235</v>
      </c>
      <c r="F118" s="4">
        <f t="shared" si="2"/>
        <v>96993</v>
      </c>
      <c r="G118" s="66">
        <f t="shared" si="3"/>
        <v>2.69E-2</v>
      </c>
      <c r="H118" s="10">
        <v>2357853.02</v>
      </c>
      <c r="I118" s="10">
        <v>1348375.07</v>
      </c>
      <c r="J118" s="11">
        <v>903.4</v>
      </c>
      <c r="K118" s="11">
        <v>2267</v>
      </c>
      <c r="L118" s="12">
        <v>2267</v>
      </c>
      <c r="M118" s="12">
        <v>1719</v>
      </c>
      <c r="N118" s="12">
        <v>237</v>
      </c>
      <c r="O118" s="12">
        <v>311</v>
      </c>
      <c r="P118" s="12">
        <v>1083</v>
      </c>
      <c r="Q118" s="12">
        <v>70</v>
      </c>
      <c r="R118" s="12">
        <v>52</v>
      </c>
      <c r="S118" s="12">
        <v>1068</v>
      </c>
      <c r="T118" s="12">
        <v>74</v>
      </c>
      <c r="U118" s="12">
        <v>45</v>
      </c>
      <c r="V118" s="12">
        <v>993</v>
      </c>
      <c r="W118" s="12">
        <v>87</v>
      </c>
      <c r="X118" s="12">
        <v>50</v>
      </c>
      <c r="Y118" s="40">
        <v>72.513000000000005</v>
      </c>
      <c r="Z118" s="13">
        <v>0.39850000000000002</v>
      </c>
      <c r="AA118" s="14">
        <v>4983.7579999999998</v>
      </c>
      <c r="AB118" s="14">
        <v>4952.2290000000003</v>
      </c>
      <c r="AC118" s="14">
        <v>4966.9040000000005</v>
      </c>
      <c r="AD118" s="14">
        <v>5032.1419999999998</v>
      </c>
      <c r="AE118" s="15">
        <v>68.729100000000003</v>
      </c>
      <c r="AF118" s="15">
        <v>1.8494999999999999</v>
      </c>
      <c r="AG118" s="16">
        <v>0.92469999999999997</v>
      </c>
      <c r="AH118" s="16">
        <v>7.5300000000000006E-2</v>
      </c>
      <c r="AI118" s="15">
        <v>1.4801</v>
      </c>
      <c r="AJ118" s="15">
        <v>0.74</v>
      </c>
      <c r="AK118" s="16">
        <v>0.26</v>
      </c>
      <c r="AL118" s="16">
        <v>0.18609999999999999</v>
      </c>
      <c r="AM118" s="17">
        <v>0</v>
      </c>
      <c r="AN118" s="18">
        <v>21.7</v>
      </c>
      <c r="AO118" s="18">
        <v>21.6</v>
      </c>
      <c r="AP118" s="18">
        <v>21.2</v>
      </c>
      <c r="AQ118" s="18">
        <v>22.2</v>
      </c>
      <c r="AR118" s="19">
        <v>1</v>
      </c>
    </row>
    <row r="119" spans="1:44" x14ac:dyDescent="0.25">
      <c r="A119" s="2">
        <v>104101252</v>
      </c>
      <c r="B119" s="3" t="s">
        <v>407</v>
      </c>
      <c r="C119" s="3" t="s">
        <v>280</v>
      </c>
      <c r="D119" s="4">
        <v>5654313</v>
      </c>
      <c r="E119" s="4">
        <v>5559615</v>
      </c>
      <c r="F119" s="4">
        <f t="shared" si="2"/>
        <v>94698</v>
      </c>
      <c r="G119" s="66">
        <f t="shared" si="3"/>
        <v>1.7000000000000001E-2</v>
      </c>
      <c r="H119" s="10">
        <v>4205084.42</v>
      </c>
      <c r="I119" s="10">
        <v>1449228.57</v>
      </c>
      <c r="J119" s="11">
        <v>970.971</v>
      </c>
      <c r="K119" s="11">
        <v>2834</v>
      </c>
      <c r="L119" s="12">
        <v>2834</v>
      </c>
      <c r="M119" s="12">
        <v>2591</v>
      </c>
      <c r="N119" s="12">
        <v>142</v>
      </c>
      <c r="O119" s="12">
        <v>101</v>
      </c>
      <c r="P119" s="12">
        <v>1583</v>
      </c>
      <c r="Q119" s="12">
        <v>44</v>
      </c>
      <c r="R119" s="12">
        <v>16</v>
      </c>
      <c r="S119" s="12">
        <v>1545</v>
      </c>
      <c r="T119" s="12">
        <v>50</v>
      </c>
      <c r="U119" s="12">
        <v>16</v>
      </c>
      <c r="V119" s="12">
        <v>1613</v>
      </c>
      <c r="W119" s="12">
        <v>44</v>
      </c>
      <c r="X119" s="12">
        <v>15</v>
      </c>
      <c r="Y119" s="40">
        <v>144.20599999999999</v>
      </c>
      <c r="Z119" s="13">
        <v>0.52710000000000001</v>
      </c>
      <c r="AA119" s="14">
        <v>6266.0619999999999</v>
      </c>
      <c r="AB119" s="14">
        <v>6172.68</v>
      </c>
      <c r="AC119" s="14">
        <v>6307.7749999999996</v>
      </c>
      <c r="AD119" s="14">
        <v>6317.732</v>
      </c>
      <c r="AE119" s="15">
        <v>43.452100000000002</v>
      </c>
      <c r="AF119" s="15">
        <v>1.1693</v>
      </c>
      <c r="AG119" s="16">
        <v>0.58460000000000001</v>
      </c>
      <c r="AH119" s="16">
        <v>0.41539999999999999</v>
      </c>
      <c r="AI119" s="15">
        <v>1.8609</v>
      </c>
      <c r="AJ119" s="15">
        <v>0.9304</v>
      </c>
      <c r="AK119" s="16">
        <v>6.9599999999999995E-2</v>
      </c>
      <c r="AL119" s="16">
        <v>0.2079</v>
      </c>
      <c r="AM119" s="17">
        <v>0</v>
      </c>
      <c r="AN119" s="18">
        <v>13.9</v>
      </c>
      <c r="AO119" s="18">
        <v>13.8</v>
      </c>
      <c r="AP119" s="18">
        <v>13.5</v>
      </c>
      <c r="AQ119" s="18">
        <v>14.4</v>
      </c>
      <c r="AR119" s="19">
        <v>0.65</v>
      </c>
    </row>
    <row r="120" spans="1:44" x14ac:dyDescent="0.25">
      <c r="A120" s="2">
        <v>104103603</v>
      </c>
      <c r="B120" s="3" t="s">
        <v>408</v>
      </c>
      <c r="C120" s="3" t="s">
        <v>280</v>
      </c>
      <c r="D120" s="4">
        <v>1400844</v>
      </c>
      <c r="E120" s="4">
        <v>1387272</v>
      </c>
      <c r="F120" s="4">
        <f t="shared" si="2"/>
        <v>13572</v>
      </c>
      <c r="G120" s="66">
        <f t="shared" si="3"/>
        <v>9.7999999999999997E-3</v>
      </c>
      <c r="H120" s="10">
        <v>1120063.24</v>
      </c>
      <c r="I120" s="10">
        <v>280781.12</v>
      </c>
      <c r="J120" s="11">
        <v>188.12100000000001</v>
      </c>
      <c r="K120" s="11">
        <v>437.93099999999998</v>
      </c>
      <c r="L120" s="12">
        <v>424</v>
      </c>
      <c r="M120" s="12">
        <v>403</v>
      </c>
      <c r="N120" s="12">
        <v>15</v>
      </c>
      <c r="O120" s="12">
        <v>6</v>
      </c>
      <c r="P120" s="12">
        <v>262</v>
      </c>
      <c r="Q120" s="12">
        <v>4</v>
      </c>
      <c r="R120" s="12">
        <v>1</v>
      </c>
      <c r="S120" s="12">
        <v>225</v>
      </c>
      <c r="T120" s="12">
        <v>3</v>
      </c>
      <c r="U120" s="12">
        <v>1</v>
      </c>
      <c r="V120" s="12">
        <v>252</v>
      </c>
      <c r="W120" s="12">
        <v>8</v>
      </c>
      <c r="X120" s="12">
        <v>1</v>
      </c>
      <c r="Y120" s="40">
        <v>131.25200000000001</v>
      </c>
      <c r="Z120" s="13">
        <v>0.67120000000000002</v>
      </c>
      <c r="AA120" s="14">
        <v>1378.7650000000001</v>
      </c>
      <c r="AB120" s="14">
        <v>1414.4570000000001</v>
      </c>
      <c r="AC120" s="14">
        <v>1341.0930000000001</v>
      </c>
      <c r="AD120" s="14">
        <v>1380.7439999999999</v>
      </c>
      <c r="AE120" s="15">
        <v>10.5047</v>
      </c>
      <c r="AF120" s="15">
        <v>0.28260000000000002</v>
      </c>
      <c r="AG120" s="16">
        <v>0.14130000000000001</v>
      </c>
      <c r="AH120" s="16">
        <v>0.85870000000000002</v>
      </c>
      <c r="AI120" s="15">
        <v>0.40939999999999999</v>
      </c>
      <c r="AJ120" s="15">
        <v>0.20469999999999999</v>
      </c>
      <c r="AK120" s="16">
        <v>0.79530000000000001</v>
      </c>
      <c r="AL120" s="16">
        <v>0.8206</v>
      </c>
      <c r="AM120" s="17">
        <v>13.930999999999999</v>
      </c>
      <c r="AN120" s="18">
        <v>13.8</v>
      </c>
      <c r="AO120" s="18">
        <v>13.6</v>
      </c>
      <c r="AP120" s="18">
        <v>13.6</v>
      </c>
      <c r="AQ120" s="18">
        <v>14.3</v>
      </c>
      <c r="AR120" s="19">
        <v>0.64</v>
      </c>
    </row>
    <row r="121" spans="1:44" x14ac:dyDescent="0.25">
      <c r="A121" s="2">
        <v>104107803</v>
      </c>
      <c r="B121" s="3" t="s">
        <v>601</v>
      </c>
      <c r="C121" s="3" t="s">
        <v>280</v>
      </c>
      <c r="D121" s="4">
        <v>1650236</v>
      </c>
      <c r="E121" s="4">
        <v>1643826</v>
      </c>
      <c r="F121" s="4">
        <f t="shared" si="2"/>
        <v>6410</v>
      </c>
      <c r="G121" s="66">
        <f t="shared" si="3"/>
        <v>3.8999999999999998E-3</v>
      </c>
      <c r="H121" s="10">
        <v>1430736.68</v>
      </c>
      <c r="I121" s="10">
        <v>219499.76</v>
      </c>
      <c r="J121" s="11">
        <v>147.06299999999999</v>
      </c>
      <c r="K121" s="11">
        <v>705</v>
      </c>
      <c r="L121" s="12">
        <v>705</v>
      </c>
      <c r="M121" s="12">
        <v>661</v>
      </c>
      <c r="N121" s="12">
        <v>25</v>
      </c>
      <c r="O121" s="12">
        <v>19</v>
      </c>
      <c r="P121" s="12">
        <v>417</v>
      </c>
      <c r="Q121" s="12">
        <v>9</v>
      </c>
      <c r="R121" s="12">
        <v>3</v>
      </c>
      <c r="S121" s="12">
        <v>395</v>
      </c>
      <c r="T121" s="12">
        <v>6</v>
      </c>
      <c r="U121" s="12">
        <v>4</v>
      </c>
      <c r="V121" s="12">
        <v>396</v>
      </c>
      <c r="W121" s="12">
        <v>10</v>
      </c>
      <c r="X121" s="12">
        <v>1</v>
      </c>
      <c r="Y121" s="40">
        <v>95.569000000000003</v>
      </c>
      <c r="Z121" s="13">
        <v>0.3725</v>
      </c>
      <c r="AA121" s="14">
        <v>2094.1289999999999</v>
      </c>
      <c r="AB121" s="14">
        <v>2118.67</v>
      </c>
      <c r="AC121" s="14">
        <v>2051.8780000000002</v>
      </c>
      <c r="AD121" s="14">
        <v>2111.8380000000002</v>
      </c>
      <c r="AE121" s="15">
        <v>21.912199999999999</v>
      </c>
      <c r="AF121" s="15">
        <v>0.58960000000000001</v>
      </c>
      <c r="AG121" s="16">
        <v>0.29480000000000001</v>
      </c>
      <c r="AH121" s="16">
        <v>0.70520000000000005</v>
      </c>
      <c r="AI121" s="15">
        <v>0.62190000000000001</v>
      </c>
      <c r="AJ121" s="15">
        <v>0.31090000000000001</v>
      </c>
      <c r="AK121" s="16">
        <v>0.68910000000000005</v>
      </c>
      <c r="AL121" s="16">
        <v>0.69550000000000001</v>
      </c>
      <c r="AM121" s="17">
        <v>0</v>
      </c>
      <c r="AN121" s="18">
        <v>12.1</v>
      </c>
      <c r="AO121" s="18">
        <v>11.6</v>
      </c>
      <c r="AP121" s="18">
        <v>11.8</v>
      </c>
      <c r="AQ121" s="18">
        <v>12.8</v>
      </c>
      <c r="AR121" s="19">
        <v>0.56000000000000005</v>
      </c>
    </row>
    <row r="122" spans="1:44" x14ac:dyDescent="0.25">
      <c r="A122" s="2">
        <v>104105003</v>
      </c>
      <c r="B122" s="3" t="s">
        <v>409</v>
      </c>
      <c r="C122" s="3" t="s">
        <v>280</v>
      </c>
      <c r="D122" s="4">
        <v>1325523</v>
      </c>
      <c r="E122" s="4">
        <v>1302381</v>
      </c>
      <c r="F122" s="4">
        <f t="shared" si="2"/>
        <v>23142</v>
      </c>
      <c r="G122" s="66">
        <f t="shared" si="3"/>
        <v>1.78E-2</v>
      </c>
      <c r="H122" s="10">
        <v>1132742.6299999999</v>
      </c>
      <c r="I122" s="10">
        <v>192780.02</v>
      </c>
      <c r="J122" s="11">
        <v>129.161</v>
      </c>
      <c r="K122" s="11">
        <v>1124</v>
      </c>
      <c r="L122" s="12">
        <v>1124</v>
      </c>
      <c r="M122" s="12">
        <v>943</v>
      </c>
      <c r="N122" s="12">
        <v>92</v>
      </c>
      <c r="O122" s="12">
        <v>89</v>
      </c>
      <c r="P122" s="12">
        <v>602</v>
      </c>
      <c r="Q122" s="12">
        <v>31</v>
      </c>
      <c r="R122" s="12">
        <v>18</v>
      </c>
      <c r="S122" s="12">
        <v>571</v>
      </c>
      <c r="T122" s="12">
        <v>32</v>
      </c>
      <c r="U122" s="12">
        <v>14</v>
      </c>
      <c r="V122" s="12">
        <v>553</v>
      </c>
      <c r="W122" s="12">
        <v>28</v>
      </c>
      <c r="X122" s="12">
        <v>11</v>
      </c>
      <c r="Y122" s="40">
        <v>46.370000000000005</v>
      </c>
      <c r="Z122" s="13">
        <v>0.2016</v>
      </c>
      <c r="AA122" s="14">
        <v>3627.2930000000001</v>
      </c>
      <c r="AB122" s="14">
        <v>3680.654</v>
      </c>
      <c r="AC122" s="14">
        <v>3628.212</v>
      </c>
      <c r="AD122" s="14">
        <v>3573.0120000000002</v>
      </c>
      <c r="AE122" s="15">
        <v>78.224900000000005</v>
      </c>
      <c r="AF122" s="15">
        <v>2.105</v>
      </c>
      <c r="AG122" s="16">
        <v>1.0525</v>
      </c>
      <c r="AH122" s="16">
        <v>-5.2499999999999998E-2</v>
      </c>
      <c r="AI122" s="15">
        <v>1.0771999999999999</v>
      </c>
      <c r="AJ122" s="15">
        <v>0.53859999999999997</v>
      </c>
      <c r="AK122" s="16">
        <v>0.46139999999999998</v>
      </c>
      <c r="AL122" s="16">
        <v>0.25580000000000003</v>
      </c>
      <c r="AM122" s="17">
        <v>0</v>
      </c>
      <c r="AN122" s="18">
        <v>12.2</v>
      </c>
      <c r="AO122" s="18">
        <v>12.1</v>
      </c>
      <c r="AP122" s="18">
        <v>11.8</v>
      </c>
      <c r="AQ122" s="18">
        <v>12.6</v>
      </c>
      <c r="AR122" s="19">
        <v>0.56999999999999995</v>
      </c>
    </row>
    <row r="123" spans="1:44" x14ac:dyDescent="0.25">
      <c r="A123" s="2">
        <v>104105353</v>
      </c>
      <c r="B123" s="3" t="s">
        <v>410</v>
      </c>
      <c r="C123" s="3" t="s">
        <v>280</v>
      </c>
      <c r="D123" s="4">
        <v>1261191</v>
      </c>
      <c r="E123" s="4">
        <v>1247405</v>
      </c>
      <c r="F123" s="4">
        <f t="shared" si="2"/>
        <v>13786</v>
      </c>
      <c r="G123" s="66">
        <f t="shared" si="3"/>
        <v>1.11E-2</v>
      </c>
      <c r="H123" s="10">
        <v>1005053.26</v>
      </c>
      <c r="I123" s="10">
        <v>256137.53</v>
      </c>
      <c r="J123" s="11">
        <v>171.61</v>
      </c>
      <c r="K123" s="11">
        <v>493.79</v>
      </c>
      <c r="L123" s="12">
        <v>469</v>
      </c>
      <c r="M123" s="12">
        <v>426</v>
      </c>
      <c r="N123" s="12">
        <v>37</v>
      </c>
      <c r="O123" s="12">
        <v>6</v>
      </c>
      <c r="P123" s="12">
        <v>233</v>
      </c>
      <c r="Q123" s="12">
        <v>6</v>
      </c>
      <c r="R123" s="12">
        <v>1</v>
      </c>
      <c r="S123" s="12">
        <v>249</v>
      </c>
      <c r="T123" s="12">
        <v>19</v>
      </c>
      <c r="U123" s="12">
        <v>1</v>
      </c>
      <c r="V123" s="12">
        <v>299</v>
      </c>
      <c r="W123" s="12">
        <v>12</v>
      </c>
      <c r="X123" s="12">
        <v>1</v>
      </c>
      <c r="Y123" s="40">
        <v>150.78199999999998</v>
      </c>
      <c r="Z123" s="13">
        <v>0.62060000000000004</v>
      </c>
      <c r="AA123" s="14">
        <v>1191.19</v>
      </c>
      <c r="AB123" s="14">
        <v>1162.6869999999999</v>
      </c>
      <c r="AC123" s="14">
        <v>1184.95</v>
      </c>
      <c r="AD123" s="14">
        <v>1225.933</v>
      </c>
      <c r="AE123" s="15">
        <v>7.9</v>
      </c>
      <c r="AF123" s="15">
        <v>0.21249999999999999</v>
      </c>
      <c r="AG123" s="16">
        <v>0.1062</v>
      </c>
      <c r="AH123" s="16">
        <v>0.89380000000000004</v>
      </c>
      <c r="AI123" s="15">
        <v>0.35370000000000001</v>
      </c>
      <c r="AJ123" s="15">
        <v>0.17680000000000001</v>
      </c>
      <c r="AK123" s="16">
        <v>0.82320000000000004</v>
      </c>
      <c r="AL123" s="16">
        <v>0.85140000000000005</v>
      </c>
      <c r="AM123" s="17">
        <v>24.79</v>
      </c>
      <c r="AN123" s="18">
        <v>12</v>
      </c>
      <c r="AO123" s="18">
        <v>11.8</v>
      </c>
      <c r="AP123" s="18">
        <v>11.9</v>
      </c>
      <c r="AQ123" s="18">
        <v>12.4</v>
      </c>
      <c r="AR123" s="19">
        <v>0.56000000000000005</v>
      </c>
    </row>
    <row r="124" spans="1:44" x14ac:dyDescent="0.25">
      <c r="A124" s="2">
        <v>104107903</v>
      </c>
      <c r="B124" s="3" t="s">
        <v>412</v>
      </c>
      <c r="C124" s="3" t="s">
        <v>280</v>
      </c>
      <c r="D124" s="4">
        <v>4005273</v>
      </c>
      <c r="E124" s="4">
        <v>4043454</v>
      </c>
      <c r="F124" s="4">
        <f t="shared" si="2"/>
        <v>-38181</v>
      </c>
      <c r="G124" s="66">
        <f t="shared" si="3"/>
        <v>-9.4000000000000004E-3</v>
      </c>
      <c r="H124" s="10">
        <v>3297699.66</v>
      </c>
      <c r="I124" s="10">
        <v>707573.03</v>
      </c>
      <c r="J124" s="11">
        <v>474.06799999999998</v>
      </c>
      <c r="K124" s="11">
        <v>2917</v>
      </c>
      <c r="L124" s="12">
        <v>2917</v>
      </c>
      <c r="M124" s="12">
        <v>2557</v>
      </c>
      <c r="N124" s="12">
        <v>157</v>
      </c>
      <c r="O124" s="12">
        <v>203</v>
      </c>
      <c r="P124" s="12">
        <v>1509</v>
      </c>
      <c r="Q124" s="12">
        <v>56</v>
      </c>
      <c r="R124" s="12">
        <v>30</v>
      </c>
      <c r="S124" s="12">
        <v>1630</v>
      </c>
      <c r="T124" s="12">
        <v>50</v>
      </c>
      <c r="U124" s="12">
        <v>33</v>
      </c>
      <c r="V124" s="12">
        <v>1538</v>
      </c>
      <c r="W124" s="12">
        <v>46</v>
      </c>
      <c r="X124" s="12">
        <v>34</v>
      </c>
      <c r="Y124" s="40">
        <v>95.349000000000004</v>
      </c>
      <c r="Z124" s="13">
        <v>0.22889999999999999</v>
      </c>
      <c r="AA124" s="14">
        <v>7558.13</v>
      </c>
      <c r="AB124" s="14">
        <v>7586.125</v>
      </c>
      <c r="AC124" s="14">
        <v>7552.6850000000004</v>
      </c>
      <c r="AD124" s="14">
        <v>7535.58</v>
      </c>
      <c r="AE124" s="15">
        <v>79.268000000000001</v>
      </c>
      <c r="AF124" s="15">
        <v>2.1331000000000002</v>
      </c>
      <c r="AG124" s="16">
        <v>1.0665</v>
      </c>
      <c r="AH124" s="16">
        <v>-6.6500000000000004E-2</v>
      </c>
      <c r="AI124" s="15">
        <v>2.2446000000000002</v>
      </c>
      <c r="AJ124" s="15">
        <v>1.1223000000000001</v>
      </c>
      <c r="AK124" s="16">
        <v>-0.12230000000000001</v>
      </c>
      <c r="AL124" s="16">
        <v>-9.9900000000000003E-2</v>
      </c>
      <c r="AM124" s="17">
        <v>0</v>
      </c>
      <c r="AN124" s="18">
        <v>15.2</v>
      </c>
      <c r="AO124" s="18">
        <v>14.9</v>
      </c>
      <c r="AP124" s="18">
        <v>14.6</v>
      </c>
      <c r="AQ124" s="18">
        <v>16</v>
      </c>
      <c r="AR124" s="19">
        <v>0.71</v>
      </c>
    </row>
    <row r="125" spans="1:44" x14ac:dyDescent="0.25">
      <c r="A125" s="2">
        <v>104107503</v>
      </c>
      <c r="B125" s="3" t="s">
        <v>411</v>
      </c>
      <c r="C125" s="3" t="s">
        <v>280</v>
      </c>
      <c r="D125" s="4">
        <v>1803566</v>
      </c>
      <c r="E125" s="4">
        <v>1781177</v>
      </c>
      <c r="F125" s="4">
        <f t="shared" si="2"/>
        <v>22389</v>
      </c>
      <c r="G125" s="66">
        <f t="shared" si="3"/>
        <v>1.26E-2</v>
      </c>
      <c r="H125" s="10">
        <v>1412353.72</v>
      </c>
      <c r="I125" s="10">
        <v>391212.35</v>
      </c>
      <c r="J125" s="11">
        <v>262.10899999999998</v>
      </c>
      <c r="K125" s="11">
        <v>912</v>
      </c>
      <c r="L125" s="12">
        <v>912</v>
      </c>
      <c r="M125" s="12">
        <v>781</v>
      </c>
      <c r="N125" s="12">
        <v>68</v>
      </c>
      <c r="O125" s="12">
        <v>63</v>
      </c>
      <c r="P125" s="12">
        <v>502</v>
      </c>
      <c r="Q125" s="12">
        <v>21</v>
      </c>
      <c r="R125" s="12">
        <v>9</v>
      </c>
      <c r="S125" s="12">
        <v>486</v>
      </c>
      <c r="T125" s="12">
        <v>22</v>
      </c>
      <c r="U125" s="12">
        <v>10</v>
      </c>
      <c r="V125" s="12">
        <v>441</v>
      </c>
      <c r="W125" s="12">
        <v>22</v>
      </c>
      <c r="X125" s="12">
        <v>11</v>
      </c>
      <c r="Y125" s="40">
        <v>140.63800000000001</v>
      </c>
      <c r="Z125" s="13">
        <v>0.47899999999999998</v>
      </c>
      <c r="AA125" s="14">
        <v>1958.146</v>
      </c>
      <c r="AB125" s="14">
        <v>1932.8920000000001</v>
      </c>
      <c r="AC125" s="14">
        <v>1961.749</v>
      </c>
      <c r="AD125" s="14">
        <v>1979.797</v>
      </c>
      <c r="AE125" s="15">
        <v>13.923299999999999</v>
      </c>
      <c r="AF125" s="15">
        <v>0.37459999999999999</v>
      </c>
      <c r="AG125" s="16">
        <v>0.18729999999999999</v>
      </c>
      <c r="AH125" s="16">
        <v>0.81269999999999998</v>
      </c>
      <c r="AI125" s="15">
        <v>0.58150000000000002</v>
      </c>
      <c r="AJ125" s="15">
        <v>0.29070000000000001</v>
      </c>
      <c r="AK125" s="16">
        <v>0.70930000000000004</v>
      </c>
      <c r="AL125" s="16">
        <v>0.75060000000000004</v>
      </c>
      <c r="AM125" s="17">
        <v>0</v>
      </c>
      <c r="AN125" s="18">
        <v>12.8</v>
      </c>
      <c r="AO125" s="18">
        <v>12.4</v>
      </c>
      <c r="AP125" s="18">
        <v>12.7</v>
      </c>
      <c r="AQ125" s="18">
        <v>13.3</v>
      </c>
      <c r="AR125" s="19">
        <v>0.6</v>
      </c>
    </row>
    <row r="126" spans="1:44" x14ac:dyDescent="0.25">
      <c r="A126" s="2">
        <v>108110603</v>
      </c>
      <c r="B126" s="3" t="s">
        <v>496</v>
      </c>
      <c r="C126" s="3" t="s">
        <v>294</v>
      </c>
      <c r="D126" s="4">
        <v>752652</v>
      </c>
      <c r="E126" s="4">
        <v>731339</v>
      </c>
      <c r="F126" s="4">
        <f t="shared" si="2"/>
        <v>21313</v>
      </c>
      <c r="G126" s="66">
        <f t="shared" si="3"/>
        <v>2.9100000000000001E-2</v>
      </c>
      <c r="H126" s="10">
        <v>510784.33</v>
      </c>
      <c r="I126" s="10">
        <v>241867.2</v>
      </c>
      <c r="J126" s="11">
        <v>162.04900000000001</v>
      </c>
      <c r="K126" s="11">
        <v>340.23700000000002</v>
      </c>
      <c r="L126" s="12">
        <v>325</v>
      </c>
      <c r="M126" s="12">
        <v>269</v>
      </c>
      <c r="N126" s="12">
        <v>31</v>
      </c>
      <c r="O126" s="12">
        <v>25</v>
      </c>
      <c r="P126" s="12">
        <v>179</v>
      </c>
      <c r="Q126" s="12">
        <v>9</v>
      </c>
      <c r="R126" s="12">
        <v>5</v>
      </c>
      <c r="S126" s="12">
        <v>148</v>
      </c>
      <c r="T126" s="12">
        <v>11</v>
      </c>
      <c r="U126" s="12">
        <v>3</v>
      </c>
      <c r="V126" s="12">
        <v>166</v>
      </c>
      <c r="W126" s="12">
        <v>9</v>
      </c>
      <c r="X126" s="12">
        <v>5</v>
      </c>
      <c r="Y126" s="40">
        <v>33.520000000000003</v>
      </c>
      <c r="Z126" s="13">
        <v>0.76819999999999999</v>
      </c>
      <c r="AA126" s="14">
        <v>632.05899999999997</v>
      </c>
      <c r="AB126" s="14">
        <v>621.59500000000003</v>
      </c>
      <c r="AC126" s="14">
        <v>627.70000000000005</v>
      </c>
      <c r="AD126" s="14">
        <v>646.88300000000004</v>
      </c>
      <c r="AE126" s="15">
        <v>18.856100000000001</v>
      </c>
      <c r="AF126" s="15">
        <v>0.50739999999999996</v>
      </c>
      <c r="AG126" s="16">
        <v>0.25369999999999998</v>
      </c>
      <c r="AH126" s="16">
        <v>0.74629999999999996</v>
      </c>
      <c r="AI126" s="15">
        <v>0.18770000000000001</v>
      </c>
      <c r="AJ126" s="15">
        <v>9.3799999999999994E-2</v>
      </c>
      <c r="AK126" s="16">
        <v>0.90620000000000001</v>
      </c>
      <c r="AL126" s="16">
        <v>0.84219999999999995</v>
      </c>
      <c r="AM126" s="17">
        <v>15.237</v>
      </c>
      <c r="AN126" s="18">
        <v>13.3</v>
      </c>
      <c r="AO126" s="18">
        <v>13.4</v>
      </c>
      <c r="AP126" s="18">
        <v>13.2</v>
      </c>
      <c r="AQ126" s="18">
        <v>13.3</v>
      </c>
      <c r="AR126" s="19">
        <v>0.62</v>
      </c>
    </row>
    <row r="127" spans="1:44" x14ac:dyDescent="0.25">
      <c r="A127" s="2">
        <v>108111203</v>
      </c>
      <c r="B127" s="3" t="s">
        <v>497</v>
      </c>
      <c r="C127" s="3" t="s">
        <v>294</v>
      </c>
      <c r="D127" s="4">
        <v>1264627</v>
      </c>
      <c r="E127" s="4">
        <v>1241040</v>
      </c>
      <c r="F127" s="4">
        <f t="shared" si="2"/>
        <v>23587</v>
      </c>
      <c r="G127" s="66">
        <f t="shared" si="3"/>
        <v>1.9E-2</v>
      </c>
      <c r="H127" s="10">
        <v>934270.3</v>
      </c>
      <c r="I127" s="10">
        <v>330356.37</v>
      </c>
      <c r="J127" s="11">
        <v>221.33600000000001</v>
      </c>
      <c r="K127" s="11">
        <v>439.83100000000002</v>
      </c>
      <c r="L127" s="12">
        <v>426</v>
      </c>
      <c r="M127" s="12">
        <v>366</v>
      </c>
      <c r="N127" s="12">
        <v>28</v>
      </c>
      <c r="O127" s="12">
        <v>32</v>
      </c>
      <c r="P127" s="12">
        <v>241</v>
      </c>
      <c r="Q127" s="12">
        <v>12</v>
      </c>
      <c r="R127" s="12">
        <v>5</v>
      </c>
      <c r="S127" s="12">
        <v>230</v>
      </c>
      <c r="T127" s="12">
        <v>5</v>
      </c>
      <c r="U127" s="12">
        <v>4</v>
      </c>
      <c r="V127" s="12">
        <v>198</v>
      </c>
      <c r="W127" s="12">
        <v>11</v>
      </c>
      <c r="X127" s="12">
        <v>5</v>
      </c>
      <c r="Y127" s="40">
        <v>110.628</v>
      </c>
      <c r="Z127" s="13">
        <v>0.71889999999999998</v>
      </c>
      <c r="AA127" s="14">
        <v>1307.107</v>
      </c>
      <c r="AB127" s="14">
        <v>1289.2139999999999</v>
      </c>
      <c r="AC127" s="14">
        <v>1309.345</v>
      </c>
      <c r="AD127" s="14">
        <v>1322.7629999999999</v>
      </c>
      <c r="AE127" s="15">
        <v>11.815300000000001</v>
      </c>
      <c r="AF127" s="15">
        <v>0.31790000000000002</v>
      </c>
      <c r="AG127" s="16">
        <v>0.15890000000000001</v>
      </c>
      <c r="AH127" s="16">
        <v>0.84109999999999996</v>
      </c>
      <c r="AI127" s="15">
        <v>0.3881</v>
      </c>
      <c r="AJ127" s="15">
        <v>0.19400000000000001</v>
      </c>
      <c r="AK127" s="16">
        <v>0.80600000000000005</v>
      </c>
      <c r="AL127" s="16">
        <v>0.82</v>
      </c>
      <c r="AM127" s="17">
        <v>13.831</v>
      </c>
      <c r="AN127" s="18">
        <v>15.1</v>
      </c>
      <c r="AO127" s="18">
        <v>14.8</v>
      </c>
      <c r="AP127" s="18">
        <v>14.8</v>
      </c>
      <c r="AQ127" s="18">
        <v>15.8</v>
      </c>
      <c r="AR127" s="19">
        <v>0.7</v>
      </c>
    </row>
    <row r="128" spans="1:44" x14ac:dyDescent="0.25">
      <c r="A128" s="2">
        <v>108111303</v>
      </c>
      <c r="B128" s="3" t="s">
        <v>498</v>
      </c>
      <c r="C128" s="3" t="s">
        <v>294</v>
      </c>
      <c r="D128" s="4">
        <v>1300296</v>
      </c>
      <c r="E128" s="4">
        <v>1283125</v>
      </c>
      <c r="F128" s="4">
        <f t="shared" si="2"/>
        <v>17171</v>
      </c>
      <c r="G128" s="66">
        <f t="shared" si="3"/>
        <v>1.34E-2</v>
      </c>
      <c r="H128" s="10">
        <v>1040525.48</v>
      </c>
      <c r="I128" s="10">
        <v>259770.41</v>
      </c>
      <c r="J128" s="11">
        <v>174.04400000000001</v>
      </c>
      <c r="K128" s="11">
        <v>544.10500000000002</v>
      </c>
      <c r="L128" s="12">
        <v>544</v>
      </c>
      <c r="M128" s="12">
        <v>494</v>
      </c>
      <c r="N128" s="12">
        <v>37</v>
      </c>
      <c r="O128" s="12">
        <v>13</v>
      </c>
      <c r="P128" s="12">
        <v>317</v>
      </c>
      <c r="Q128" s="12">
        <v>12</v>
      </c>
      <c r="R128" s="12">
        <v>3</v>
      </c>
      <c r="S128" s="12">
        <v>315</v>
      </c>
      <c r="T128" s="12">
        <v>10</v>
      </c>
      <c r="U128" s="12">
        <v>1</v>
      </c>
      <c r="V128" s="12">
        <v>271</v>
      </c>
      <c r="W128" s="12">
        <v>14</v>
      </c>
      <c r="X128" s="12">
        <v>2</v>
      </c>
      <c r="Y128" s="40">
        <v>99.518000000000001</v>
      </c>
      <c r="Z128" s="13">
        <v>0.57120000000000004</v>
      </c>
      <c r="AA128" s="14">
        <v>1604.6790000000001</v>
      </c>
      <c r="AB128" s="14">
        <v>1574.7080000000001</v>
      </c>
      <c r="AC128" s="14">
        <v>1625.4369999999999</v>
      </c>
      <c r="AD128" s="14">
        <v>1613.893</v>
      </c>
      <c r="AE128" s="15">
        <v>16.124500000000001</v>
      </c>
      <c r="AF128" s="15">
        <v>0.43390000000000001</v>
      </c>
      <c r="AG128" s="16">
        <v>0.21690000000000001</v>
      </c>
      <c r="AH128" s="16">
        <v>0.78310000000000002</v>
      </c>
      <c r="AI128" s="15">
        <v>0.47649999999999998</v>
      </c>
      <c r="AJ128" s="15">
        <v>0.2382</v>
      </c>
      <c r="AK128" s="16">
        <v>0.76180000000000003</v>
      </c>
      <c r="AL128" s="16">
        <v>0.77029999999999998</v>
      </c>
      <c r="AM128" s="17">
        <v>0.105</v>
      </c>
      <c r="AN128" s="18">
        <v>12.1</v>
      </c>
      <c r="AO128" s="18">
        <v>11.9</v>
      </c>
      <c r="AP128" s="18">
        <v>11.8</v>
      </c>
      <c r="AQ128" s="18">
        <v>12.6</v>
      </c>
      <c r="AR128" s="19">
        <v>0.56000000000000005</v>
      </c>
    </row>
    <row r="129" spans="1:44" x14ac:dyDescent="0.25">
      <c r="A129" s="2">
        <v>108111403</v>
      </c>
      <c r="B129" s="3" t="s">
        <v>499</v>
      </c>
      <c r="C129" s="3" t="s">
        <v>294</v>
      </c>
      <c r="D129" s="4">
        <v>761963</v>
      </c>
      <c r="E129" s="4">
        <v>745463</v>
      </c>
      <c r="F129" s="4">
        <f t="shared" si="2"/>
        <v>16500</v>
      </c>
      <c r="G129" s="66">
        <f t="shared" si="3"/>
        <v>2.2100000000000002E-2</v>
      </c>
      <c r="H129" s="10">
        <v>539351.53</v>
      </c>
      <c r="I129" s="10">
        <v>222611.74</v>
      </c>
      <c r="J129" s="11">
        <v>149.148</v>
      </c>
      <c r="K129" s="11">
        <v>297</v>
      </c>
      <c r="L129" s="12">
        <v>297</v>
      </c>
      <c r="M129" s="12">
        <v>285</v>
      </c>
      <c r="N129" s="12">
        <v>12</v>
      </c>
      <c r="O129" s="12">
        <v>0</v>
      </c>
      <c r="P129" s="12">
        <v>174</v>
      </c>
      <c r="Q129" s="12">
        <v>6</v>
      </c>
      <c r="R129" s="12">
        <v>0</v>
      </c>
      <c r="S129" s="12">
        <v>174</v>
      </c>
      <c r="T129" s="12">
        <v>3</v>
      </c>
      <c r="U129" s="12">
        <v>0</v>
      </c>
      <c r="V129" s="12">
        <v>174</v>
      </c>
      <c r="W129" s="12">
        <v>2</v>
      </c>
      <c r="X129" s="12">
        <v>0</v>
      </c>
      <c r="Y129" s="40">
        <v>21.548000000000002</v>
      </c>
      <c r="Z129" s="13">
        <v>0.7278</v>
      </c>
      <c r="AA129" s="14">
        <v>728.38400000000001</v>
      </c>
      <c r="AB129" s="14">
        <v>725.197</v>
      </c>
      <c r="AC129" s="14">
        <v>731.48199999999997</v>
      </c>
      <c r="AD129" s="14">
        <v>728.47299999999996</v>
      </c>
      <c r="AE129" s="15">
        <v>33.802799999999998</v>
      </c>
      <c r="AF129" s="15">
        <v>0.90959999999999996</v>
      </c>
      <c r="AG129" s="16">
        <v>0.45479999999999998</v>
      </c>
      <c r="AH129" s="16">
        <v>0.54520000000000002</v>
      </c>
      <c r="AI129" s="15">
        <v>0.21629999999999999</v>
      </c>
      <c r="AJ129" s="15">
        <v>0.1081</v>
      </c>
      <c r="AK129" s="16">
        <v>0.89190000000000003</v>
      </c>
      <c r="AL129" s="16">
        <v>0.75319999999999998</v>
      </c>
      <c r="AM129" s="17">
        <v>0</v>
      </c>
      <c r="AN129" s="18">
        <v>14.8</v>
      </c>
      <c r="AO129" s="18">
        <v>14.6</v>
      </c>
      <c r="AP129" s="18">
        <v>14.6</v>
      </c>
      <c r="AQ129" s="18">
        <v>15.2</v>
      </c>
      <c r="AR129" s="19">
        <v>0.69</v>
      </c>
    </row>
    <row r="130" spans="1:44" x14ac:dyDescent="0.25">
      <c r="A130" s="2">
        <v>108112003</v>
      </c>
      <c r="B130" s="3" t="s">
        <v>500</v>
      </c>
      <c r="C130" s="3" t="s">
        <v>294</v>
      </c>
      <c r="D130" s="4">
        <v>812975</v>
      </c>
      <c r="E130" s="4">
        <v>780979</v>
      </c>
      <c r="F130" s="4">
        <f t="shared" si="2"/>
        <v>31996</v>
      </c>
      <c r="G130" s="66">
        <f t="shared" si="3"/>
        <v>4.1000000000000002E-2</v>
      </c>
      <c r="H130" s="10">
        <v>462649.93</v>
      </c>
      <c r="I130" s="10">
        <v>350325.28</v>
      </c>
      <c r="J130" s="11">
        <v>234.715</v>
      </c>
      <c r="K130" s="11">
        <v>278</v>
      </c>
      <c r="L130" s="12">
        <v>278</v>
      </c>
      <c r="M130" s="12">
        <v>241</v>
      </c>
      <c r="N130" s="12">
        <v>18</v>
      </c>
      <c r="O130" s="12">
        <v>19</v>
      </c>
      <c r="P130" s="12">
        <v>147</v>
      </c>
      <c r="Q130" s="12">
        <v>5</v>
      </c>
      <c r="R130" s="12">
        <v>1</v>
      </c>
      <c r="S130" s="12">
        <v>150</v>
      </c>
      <c r="T130" s="12">
        <v>5</v>
      </c>
      <c r="U130" s="12">
        <v>4</v>
      </c>
      <c r="V130" s="12">
        <v>143</v>
      </c>
      <c r="W130" s="12">
        <v>8</v>
      </c>
      <c r="X130" s="12">
        <v>4</v>
      </c>
      <c r="Y130" s="40">
        <v>5.9479999999999995</v>
      </c>
      <c r="Z130" s="13">
        <v>0.84430000000000005</v>
      </c>
      <c r="AA130" s="14">
        <v>651.12800000000004</v>
      </c>
      <c r="AB130" s="14">
        <v>647.57799999999997</v>
      </c>
      <c r="AC130" s="14">
        <v>656.19</v>
      </c>
      <c r="AD130" s="14">
        <v>649.61500000000001</v>
      </c>
      <c r="AE130" s="15">
        <v>109.47</v>
      </c>
      <c r="AF130" s="15">
        <v>2.9459</v>
      </c>
      <c r="AG130" s="16">
        <v>1.4729000000000001</v>
      </c>
      <c r="AH130" s="16">
        <v>-0.47289999999999999</v>
      </c>
      <c r="AI130" s="15">
        <v>0.1933</v>
      </c>
      <c r="AJ130" s="15">
        <v>9.6600000000000005E-2</v>
      </c>
      <c r="AK130" s="16">
        <v>0.90339999999999998</v>
      </c>
      <c r="AL130" s="16">
        <v>0.3528</v>
      </c>
      <c r="AM130" s="17">
        <v>0</v>
      </c>
      <c r="AN130" s="18">
        <v>27.7</v>
      </c>
      <c r="AO130" s="18">
        <v>28</v>
      </c>
      <c r="AP130" s="18">
        <v>27.1</v>
      </c>
      <c r="AQ130" s="18">
        <v>28</v>
      </c>
      <c r="AR130" s="19">
        <v>1</v>
      </c>
    </row>
    <row r="131" spans="1:44" x14ac:dyDescent="0.25">
      <c r="A131" s="2">
        <v>108112203</v>
      </c>
      <c r="B131" s="3" t="s">
        <v>501</v>
      </c>
      <c r="C131" s="3" t="s">
        <v>294</v>
      </c>
      <c r="D131" s="4">
        <v>1644675</v>
      </c>
      <c r="E131" s="4">
        <v>1616422</v>
      </c>
      <c r="F131" s="4">
        <f t="shared" ref="F131:F194" si="4">ROUND(D131-E131,0)</f>
        <v>28253</v>
      </c>
      <c r="G131" s="66">
        <f t="shared" ref="G131:G194" si="5">ROUND(F131/E131,4)</f>
        <v>1.7500000000000002E-2</v>
      </c>
      <c r="H131" s="10">
        <v>1347786.14</v>
      </c>
      <c r="I131" s="10">
        <v>296888.78999999998</v>
      </c>
      <c r="J131" s="11">
        <v>198.91300000000001</v>
      </c>
      <c r="K131" s="11">
        <v>582</v>
      </c>
      <c r="L131" s="12">
        <v>582</v>
      </c>
      <c r="M131" s="12">
        <v>505</v>
      </c>
      <c r="N131" s="12">
        <v>52</v>
      </c>
      <c r="O131" s="12">
        <v>25</v>
      </c>
      <c r="P131" s="12">
        <v>299</v>
      </c>
      <c r="Q131" s="12">
        <v>12</v>
      </c>
      <c r="R131" s="12">
        <v>2</v>
      </c>
      <c r="S131" s="12">
        <v>308</v>
      </c>
      <c r="T131" s="12">
        <v>20</v>
      </c>
      <c r="U131" s="12">
        <v>3</v>
      </c>
      <c r="V131" s="12">
        <v>317</v>
      </c>
      <c r="W131" s="12">
        <v>19</v>
      </c>
      <c r="X131" s="12">
        <v>6</v>
      </c>
      <c r="Y131" s="40">
        <v>95.96</v>
      </c>
      <c r="Z131" s="13">
        <v>0.69750000000000001</v>
      </c>
      <c r="AA131" s="14">
        <v>1780.104</v>
      </c>
      <c r="AB131" s="14">
        <v>1779.3019999999999</v>
      </c>
      <c r="AC131" s="14">
        <v>1757.3979999999999</v>
      </c>
      <c r="AD131" s="14">
        <v>1803.6110000000001</v>
      </c>
      <c r="AE131" s="15">
        <v>18.5504</v>
      </c>
      <c r="AF131" s="15">
        <v>0.49919999999999998</v>
      </c>
      <c r="AG131" s="16">
        <v>0.24959999999999999</v>
      </c>
      <c r="AH131" s="16">
        <v>0.75039999999999996</v>
      </c>
      <c r="AI131" s="15">
        <v>0.52859999999999996</v>
      </c>
      <c r="AJ131" s="15">
        <v>0.26429999999999998</v>
      </c>
      <c r="AK131" s="16">
        <v>0.73570000000000002</v>
      </c>
      <c r="AL131" s="16">
        <v>0.74150000000000005</v>
      </c>
      <c r="AM131" s="17">
        <v>0</v>
      </c>
      <c r="AN131" s="18">
        <v>10.5</v>
      </c>
      <c r="AO131" s="18">
        <v>10.9</v>
      </c>
      <c r="AP131" s="18">
        <v>10.3</v>
      </c>
      <c r="AQ131" s="18">
        <v>10.3</v>
      </c>
      <c r="AR131" s="19">
        <v>0.49</v>
      </c>
    </row>
    <row r="132" spans="1:44" x14ac:dyDescent="0.25">
      <c r="A132" s="2">
        <v>108112502</v>
      </c>
      <c r="B132" s="3" t="s">
        <v>502</v>
      </c>
      <c r="C132" s="3" t="s">
        <v>294</v>
      </c>
      <c r="D132" s="4">
        <v>3717751</v>
      </c>
      <c r="E132" s="4">
        <v>3515129</v>
      </c>
      <c r="F132" s="4">
        <f t="shared" si="4"/>
        <v>202622</v>
      </c>
      <c r="G132" s="66">
        <f t="shared" si="5"/>
        <v>5.7599999999999998E-2</v>
      </c>
      <c r="H132" s="10">
        <v>2220483.25</v>
      </c>
      <c r="I132" s="10">
        <v>1497267.98</v>
      </c>
      <c r="J132" s="11">
        <v>1003.157</v>
      </c>
      <c r="K132" s="11">
        <v>1489</v>
      </c>
      <c r="L132" s="12">
        <v>1489</v>
      </c>
      <c r="M132" s="12">
        <v>1146</v>
      </c>
      <c r="N132" s="12">
        <v>299</v>
      </c>
      <c r="O132" s="12">
        <v>44</v>
      </c>
      <c r="P132" s="12">
        <v>795</v>
      </c>
      <c r="Q132" s="12">
        <v>89</v>
      </c>
      <c r="R132" s="12">
        <v>7</v>
      </c>
      <c r="S132" s="12">
        <v>645</v>
      </c>
      <c r="T132" s="12">
        <v>93</v>
      </c>
      <c r="U132" s="12">
        <v>9</v>
      </c>
      <c r="V132" s="12">
        <v>656</v>
      </c>
      <c r="W132" s="12">
        <v>110</v>
      </c>
      <c r="X132" s="12">
        <v>4</v>
      </c>
      <c r="Y132" s="40">
        <v>28.687999999999999</v>
      </c>
      <c r="Z132" s="13">
        <v>0.8216</v>
      </c>
      <c r="AA132" s="14">
        <v>3077.0970000000002</v>
      </c>
      <c r="AB132" s="14">
        <v>3086.6210000000001</v>
      </c>
      <c r="AC132" s="14">
        <v>3092.721</v>
      </c>
      <c r="AD132" s="14">
        <v>3051.9490000000001</v>
      </c>
      <c r="AE132" s="15">
        <v>107.2607</v>
      </c>
      <c r="AF132" s="15">
        <v>2.8864000000000001</v>
      </c>
      <c r="AG132" s="16">
        <v>1.4432</v>
      </c>
      <c r="AH132" s="16">
        <v>-0.44319999999999998</v>
      </c>
      <c r="AI132" s="15">
        <v>0.91379999999999995</v>
      </c>
      <c r="AJ132" s="15">
        <v>0.45689999999999997</v>
      </c>
      <c r="AK132" s="16">
        <v>0.54310000000000003</v>
      </c>
      <c r="AL132" s="16">
        <v>0.14849999999999999</v>
      </c>
      <c r="AM132" s="17">
        <v>0</v>
      </c>
      <c r="AN132" s="18">
        <v>17.5</v>
      </c>
      <c r="AO132" s="18">
        <v>17.899999999999999</v>
      </c>
      <c r="AP132" s="18">
        <v>17.7</v>
      </c>
      <c r="AQ132" s="18">
        <v>16.899999999999999</v>
      </c>
      <c r="AR132" s="19">
        <v>0.82</v>
      </c>
    </row>
    <row r="133" spans="1:44" x14ac:dyDescent="0.25">
      <c r="A133" s="2">
        <v>108114503</v>
      </c>
      <c r="B133" s="3" t="s">
        <v>503</v>
      </c>
      <c r="C133" s="3" t="s">
        <v>294</v>
      </c>
      <c r="D133" s="4">
        <v>1033741</v>
      </c>
      <c r="E133" s="4">
        <v>1008076</v>
      </c>
      <c r="F133" s="4">
        <f t="shared" si="4"/>
        <v>25665</v>
      </c>
      <c r="G133" s="66">
        <f t="shared" si="5"/>
        <v>2.5499999999999998E-2</v>
      </c>
      <c r="H133" s="10">
        <v>747681.87</v>
      </c>
      <c r="I133" s="10">
        <v>286058.8</v>
      </c>
      <c r="J133" s="11">
        <v>191.65700000000001</v>
      </c>
      <c r="K133" s="11">
        <v>362.55799999999999</v>
      </c>
      <c r="L133" s="12">
        <v>346</v>
      </c>
      <c r="M133" s="12">
        <v>305</v>
      </c>
      <c r="N133" s="12">
        <v>22</v>
      </c>
      <c r="O133" s="12">
        <v>19</v>
      </c>
      <c r="P133" s="12">
        <v>212</v>
      </c>
      <c r="Q133" s="12">
        <v>8</v>
      </c>
      <c r="R133" s="12">
        <v>2</v>
      </c>
      <c r="S133" s="12">
        <v>166</v>
      </c>
      <c r="T133" s="12">
        <v>5</v>
      </c>
      <c r="U133" s="12">
        <v>3</v>
      </c>
      <c r="V133" s="12">
        <v>180</v>
      </c>
      <c r="W133" s="12">
        <v>7</v>
      </c>
      <c r="X133" s="12">
        <v>3</v>
      </c>
      <c r="Y133" s="40">
        <v>62.696999999999996</v>
      </c>
      <c r="Z133" s="13">
        <v>0.73419999999999996</v>
      </c>
      <c r="AA133" s="14">
        <v>893.47299999999996</v>
      </c>
      <c r="AB133" s="14">
        <v>863.50800000000004</v>
      </c>
      <c r="AC133" s="14">
        <v>887.63900000000001</v>
      </c>
      <c r="AD133" s="14">
        <v>929.27200000000005</v>
      </c>
      <c r="AE133" s="15">
        <v>14.2506</v>
      </c>
      <c r="AF133" s="15">
        <v>0.38340000000000002</v>
      </c>
      <c r="AG133" s="16">
        <v>0.19170000000000001</v>
      </c>
      <c r="AH133" s="16">
        <v>0.80830000000000002</v>
      </c>
      <c r="AI133" s="15">
        <v>0.26529999999999998</v>
      </c>
      <c r="AJ133" s="15">
        <v>0.1326</v>
      </c>
      <c r="AK133" s="16">
        <v>0.86739999999999995</v>
      </c>
      <c r="AL133" s="16">
        <v>0.84370000000000001</v>
      </c>
      <c r="AM133" s="17">
        <v>16.558</v>
      </c>
      <c r="AN133" s="18">
        <v>15.5</v>
      </c>
      <c r="AO133" s="18">
        <v>15.9</v>
      </c>
      <c r="AP133" s="18">
        <v>15.1</v>
      </c>
      <c r="AQ133" s="18">
        <v>15.4</v>
      </c>
      <c r="AR133" s="19">
        <v>0.72</v>
      </c>
    </row>
    <row r="134" spans="1:44" x14ac:dyDescent="0.25">
      <c r="A134" s="2">
        <v>108116003</v>
      </c>
      <c r="B134" s="3" t="s">
        <v>504</v>
      </c>
      <c r="C134" s="3" t="s">
        <v>294</v>
      </c>
      <c r="D134" s="4">
        <v>1502374</v>
      </c>
      <c r="E134" s="4">
        <v>1462471</v>
      </c>
      <c r="F134" s="4">
        <f t="shared" si="4"/>
        <v>39903</v>
      </c>
      <c r="G134" s="66">
        <f t="shared" si="5"/>
        <v>2.7300000000000001E-2</v>
      </c>
      <c r="H134" s="10">
        <v>1147929.2</v>
      </c>
      <c r="I134" s="10">
        <v>354444.73</v>
      </c>
      <c r="J134" s="11">
        <v>237.47499999999999</v>
      </c>
      <c r="K134" s="11">
        <v>603.63</v>
      </c>
      <c r="L134" s="12">
        <v>598</v>
      </c>
      <c r="M134" s="12">
        <v>464</v>
      </c>
      <c r="N134" s="12">
        <v>83</v>
      </c>
      <c r="O134" s="12">
        <v>51</v>
      </c>
      <c r="P134" s="12">
        <v>274</v>
      </c>
      <c r="Q134" s="12">
        <v>20</v>
      </c>
      <c r="R134" s="12">
        <v>11</v>
      </c>
      <c r="S134" s="12">
        <v>275</v>
      </c>
      <c r="T134" s="12">
        <v>29</v>
      </c>
      <c r="U134" s="12">
        <v>7</v>
      </c>
      <c r="V134" s="12">
        <v>299</v>
      </c>
      <c r="W134" s="12">
        <v>33</v>
      </c>
      <c r="X134" s="12">
        <v>5</v>
      </c>
      <c r="Y134" s="40">
        <v>110.249</v>
      </c>
      <c r="Z134" s="13">
        <v>0.66679999999999995</v>
      </c>
      <c r="AA134" s="14">
        <v>1562.6790000000001</v>
      </c>
      <c r="AB134" s="14">
        <v>1546.579</v>
      </c>
      <c r="AC134" s="14">
        <v>1549.12</v>
      </c>
      <c r="AD134" s="14">
        <v>1592.337</v>
      </c>
      <c r="AE134" s="15">
        <v>14.173999999999999</v>
      </c>
      <c r="AF134" s="15">
        <v>0.38140000000000002</v>
      </c>
      <c r="AG134" s="16">
        <v>0.19070000000000001</v>
      </c>
      <c r="AH134" s="16">
        <v>0.80930000000000002</v>
      </c>
      <c r="AI134" s="15">
        <v>0.46400000000000002</v>
      </c>
      <c r="AJ134" s="15">
        <v>0.23200000000000001</v>
      </c>
      <c r="AK134" s="16">
        <v>0.76800000000000002</v>
      </c>
      <c r="AL134" s="16">
        <v>0.78449999999999998</v>
      </c>
      <c r="AM134" s="17">
        <v>5.63</v>
      </c>
      <c r="AN134" s="18">
        <v>12.6</v>
      </c>
      <c r="AO134" s="18">
        <v>12.9</v>
      </c>
      <c r="AP134" s="18">
        <v>12.3</v>
      </c>
      <c r="AQ134" s="18">
        <v>12.7</v>
      </c>
      <c r="AR134" s="19">
        <v>0.59</v>
      </c>
    </row>
    <row r="135" spans="1:44" x14ac:dyDescent="0.25">
      <c r="A135" s="2">
        <v>108116303</v>
      </c>
      <c r="B135" s="3" t="s">
        <v>505</v>
      </c>
      <c r="C135" s="3" t="s">
        <v>294</v>
      </c>
      <c r="D135" s="4">
        <v>790755</v>
      </c>
      <c r="E135" s="4">
        <v>775555</v>
      </c>
      <c r="F135" s="4">
        <f t="shared" si="4"/>
        <v>15200</v>
      </c>
      <c r="G135" s="66">
        <f t="shared" si="5"/>
        <v>1.9599999999999999E-2</v>
      </c>
      <c r="H135" s="10">
        <v>584402.89</v>
      </c>
      <c r="I135" s="10">
        <v>206351.83</v>
      </c>
      <c r="J135" s="11">
        <v>138.25399999999999</v>
      </c>
      <c r="K135" s="11">
        <v>310</v>
      </c>
      <c r="L135" s="12">
        <v>310</v>
      </c>
      <c r="M135" s="12">
        <v>282</v>
      </c>
      <c r="N135" s="12">
        <v>22</v>
      </c>
      <c r="O135" s="12">
        <v>6</v>
      </c>
      <c r="P135" s="12">
        <v>172</v>
      </c>
      <c r="Q135" s="12">
        <v>6</v>
      </c>
      <c r="R135" s="12">
        <v>1</v>
      </c>
      <c r="S135" s="12">
        <v>171</v>
      </c>
      <c r="T135" s="12">
        <v>11</v>
      </c>
      <c r="U135" s="12">
        <v>1</v>
      </c>
      <c r="V135" s="12">
        <v>172</v>
      </c>
      <c r="W135" s="12">
        <v>3</v>
      </c>
      <c r="X135" s="12">
        <v>0</v>
      </c>
      <c r="Y135" s="40">
        <v>25.325000000000003</v>
      </c>
      <c r="Z135" s="13">
        <v>0.75590000000000002</v>
      </c>
      <c r="AA135" s="14">
        <v>831.97699999999998</v>
      </c>
      <c r="AB135" s="14">
        <v>814.423</v>
      </c>
      <c r="AC135" s="14">
        <v>832.58399999999995</v>
      </c>
      <c r="AD135" s="14">
        <v>848.92399999999998</v>
      </c>
      <c r="AE135" s="15">
        <v>32.851999999999997</v>
      </c>
      <c r="AF135" s="15">
        <v>0.88400000000000001</v>
      </c>
      <c r="AG135" s="16">
        <v>0.442</v>
      </c>
      <c r="AH135" s="16">
        <v>0.55800000000000005</v>
      </c>
      <c r="AI135" s="15">
        <v>0.247</v>
      </c>
      <c r="AJ135" s="15">
        <v>0.1235</v>
      </c>
      <c r="AK135" s="16">
        <v>0.87649999999999995</v>
      </c>
      <c r="AL135" s="16">
        <v>0.74909999999999999</v>
      </c>
      <c r="AM135" s="17">
        <v>0</v>
      </c>
      <c r="AN135" s="18">
        <v>12.6</v>
      </c>
      <c r="AO135" s="18">
        <v>12.4</v>
      </c>
      <c r="AP135" s="18">
        <v>12.3</v>
      </c>
      <c r="AQ135" s="18">
        <v>13.2</v>
      </c>
      <c r="AR135" s="19">
        <v>0.59</v>
      </c>
    </row>
    <row r="136" spans="1:44" x14ac:dyDescent="0.25">
      <c r="A136" s="2">
        <v>108116503</v>
      </c>
      <c r="B136" s="3" t="s">
        <v>506</v>
      </c>
      <c r="C136" s="3" t="s">
        <v>294</v>
      </c>
      <c r="D136" s="4">
        <v>931241</v>
      </c>
      <c r="E136" s="4">
        <v>899868</v>
      </c>
      <c r="F136" s="4">
        <f t="shared" si="4"/>
        <v>31373</v>
      </c>
      <c r="G136" s="66">
        <f t="shared" si="5"/>
        <v>3.49E-2</v>
      </c>
      <c r="H136" s="10">
        <v>731870.99</v>
      </c>
      <c r="I136" s="10">
        <v>199369.66</v>
      </c>
      <c r="J136" s="11">
        <v>133.57599999999999</v>
      </c>
      <c r="K136" s="11">
        <v>412</v>
      </c>
      <c r="L136" s="12">
        <v>412</v>
      </c>
      <c r="M136" s="12">
        <v>344</v>
      </c>
      <c r="N136" s="12">
        <v>49</v>
      </c>
      <c r="O136" s="12">
        <v>19</v>
      </c>
      <c r="P136" s="12">
        <v>238</v>
      </c>
      <c r="Q136" s="12">
        <v>21</v>
      </c>
      <c r="R136" s="12">
        <v>1</v>
      </c>
      <c r="S136" s="12">
        <v>201</v>
      </c>
      <c r="T136" s="12">
        <v>14</v>
      </c>
      <c r="U136" s="12">
        <v>5</v>
      </c>
      <c r="V136" s="12">
        <v>190</v>
      </c>
      <c r="W136" s="12">
        <v>14</v>
      </c>
      <c r="X136" s="12">
        <v>3</v>
      </c>
      <c r="Y136" s="40">
        <v>21.469000000000001</v>
      </c>
      <c r="Z136" s="13">
        <v>0.4839</v>
      </c>
      <c r="AA136" s="14">
        <v>1563.068</v>
      </c>
      <c r="AB136" s="14">
        <v>1573.7729999999999</v>
      </c>
      <c r="AC136" s="14">
        <v>1566.134</v>
      </c>
      <c r="AD136" s="14">
        <v>1549.296</v>
      </c>
      <c r="AE136" s="15">
        <v>72.805800000000005</v>
      </c>
      <c r="AF136" s="15">
        <v>1.9592000000000001</v>
      </c>
      <c r="AG136" s="16">
        <v>0.97960000000000003</v>
      </c>
      <c r="AH136" s="16">
        <v>2.0400000000000001E-2</v>
      </c>
      <c r="AI136" s="15">
        <v>0.4642</v>
      </c>
      <c r="AJ136" s="15">
        <v>0.2321</v>
      </c>
      <c r="AK136" s="16">
        <v>0.76790000000000003</v>
      </c>
      <c r="AL136" s="16">
        <v>0.46889999999999998</v>
      </c>
      <c r="AM136" s="17">
        <v>0</v>
      </c>
      <c r="AN136" s="18">
        <v>14.3</v>
      </c>
      <c r="AO136" s="18">
        <v>14.5</v>
      </c>
      <c r="AP136" s="18">
        <v>14</v>
      </c>
      <c r="AQ136" s="18">
        <v>14.4</v>
      </c>
      <c r="AR136" s="19">
        <v>0.67</v>
      </c>
    </row>
    <row r="137" spans="1:44" x14ac:dyDescent="0.25">
      <c r="A137" s="2">
        <v>108118503</v>
      </c>
      <c r="B137" s="3" t="s">
        <v>507</v>
      </c>
      <c r="C137" s="3" t="s">
        <v>294</v>
      </c>
      <c r="D137" s="4">
        <v>1282514</v>
      </c>
      <c r="E137" s="4">
        <v>1224863</v>
      </c>
      <c r="F137" s="4">
        <f t="shared" si="4"/>
        <v>57651</v>
      </c>
      <c r="G137" s="66">
        <f t="shared" si="5"/>
        <v>4.7100000000000003E-2</v>
      </c>
      <c r="H137" s="10">
        <v>779960.06</v>
      </c>
      <c r="I137" s="10">
        <v>502554.05</v>
      </c>
      <c r="J137" s="11">
        <v>336.70699999999999</v>
      </c>
      <c r="K137" s="11">
        <v>531</v>
      </c>
      <c r="L137" s="12">
        <v>531</v>
      </c>
      <c r="M137" s="12">
        <v>426</v>
      </c>
      <c r="N137" s="12">
        <v>80</v>
      </c>
      <c r="O137" s="12">
        <v>25</v>
      </c>
      <c r="P137" s="12">
        <v>276</v>
      </c>
      <c r="Q137" s="12">
        <v>34</v>
      </c>
      <c r="R137" s="12">
        <v>5</v>
      </c>
      <c r="S137" s="12">
        <v>253</v>
      </c>
      <c r="T137" s="12">
        <v>29</v>
      </c>
      <c r="U137" s="12">
        <v>3</v>
      </c>
      <c r="V137" s="12">
        <v>251</v>
      </c>
      <c r="W137" s="12">
        <v>14</v>
      </c>
      <c r="X137" s="12">
        <v>3</v>
      </c>
      <c r="Y137" s="40">
        <v>15.629</v>
      </c>
      <c r="Z137" s="13">
        <v>0.6341</v>
      </c>
      <c r="AA137" s="14">
        <v>1533.9760000000001</v>
      </c>
      <c r="AB137" s="14">
        <v>1525.048</v>
      </c>
      <c r="AC137" s="14">
        <v>1527.729</v>
      </c>
      <c r="AD137" s="14">
        <v>1549.152</v>
      </c>
      <c r="AE137" s="15">
        <v>98.149299999999997</v>
      </c>
      <c r="AF137" s="15">
        <v>2.6412</v>
      </c>
      <c r="AG137" s="16">
        <v>1.3206</v>
      </c>
      <c r="AH137" s="16">
        <v>-0.3206</v>
      </c>
      <c r="AI137" s="15">
        <v>0.45550000000000002</v>
      </c>
      <c r="AJ137" s="15">
        <v>0.22770000000000001</v>
      </c>
      <c r="AK137" s="16">
        <v>0.77229999999999999</v>
      </c>
      <c r="AL137" s="16">
        <v>0.33510000000000001</v>
      </c>
      <c r="AM137" s="17">
        <v>0</v>
      </c>
      <c r="AN137" s="18">
        <v>23.7</v>
      </c>
      <c r="AO137" s="18">
        <v>23.6</v>
      </c>
      <c r="AP137" s="18">
        <v>23.6</v>
      </c>
      <c r="AQ137" s="18">
        <v>23.8</v>
      </c>
      <c r="AR137" s="19">
        <v>1</v>
      </c>
    </row>
    <row r="138" spans="1:44" x14ac:dyDescent="0.25">
      <c r="A138" s="2">
        <v>109122703</v>
      </c>
      <c r="B138" s="3" t="s">
        <v>519</v>
      </c>
      <c r="C138" s="3" t="s">
        <v>296</v>
      </c>
      <c r="D138" s="4">
        <v>831233</v>
      </c>
      <c r="E138" s="4">
        <v>820662</v>
      </c>
      <c r="F138" s="4">
        <f t="shared" si="4"/>
        <v>10571</v>
      </c>
      <c r="G138" s="66">
        <f t="shared" si="5"/>
        <v>1.29E-2</v>
      </c>
      <c r="H138" s="10">
        <v>590525.85</v>
      </c>
      <c r="I138" s="10">
        <v>240707.49</v>
      </c>
      <c r="J138" s="11">
        <v>161.27199999999999</v>
      </c>
      <c r="K138" s="11">
        <v>290.09899999999999</v>
      </c>
      <c r="L138" s="12">
        <v>261</v>
      </c>
      <c r="M138" s="12">
        <v>239</v>
      </c>
      <c r="N138" s="12">
        <v>3</v>
      </c>
      <c r="O138" s="12">
        <v>19</v>
      </c>
      <c r="P138" s="12">
        <v>134</v>
      </c>
      <c r="Q138" s="12">
        <v>2</v>
      </c>
      <c r="R138" s="12">
        <v>1</v>
      </c>
      <c r="S138" s="12">
        <v>153</v>
      </c>
      <c r="T138" s="12">
        <v>0</v>
      </c>
      <c r="U138" s="12">
        <v>1</v>
      </c>
      <c r="V138" s="12">
        <v>152</v>
      </c>
      <c r="W138" s="12">
        <v>2</v>
      </c>
      <c r="X138" s="12">
        <v>8</v>
      </c>
      <c r="Y138" s="40">
        <v>398.416</v>
      </c>
      <c r="Z138" s="13">
        <v>0.69489999999999996</v>
      </c>
      <c r="AA138" s="14">
        <v>567.90700000000004</v>
      </c>
      <c r="AB138" s="14">
        <v>579.87900000000002</v>
      </c>
      <c r="AC138" s="14">
        <v>560.83199999999999</v>
      </c>
      <c r="AD138" s="14">
        <v>563.00900000000001</v>
      </c>
      <c r="AE138" s="15">
        <v>1.4254</v>
      </c>
      <c r="AF138" s="15">
        <v>3.8300000000000001E-2</v>
      </c>
      <c r="AG138" s="16">
        <v>1.9099999999999999E-2</v>
      </c>
      <c r="AH138" s="16">
        <v>0.98089999999999999</v>
      </c>
      <c r="AI138" s="15">
        <v>0.1686</v>
      </c>
      <c r="AJ138" s="15">
        <v>8.43E-2</v>
      </c>
      <c r="AK138" s="16">
        <v>0.91569999999999996</v>
      </c>
      <c r="AL138" s="16">
        <v>0.94169999999999998</v>
      </c>
      <c r="AM138" s="17">
        <v>29.099</v>
      </c>
      <c r="AN138" s="18">
        <v>17.100000000000001</v>
      </c>
      <c r="AO138" s="18">
        <v>15.9</v>
      </c>
      <c r="AP138" s="18">
        <v>17</v>
      </c>
      <c r="AQ138" s="18">
        <v>18.399999999999999</v>
      </c>
      <c r="AR138" s="19">
        <v>0.8</v>
      </c>
    </row>
    <row r="139" spans="1:44" x14ac:dyDescent="0.25">
      <c r="A139" s="2">
        <v>121135003</v>
      </c>
      <c r="B139" s="3" t="s">
        <v>161</v>
      </c>
      <c r="C139" s="3" t="s">
        <v>331</v>
      </c>
      <c r="D139" s="4">
        <v>1157176</v>
      </c>
      <c r="E139" s="4">
        <v>1167439</v>
      </c>
      <c r="F139" s="4">
        <f t="shared" si="4"/>
        <v>-10263</v>
      </c>
      <c r="G139" s="66">
        <f t="shared" si="5"/>
        <v>-8.8000000000000005E-3</v>
      </c>
      <c r="H139" s="10">
        <v>770714.42</v>
      </c>
      <c r="I139" s="10">
        <v>386461.55</v>
      </c>
      <c r="J139" s="11">
        <v>258.92599999999999</v>
      </c>
      <c r="K139" s="11">
        <v>642</v>
      </c>
      <c r="L139" s="12">
        <v>642</v>
      </c>
      <c r="M139" s="12">
        <v>561</v>
      </c>
      <c r="N139" s="12">
        <v>49</v>
      </c>
      <c r="O139" s="12">
        <v>32</v>
      </c>
      <c r="P139" s="12">
        <v>456</v>
      </c>
      <c r="Q139" s="12">
        <v>12</v>
      </c>
      <c r="R139" s="12">
        <v>2</v>
      </c>
      <c r="S139" s="12">
        <v>400</v>
      </c>
      <c r="T139" s="12">
        <v>11</v>
      </c>
      <c r="U139" s="12">
        <v>2</v>
      </c>
      <c r="V139" s="12">
        <v>169</v>
      </c>
      <c r="W139" s="12">
        <v>25</v>
      </c>
      <c r="X139" s="12">
        <v>11</v>
      </c>
      <c r="Y139" s="40">
        <v>116.40899999999999</v>
      </c>
      <c r="Z139" s="13">
        <v>0.44319999999999998</v>
      </c>
      <c r="AA139" s="14">
        <v>2035.433</v>
      </c>
      <c r="AB139" s="14">
        <v>1973.912</v>
      </c>
      <c r="AC139" s="14">
        <v>2015.817</v>
      </c>
      <c r="AD139" s="14">
        <v>2116.5700000000002</v>
      </c>
      <c r="AE139" s="15">
        <v>17.485099999999999</v>
      </c>
      <c r="AF139" s="15">
        <v>0.47049999999999997</v>
      </c>
      <c r="AG139" s="16">
        <v>0.23519999999999999</v>
      </c>
      <c r="AH139" s="16">
        <v>0.76480000000000004</v>
      </c>
      <c r="AI139" s="15">
        <v>0.60450000000000004</v>
      </c>
      <c r="AJ139" s="15">
        <v>0.30220000000000002</v>
      </c>
      <c r="AK139" s="16">
        <v>0.69779999999999998</v>
      </c>
      <c r="AL139" s="16">
        <v>0.72460000000000002</v>
      </c>
      <c r="AM139" s="17">
        <v>0</v>
      </c>
      <c r="AN139" s="18">
        <v>19.5</v>
      </c>
      <c r="AO139" s="18">
        <v>18.600000000000001</v>
      </c>
      <c r="AP139" s="18">
        <v>18.8</v>
      </c>
      <c r="AQ139" s="18">
        <v>21.2</v>
      </c>
      <c r="AR139" s="19">
        <v>0.91</v>
      </c>
    </row>
    <row r="140" spans="1:44" x14ac:dyDescent="0.25">
      <c r="A140" s="2">
        <v>121135503</v>
      </c>
      <c r="B140" s="3" t="s">
        <v>162</v>
      </c>
      <c r="C140" s="3" t="s">
        <v>331</v>
      </c>
      <c r="D140" s="4">
        <v>2347140</v>
      </c>
      <c r="E140" s="4">
        <v>2270508</v>
      </c>
      <c r="F140" s="4">
        <f t="shared" si="4"/>
        <v>76632</v>
      </c>
      <c r="G140" s="66">
        <f t="shared" si="5"/>
        <v>3.3799999999999997E-2</v>
      </c>
      <c r="H140" s="10">
        <v>1359765.01</v>
      </c>
      <c r="I140" s="10">
        <v>987375.03</v>
      </c>
      <c r="J140" s="11">
        <v>661.53300000000002</v>
      </c>
      <c r="K140" s="11">
        <v>1033</v>
      </c>
      <c r="L140" s="12">
        <v>1033</v>
      </c>
      <c r="M140" s="12">
        <v>828</v>
      </c>
      <c r="N140" s="12">
        <v>59</v>
      </c>
      <c r="O140" s="12">
        <v>146</v>
      </c>
      <c r="P140" s="12">
        <v>516</v>
      </c>
      <c r="Q140" s="12">
        <v>29</v>
      </c>
      <c r="R140" s="12">
        <v>26</v>
      </c>
      <c r="S140" s="12">
        <v>488</v>
      </c>
      <c r="T140" s="12">
        <v>11</v>
      </c>
      <c r="U140" s="12">
        <v>25</v>
      </c>
      <c r="V140" s="12">
        <v>512</v>
      </c>
      <c r="W140" s="12">
        <v>16</v>
      </c>
      <c r="X140" s="12">
        <v>19</v>
      </c>
      <c r="Y140" s="40">
        <v>65.721999999999994</v>
      </c>
      <c r="Z140" s="13">
        <v>0.64039999999999997</v>
      </c>
      <c r="AA140" s="14">
        <v>2377.0529999999999</v>
      </c>
      <c r="AB140" s="14">
        <v>2352.6190000000001</v>
      </c>
      <c r="AC140" s="14">
        <v>2393.0940000000001</v>
      </c>
      <c r="AD140" s="14">
        <v>2385.4450000000002</v>
      </c>
      <c r="AE140" s="15">
        <v>36.168199999999999</v>
      </c>
      <c r="AF140" s="15">
        <v>0.97330000000000005</v>
      </c>
      <c r="AG140" s="16">
        <v>0.48659999999999998</v>
      </c>
      <c r="AH140" s="16">
        <v>0.51339999999999997</v>
      </c>
      <c r="AI140" s="15">
        <v>0.70589999999999997</v>
      </c>
      <c r="AJ140" s="15">
        <v>0.35289999999999999</v>
      </c>
      <c r="AK140" s="16">
        <v>0.64710000000000001</v>
      </c>
      <c r="AL140" s="16">
        <v>0.59360000000000002</v>
      </c>
      <c r="AM140" s="17">
        <v>0</v>
      </c>
      <c r="AN140" s="18">
        <v>21.6</v>
      </c>
      <c r="AO140" s="18">
        <v>20.7</v>
      </c>
      <c r="AP140" s="18">
        <v>20.8</v>
      </c>
      <c r="AQ140" s="18">
        <v>23.4</v>
      </c>
      <c r="AR140" s="19">
        <v>1</v>
      </c>
    </row>
    <row r="141" spans="1:44" x14ac:dyDescent="0.25">
      <c r="A141" s="2">
        <v>121136503</v>
      </c>
      <c r="B141" s="3" t="s">
        <v>163</v>
      </c>
      <c r="C141" s="3" t="s">
        <v>331</v>
      </c>
      <c r="D141" s="4">
        <v>1801088</v>
      </c>
      <c r="E141" s="4">
        <v>1747380</v>
      </c>
      <c r="F141" s="4">
        <f t="shared" si="4"/>
        <v>53708</v>
      </c>
      <c r="G141" s="66">
        <f t="shared" si="5"/>
        <v>3.0700000000000002E-2</v>
      </c>
      <c r="H141" s="10">
        <v>1037718.72</v>
      </c>
      <c r="I141" s="10">
        <v>763369.25</v>
      </c>
      <c r="J141" s="11">
        <v>511.45100000000002</v>
      </c>
      <c r="K141" s="11">
        <v>851</v>
      </c>
      <c r="L141" s="12">
        <v>851</v>
      </c>
      <c r="M141" s="12">
        <v>751</v>
      </c>
      <c r="N141" s="12">
        <v>37</v>
      </c>
      <c r="O141" s="12">
        <v>63</v>
      </c>
      <c r="P141" s="12">
        <v>472</v>
      </c>
      <c r="Q141" s="12">
        <v>9</v>
      </c>
      <c r="R141" s="12">
        <v>1</v>
      </c>
      <c r="S141" s="12">
        <v>473</v>
      </c>
      <c r="T141" s="12">
        <v>15</v>
      </c>
      <c r="U141" s="12">
        <v>11</v>
      </c>
      <c r="V141" s="12">
        <v>429</v>
      </c>
      <c r="W141" s="12">
        <v>12</v>
      </c>
      <c r="X141" s="12">
        <v>17</v>
      </c>
      <c r="Y141" s="40">
        <v>53.547000000000004</v>
      </c>
      <c r="Z141" s="13">
        <v>0.60099999999999998</v>
      </c>
      <c r="AA141" s="14">
        <v>1855.79</v>
      </c>
      <c r="AB141" s="14">
        <v>1863.1310000000001</v>
      </c>
      <c r="AC141" s="14">
        <v>1846.42</v>
      </c>
      <c r="AD141" s="14">
        <v>1857.82</v>
      </c>
      <c r="AE141" s="15">
        <v>34.657200000000003</v>
      </c>
      <c r="AF141" s="15">
        <v>0.93259999999999998</v>
      </c>
      <c r="AG141" s="16">
        <v>0.46629999999999999</v>
      </c>
      <c r="AH141" s="16">
        <v>0.53369999999999995</v>
      </c>
      <c r="AI141" s="15">
        <v>0.55110000000000003</v>
      </c>
      <c r="AJ141" s="15">
        <v>0.27550000000000002</v>
      </c>
      <c r="AK141" s="16">
        <v>0.72450000000000003</v>
      </c>
      <c r="AL141" s="16">
        <v>0.64810000000000001</v>
      </c>
      <c r="AM141" s="17">
        <v>0</v>
      </c>
      <c r="AN141" s="18">
        <v>24.4</v>
      </c>
      <c r="AO141" s="18">
        <v>24.3</v>
      </c>
      <c r="AP141" s="18">
        <v>23.6</v>
      </c>
      <c r="AQ141" s="18">
        <v>25.2</v>
      </c>
      <c r="AR141" s="19">
        <v>1</v>
      </c>
    </row>
    <row r="142" spans="1:44" x14ac:dyDescent="0.25">
      <c r="A142" s="2">
        <v>121136603</v>
      </c>
      <c r="B142" s="3" t="s">
        <v>164</v>
      </c>
      <c r="C142" s="3" t="s">
        <v>331</v>
      </c>
      <c r="D142" s="4">
        <v>2499624</v>
      </c>
      <c r="E142" s="4">
        <v>2357290</v>
      </c>
      <c r="F142" s="4">
        <f t="shared" si="4"/>
        <v>142334</v>
      </c>
      <c r="G142" s="66">
        <f t="shared" si="5"/>
        <v>6.0400000000000002E-2</v>
      </c>
      <c r="H142" s="10">
        <v>903569.3</v>
      </c>
      <c r="I142" s="10">
        <v>1596054.29</v>
      </c>
      <c r="J142" s="11">
        <v>1069.3430000000001</v>
      </c>
      <c r="K142" s="11">
        <v>1275</v>
      </c>
      <c r="L142" s="12">
        <v>1275</v>
      </c>
      <c r="M142" s="12">
        <v>899</v>
      </c>
      <c r="N142" s="12">
        <v>154</v>
      </c>
      <c r="O142" s="12">
        <v>222</v>
      </c>
      <c r="P142" s="12">
        <v>584</v>
      </c>
      <c r="Q142" s="12">
        <v>45</v>
      </c>
      <c r="R142" s="12">
        <v>43</v>
      </c>
      <c r="S142" s="12">
        <v>543</v>
      </c>
      <c r="T142" s="12">
        <v>52</v>
      </c>
      <c r="U142" s="12">
        <v>33</v>
      </c>
      <c r="V142" s="12">
        <v>517</v>
      </c>
      <c r="W142" s="12">
        <v>53</v>
      </c>
      <c r="X142" s="12">
        <v>30</v>
      </c>
      <c r="Y142" s="40">
        <v>34.367999999999995</v>
      </c>
      <c r="Z142" s="13">
        <v>0.8387</v>
      </c>
      <c r="AA142" s="14">
        <v>2117.4169999999999</v>
      </c>
      <c r="AB142" s="14">
        <v>2179.9110000000001</v>
      </c>
      <c r="AC142" s="14">
        <v>2100.6469999999999</v>
      </c>
      <c r="AD142" s="14">
        <v>2071.6930000000002</v>
      </c>
      <c r="AE142" s="15">
        <v>61.610100000000003</v>
      </c>
      <c r="AF142" s="15">
        <v>1.6578999999999999</v>
      </c>
      <c r="AG142" s="16">
        <v>0.82889999999999997</v>
      </c>
      <c r="AH142" s="16">
        <v>0.1711</v>
      </c>
      <c r="AI142" s="15">
        <v>0.62880000000000003</v>
      </c>
      <c r="AJ142" s="15">
        <v>0.31440000000000001</v>
      </c>
      <c r="AK142" s="16">
        <v>0.68559999999999999</v>
      </c>
      <c r="AL142" s="16">
        <v>0.4798</v>
      </c>
      <c r="AM142" s="17">
        <v>0</v>
      </c>
      <c r="AN142" s="18">
        <v>32.4</v>
      </c>
      <c r="AO142" s="18">
        <v>31.4</v>
      </c>
      <c r="AP142" s="18">
        <v>31.6</v>
      </c>
      <c r="AQ142" s="18">
        <v>34.299999999999997</v>
      </c>
      <c r="AR142" s="19">
        <v>1</v>
      </c>
    </row>
    <row r="143" spans="1:44" x14ac:dyDescent="0.25">
      <c r="A143" s="2">
        <v>121139004</v>
      </c>
      <c r="B143" s="3" t="s">
        <v>165</v>
      </c>
      <c r="C143" s="3" t="s">
        <v>331</v>
      </c>
      <c r="D143" s="4">
        <v>673220</v>
      </c>
      <c r="E143" s="4">
        <v>652181</v>
      </c>
      <c r="F143" s="4">
        <f t="shared" si="4"/>
        <v>21039</v>
      </c>
      <c r="G143" s="66">
        <f t="shared" si="5"/>
        <v>3.2300000000000002E-2</v>
      </c>
      <c r="H143" s="10">
        <v>409970.08</v>
      </c>
      <c r="I143" s="10">
        <v>263249.56</v>
      </c>
      <c r="J143" s="11">
        <v>176.375</v>
      </c>
      <c r="K143" s="11">
        <v>291.96300000000002</v>
      </c>
      <c r="L143" s="12">
        <v>268</v>
      </c>
      <c r="M143" s="12">
        <v>187</v>
      </c>
      <c r="N143" s="12">
        <v>37</v>
      </c>
      <c r="O143" s="12">
        <v>44</v>
      </c>
      <c r="P143" s="12">
        <v>121</v>
      </c>
      <c r="Q143" s="12">
        <v>17</v>
      </c>
      <c r="R143" s="12">
        <v>11</v>
      </c>
      <c r="S143" s="12">
        <v>115</v>
      </c>
      <c r="T143" s="12">
        <v>18</v>
      </c>
      <c r="U143" s="12">
        <v>4</v>
      </c>
      <c r="V143" s="12">
        <v>105</v>
      </c>
      <c r="W143" s="12">
        <v>1</v>
      </c>
      <c r="X143" s="12">
        <v>6</v>
      </c>
      <c r="Y143" s="40">
        <v>107.673</v>
      </c>
      <c r="Z143" s="13">
        <v>0.60409999999999997</v>
      </c>
      <c r="AA143" s="14">
        <v>663.41099999999994</v>
      </c>
      <c r="AB143" s="14">
        <v>667.73299999999995</v>
      </c>
      <c r="AC143" s="14">
        <v>663.851</v>
      </c>
      <c r="AD143" s="14">
        <v>658.65</v>
      </c>
      <c r="AE143" s="15">
        <v>6.1612999999999998</v>
      </c>
      <c r="AF143" s="15">
        <v>0.1658</v>
      </c>
      <c r="AG143" s="16">
        <v>8.2900000000000001E-2</v>
      </c>
      <c r="AH143" s="16">
        <v>0.91710000000000003</v>
      </c>
      <c r="AI143" s="15">
        <v>0.19700000000000001</v>
      </c>
      <c r="AJ143" s="15">
        <v>9.8500000000000004E-2</v>
      </c>
      <c r="AK143" s="16">
        <v>0.90149999999999997</v>
      </c>
      <c r="AL143" s="16">
        <v>0.90769999999999995</v>
      </c>
      <c r="AM143" s="17">
        <v>23.963000000000001</v>
      </c>
      <c r="AN143" s="18">
        <v>21.9</v>
      </c>
      <c r="AO143" s="18">
        <v>21.2</v>
      </c>
      <c r="AP143" s="18">
        <v>20.8</v>
      </c>
      <c r="AQ143" s="18">
        <v>23.8</v>
      </c>
      <c r="AR143" s="19">
        <v>1</v>
      </c>
    </row>
    <row r="144" spans="1:44" x14ac:dyDescent="0.25">
      <c r="A144" s="2">
        <v>110141003</v>
      </c>
      <c r="B144" s="3" t="s">
        <v>533</v>
      </c>
      <c r="C144" s="3" t="s">
        <v>299</v>
      </c>
      <c r="D144" s="4">
        <v>1701515</v>
      </c>
      <c r="E144" s="4">
        <v>1656156</v>
      </c>
      <c r="F144" s="4">
        <f t="shared" si="4"/>
        <v>45359</v>
      </c>
      <c r="G144" s="66">
        <f t="shared" si="5"/>
        <v>2.7400000000000001E-2</v>
      </c>
      <c r="H144" s="10">
        <v>1157823.51</v>
      </c>
      <c r="I144" s="10">
        <v>543691.87</v>
      </c>
      <c r="J144" s="11">
        <v>364.26900000000001</v>
      </c>
      <c r="K144" s="11">
        <v>590.67399999999998</v>
      </c>
      <c r="L144" s="12">
        <v>567</v>
      </c>
      <c r="M144" s="12">
        <v>530</v>
      </c>
      <c r="N144" s="12">
        <v>12</v>
      </c>
      <c r="O144" s="12">
        <v>25</v>
      </c>
      <c r="P144" s="12">
        <v>335</v>
      </c>
      <c r="Q144" s="12">
        <v>4</v>
      </c>
      <c r="R144" s="12">
        <v>4</v>
      </c>
      <c r="S144" s="12">
        <v>313</v>
      </c>
      <c r="T144" s="12">
        <v>3</v>
      </c>
      <c r="U144" s="12">
        <v>5</v>
      </c>
      <c r="V144" s="12">
        <v>321</v>
      </c>
      <c r="W144" s="12">
        <v>4</v>
      </c>
      <c r="X144" s="12">
        <v>4</v>
      </c>
      <c r="Y144" s="40">
        <v>341.15999999999997</v>
      </c>
      <c r="Z144" s="13">
        <v>0.61670000000000003</v>
      </c>
      <c r="AA144" s="14">
        <v>1579.8579999999999</v>
      </c>
      <c r="AB144" s="14">
        <v>1586.183</v>
      </c>
      <c r="AC144" s="14">
        <v>1589.7139999999999</v>
      </c>
      <c r="AD144" s="14">
        <v>1563.6759999999999</v>
      </c>
      <c r="AE144" s="15">
        <v>4.6307999999999998</v>
      </c>
      <c r="AF144" s="15">
        <v>0.1246</v>
      </c>
      <c r="AG144" s="16">
        <v>6.2300000000000001E-2</v>
      </c>
      <c r="AH144" s="16">
        <v>0.93769999999999998</v>
      </c>
      <c r="AI144" s="15">
        <v>0.46920000000000001</v>
      </c>
      <c r="AJ144" s="15">
        <v>0.2346</v>
      </c>
      <c r="AK144" s="16">
        <v>0.76539999999999997</v>
      </c>
      <c r="AL144" s="16">
        <v>0.83430000000000004</v>
      </c>
      <c r="AM144" s="17">
        <v>23.673999999999999</v>
      </c>
      <c r="AN144" s="18">
        <v>23.2</v>
      </c>
      <c r="AO144" s="18">
        <v>22.9</v>
      </c>
      <c r="AP144" s="18">
        <v>23.2</v>
      </c>
      <c r="AQ144" s="18">
        <v>23.5</v>
      </c>
      <c r="AR144" s="19">
        <v>1</v>
      </c>
    </row>
    <row r="145" spans="1:44" x14ac:dyDescent="0.25">
      <c r="A145" s="2">
        <v>110141103</v>
      </c>
      <c r="B145" s="3" t="s">
        <v>534</v>
      </c>
      <c r="C145" s="3" t="s">
        <v>299</v>
      </c>
      <c r="D145" s="4">
        <v>2350734</v>
      </c>
      <c r="E145" s="4">
        <v>2307620</v>
      </c>
      <c r="F145" s="4">
        <f t="shared" si="4"/>
        <v>43114</v>
      </c>
      <c r="G145" s="66">
        <f t="shared" si="5"/>
        <v>1.8700000000000001E-2</v>
      </c>
      <c r="H145" s="10">
        <v>1600072.37</v>
      </c>
      <c r="I145" s="10">
        <v>750661.63</v>
      </c>
      <c r="J145" s="11">
        <v>502.93700000000001</v>
      </c>
      <c r="K145" s="11">
        <v>1110</v>
      </c>
      <c r="L145" s="12">
        <v>1110</v>
      </c>
      <c r="M145" s="12">
        <v>976</v>
      </c>
      <c r="N145" s="12">
        <v>83</v>
      </c>
      <c r="O145" s="12">
        <v>51</v>
      </c>
      <c r="P145" s="12">
        <v>612</v>
      </c>
      <c r="Q145" s="12">
        <v>22</v>
      </c>
      <c r="R145" s="12">
        <v>9</v>
      </c>
      <c r="S145" s="12">
        <v>590</v>
      </c>
      <c r="T145" s="12">
        <v>27</v>
      </c>
      <c r="U145" s="12">
        <v>11</v>
      </c>
      <c r="V145" s="12">
        <v>583</v>
      </c>
      <c r="W145" s="12">
        <v>33</v>
      </c>
      <c r="X145" s="12">
        <v>3</v>
      </c>
      <c r="Y145" s="40">
        <v>116.75</v>
      </c>
      <c r="Z145" s="13">
        <v>0.48720000000000002</v>
      </c>
      <c r="AA145" s="14">
        <v>2783.7510000000002</v>
      </c>
      <c r="AB145" s="14">
        <v>2749.4340000000002</v>
      </c>
      <c r="AC145" s="14">
        <v>2787.6370000000002</v>
      </c>
      <c r="AD145" s="14">
        <v>2814.181</v>
      </c>
      <c r="AE145" s="15">
        <v>23.843599999999999</v>
      </c>
      <c r="AF145" s="15">
        <v>0.64159999999999995</v>
      </c>
      <c r="AG145" s="16">
        <v>0.32079999999999997</v>
      </c>
      <c r="AH145" s="16">
        <v>0.67920000000000003</v>
      </c>
      <c r="AI145" s="15">
        <v>0.82669999999999999</v>
      </c>
      <c r="AJ145" s="15">
        <v>0.4133</v>
      </c>
      <c r="AK145" s="16">
        <v>0.5867</v>
      </c>
      <c r="AL145" s="16">
        <v>0.62370000000000003</v>
      </c>
      <c r="AM145" s="17">
        <v>0</v>
      </c>
      <c r="AN145" s="18">
        <v>19.899999999999999</v>
      </c>
      <c r="AO145" s="18">
        <v>20</v>
      </c>
      <c r="AP145" s="18">
        <v>19.5</v>
      </c>
      <c r="AQ145" s="18">
        <v>20.3</v>
      </c>
      <c r="AR145" s="19">
        <v>0.93</v>
      </c>
    </row>
    <row r="146" spans="1:44" x14ac:dyDescent="0.25">
      <c r="A146" s="2">
        <v>110147003</v>
      </c>
      <c r="B146" s="3" t="s">
        <v>535</v>
      </c>
      <c r="C146" s="3" t="s">
        <v>299</v>
      </c>
      <c r="D146" s="4">
        <v>1175684</v>
      </c>
      <c r="E146" s="4">
        <v>1147009</v>
      </c>
      <c r="F146" s="4">
        <f t="shared" si="4"/>
        <v>28675</v>
      </c>
      <c r="G146" s="66">
        <f t="shared" si="5"/>
        <v>2.5000000000000001E-2</v>
      </c>
      <c r="H146" s="10">
        <v>804934.2</v>
      </c>
      <c r="I146" s="10">
        <v>370749.41</v>
      </c>
      <c r="J146" s="11">
        <v>248.399</v>
      </c>
      <c r="K146" s="11">
        <v>568.31600000000003</v>
      </c>
      <c r="L146" s="12">
        <v>543</v>
      </c>
      <c r="M146" s="12">
        <v>397</v>
      </c>
      <c r="N146" s="12">
        <v>83</v>
      </c>
      <c r="O146" s="12">
        <v>63</v>
      </c>
      <c r="P146" s="12">
        <v>244</v>
      </c>
      <c r="Q146" s="12">
        <v>28</v>
      </c>
      <c r="R146" s="12">
        <v>11</v>
      </c>
      <c r="S146" s="12">
        <v>237</v>
      </c>
      <c r="T146" s="12">
        <v>24</v>
      </c>
      <c r="U146" s="12">
        <v>10</v>
      </c>
      <c r="V146" s="12">
        <v>244</v>
      </c>
      <c r="W146" s="12">
        <v>30</v>
      </c>
      <c r="X146" s="12">
        <v>10</v>
      </c>
      <c r="Y146" s="40">
        <v>256.00799999999998</v>
      </c>
      <c r="Z146" s="13">
        <v>0.49109999999999998</v>
      </c>
      <c r="AA146" s="14">
        <v>1436.8119999999999</v>
      </c>
      <c r="AB146" s="14">
        <v>1406.213</v>
      </c>
      <c r="AC146" s="14">
        <v>1433.7080000000001</v>
      </c>
      <c r="AD146" s="14">
        <v>1470.5150000000001</v>
      </c>
      <c r="AE146" s="15">
        <v>5.6123000000000003</v>
      </c>
      <c r="AF146" s="15">
        <v>0.151</v>
      </c>
      <c r="AG146" s="16">
        <v>7.5499999999999998E-2</v>
      </c>
      <c r="AH146" s="16">
        <v>0.92449999999999999</v>
      </c>
      <c r="AI146" s="15">
        <v>0.42670000000000002</v>
      </c>
      <c r="AJ146" s="15">
        <v>0.21329999999999999</v>
      </c>
      <c r="AK146" s="16">
        <v>0.78669999999999995</v>
      </c>
      <c r="AL146" s="16">
        <v>0.84179999999999999</v>
      </c>
      <c r="AM146" s="17">
        <v>25.315999999999999</v>
      </c>
      <c r="AN146" s="18">
        <v>19</v>
      </c>
      <c r="AO146" s="18">
        <v>19.100000000000001</v>
      </c>
      <c r="AP146" s="18">
        <v>18.7</v>
      </c>
      <c r="AQ146" s="18">
        <v>19.2</v>
      </c>
      <c r="AR146" s="19">
        <v>0.89</v>
      </c>
    </row>
    <row r="147" spans="1:44" x14ac:dyDescent="0.25">
      <c r="A147" s="2">
        <v>110148002</v>
      </c>
      <c r="B147" s="3" t="s">
        <v>536</v>
      </c>
      <c r="C147" s="3" t="s">
        <v>299</v>
      </c>
      <c r="D147" s="4">
        <v>3711256</v>
      </c>
      <c r="E147" s="4">
        <v>3655180</v>
      </c>
      <c r="F147" s="4">
        <f t="shared" si="4"/>
        <v>56076</v>
      </c>
      <c r="G147" s="66">
        <f t="shared" si="5"/>
        <v>1.5299999999999999E-2</v>
      </c>
      <c r="H147" s="10">
        <v>3221640.55</v>
      </c>
      <c r="I147" s="10">
        <v>489615.08</v>
      </c>
      <c r="J147" s="11">
        <v>328.03800000000001</v>
      </c>
      <c r="K147" s="11">
        <v>2195</v>
      </c>
      <c r="L147" s="12">
        <v>2195</v>
      </c>
      <c r="M147" s="12">
        <v>1305</v>
      </c>
      <c r="N147" s="12">
        <v>465</v>
      </c>
      <c r="O147" s="12">
        <v>425</v>
      </c>
      <c r="P147" s="12">
        <v>832</v>
      </c>
      <c r="Q147" s="12">
        <v>159</v>
      </c>
      <c r="R147" s="12">
        <v>74</v>
      </c>
      <c r="S147" s="12">
        <v>804</v>
      </c>
      <c r="T147" s="12">
        <v>146</v>
      </c>
      <c r="U147" s="12">
        <v>72</v>
      </c>
      <c r="V147" s="12">
        <v>751</v>
      </c>
      <c r="W147" s="12">
        <v>147</v>
      </c>
      <c r="X147" s="12">
        <v>54</v>
      </c>
      <c r="Y147" s="40">
        <v>151.13</v>
      </c>
      <c r="Z147" s="13">
        <v>0.19159999999999999</v>
      </c>
      <c r="AA147" s="14">
        <v>7024.4930000000004</v>
      </c>
      <c r="AB147" s="14">
        <v>6945.5029999999997</v>
      </c>
      <c r="AC147" s="14">
        <v>7041.7489999999998</v>
      </c>
      <c r="AD147" s="14">
        <v>7086.2269999999999</v>
      </c>
      <c r="AE147" s="15">
        <v>46.479799999999997</v>
      </c>
      <c r="AF147" s="15">
        <v>1.2507999999999999</v>
      </c>
      <c r="AG147" s="16">
        <v>0.62539999999999996</v>
      </c>
      <c r="AH147" s="16">
        <v>0.37459999999999999</v>
      </c>
      <c r="AI147" s="15">
        <v>2.0861999999999998</v>
      </c>
      <c r="AJ147" s="15">
        <v>1.0430999999999999</v>
      </c>
      <c r="AK147" s="16">
        <v>-4.2999999999999997E-2</v>
      </c>
      <c r="AL147" s="16">
        <v>0.124</v>
      </c>
      <c r="AM147" s="17">
        <v>0</v>
      </c>
      <c r="AN147" s="18">
        <v>16.7</v>
      </c>
      <c r="AO147" s="18">
        <v>16.899999999999999</v>
      </c>
      <c r="AP147" s="18">
        <v>16.3</v>
      </c>
      <c r="AQ147" s="18">
        <v>17</v>
      </c>
      <c r="AR147" s="19">
        <v>0.78</v>
      </c>
    </row>
    <row r="148" spans="1:44" x14ac:dyDescent="0.25">
      <c r="A148" s="2">
        <v>124150503</v>
      </c>
      <c r="B148" s="3" t="s">
        <v>210</v>
      </c>
      <c r="C148" s="3" t="s">
        <v>335</v>
      </c>
      <c r="D148" s="4">
        <v>3693125</v>
      </c>
      <c r="E148" s="4">
        <v>3616796</v>
      </c>
      <c r="F148" s="4">
        <f t="shared" si="4"/>
        <v>76329</v>
      </c>
      <c r="G148" s="66">
        <f t="shared" si="5"/>
        <v>2.1100000000000001E-2</v>
      </c>
      <c r="H148" s="10">
        <v>2306653.7400000002</v>
      </c>
      <c r="I148" s="10">
        <v>1386471.07</v>
      </c>
      <c r="J148" s="11">
        <v>928.92399999999998</v>
      </c>
      <c r="K148" s="11">
        <v>1660</v>
      </c>
      <c r="L148" s="12">
        <v>1660</v>
      </c>
      <c r="M148" s="12">
        <v>1250</v>
      </c>
      <c r="N148" s="12">
        <v>182</v>
      </c>
      <c r="O148" s="12">
        <v>228</v>
      </c>
      <c r="P148" s="12">
        <v>789</v>
      </c>
      <c r="Q148" s="12">
        <v>67</v>
      </c>
      <c r="R148" s="12">
        <v>33</v>
      </c>
      <c r="S148" s="12">
        <v>794</v>
      </c>
      <c r="T148" s="12">
        <v>57</v>
      </c>
      <c r="U148" s="12">
        <v>35</v>
      </c>
      <c r="V148" s="12">
        <v>702</v>
      </c>
      <c r="W148" s="12">
        <v>54</v>
      </c>
      <c r="X148" s="12">
        <v>40</v>
      </c>
      <c r="Y148" s="40">
        <v>62.716999999999999</v>
      </c>
      <c r="Z148" s="13">
        <v>0.57689999999999997</v>
      </c>
      <c r="AA148" s="14">
        <v>5753.6350000000002</v>
      </c>
      <c r="AB148" s="14">
        <v>5664.8549999999996</v>
      </c>
      <c r="AC148" s="14">
        <v>5706.1549999999997</v>
      </c>
      <c r="AD148" s="14">
        <v>5889.8940000000002</v>
      </c>
      <c r="AE148" s="15">
        <v>91.739599999999996</v>
      </c>
      <c r="AF148" s="15">
        <v>2.4687000000000001</v>
      </c>
      <c r="AG148" s="16">
        <v>1.2343</v>
      </c>
      <c r="AH148" s="16">
        <v>-0.23430000000000001</v>
      </c>
      <c r="AI148" s="15">
        <v>1.7087000000000001</v>
      </c>
      <c r="AJ148" s="15">
        <v>0.85429999999999995</v>
      </c>
      <c r="AK148" s="16">
        <v>0.1457</v>
      </c>
      <c r="AL148" s="16">
        <v>-6.3E-3</v>
      </c>
      <c r="AM148" s="17">
        <v>0</v>
      </c>
      <c r="AN148" s="18">
        <v>20.8</v>
      </c>
      <c r="AO148" s="18">
        <v>20.8</v>
      </c>
      <c r="AP148" s="18">
        <v>20.100000000000001</v>
      </c>
      <c r="AQ148" s="18">
        <v>21.4</v>
      </c>
      <c r="AR148" s="19">
        <v>0.97</v>
      </c>
    </row>
    <row r="149" spans="1:44" x14ac:dyDescent="0.25">
      <c r="A149" s="2">
        <v>124151902</v>
      </c>
      <c r="B149" s="3" t="s">
        <v>211</v>
      </c>
      <c r="C149" s="3" t="s">
        <v>335</v>
      </c>
      <c r="D149" s="4">
        <v>8574236</v>
      </c>
      <c r="E149" s="4">
        <v>8336751</v>
      </c>
      <c r="F149" s="4">
        <f t="shared" si="4"/>
        <v>237485</v>
      </c>
      <c r="G149" s="66">
        <f t="shared" si="5"/>
        <v>2.8500000000000001E-2</v>
      </c>
      <c r="H149" s="10">
        <v>4416552.9800000004</v>
      </c>
      <c r="I149" s="10">
        <v>4157683.34</v>
      </c>
      <c r="J149" s="11">
        <v>2785.6129999999998</v>
      </c>
      <c r="K149" s="11">
        <v>5244</v>
      </c>
      <c r="L149" s="12">
        <v>5244</v>
      </c>
      <c r="M149" s="12">
        <v>3447</v>
      </c>
      <c r="N149" s="12">
        <v>979</v>
      </c>
      <c r="O149" s="12">
        <v>818</v>
      </c>
      <c r="P149" s="12">
        <v>2172</v>
      </c>
      <c r="Q149" s="12">
        <v>276</v>
      </c>
      <c r="R149" s="12">
        <v>127</v>
      </c>
      <c r="S149" s="12">
        <v>2070</v>
      </c>
      <c r="T149" s="12">
        <v>396</v>
      </c>
      <c r="U149" s="12">
        <v>141</v>
      </c>
      <c r="V149" s="12">
        <v>2065</v>
      </c>
      <c r="W149" s="12">
        <v>282</v>
      </c>
      <c r="X149" s="12">
        <v>119</v>
      </c>
      <c r="Y149" s="40">
        <v>75.811999999999998</v>
      </c>
      <c r="Z149" s="13">
        <v>0.53120000000000001</v>
      </c>
      <c r="AA149" s="14">
        <v>8521.1389999999992</v>
      </c>
      <c r="AB149" s="14">
        <v>8386.2890000000007</v>
      </c>
      <c r="AC149" s="14">
        <v>8479.6319999999996</v>
      </c>
      <c r="AD149" s="14">
        <v>8697.4950000000008</v>
      </c>
      <c r="AE149" s="15">
        <v>112.3982</v>
      </c>
      <c r="AF149" s="15">
        <v>3.0247000000000002</v>
      </c>
      <c r="AG149" s="16">
        <v>1.5123</v>
      </c>
      <c r="AH149" s="16">
        <v>-0.51229999999999998</v>
      </c>
      <c r="AI149" s="15">
        <v>2.5306000000000002</v>
      </c>
      <c r="AJ149" s="15">
        <v>1.2653000000000001</v>
      </c>
      <c r="AK149" s="16">
        <v>-0.26529999999999998</v>
      </c>
      <c r="AL149" s="16">
        <v>-0.36409999999999998</v>
      </c>
      <c r="AM149" s="17">
        <v>0</v>
      </c>
      <c r="AN149" s="18">
        <v>27.2</v>
      </c>
      <c r="AO149" s="18">
        <v>27.7</v>
      </c>
      <c r="AP149" s="18">
        <v>26.5</v>
      </c>
      <c r="AQ149" s="18">
        <v>27.4</v>
      </c>
      <c r="AR149" s="19">
        <v>1</v>
      </c>
    </row>
    <row r="150" spans="1:44" x14ac:dyDescent="0.25">
      <c r="A150" s="2">
        <v>124152003</v>
      </c>
      <c r="B150" s="3" t="s">
        <v>212</v>
      </c>
      <c r="C150" s="3" t="s">
        <v>335</v>
      </c>
      <c r="D150" s="4">
        <v>7379622</v>
      </c>
      <c r="E150" s="4">
        <v>6873902</v>
      </c>
      <c r="F150" s="4">
        <f t="shared" si="4"/>
        <v>505720</v>
      </c>
      <c r="G150" s="66">
        <f t="shared" si="5"/>
        <v>7.3599999999999999E-2</v>
      </c>
      <c r="H150" s="10">
        <v>4975436.54</v>
      </c>
      <c r="I150" s="10">
        <v>2404185.29</v>
      </c>
      <c r="J150" s="11">
        <v>1610.7840000000001</v>
      </c>
      <c r="K150" s="11">
        <v>4945</v>
      </c>
      <c r="L150" s="12">
        <v>4945</v>
      </c>
      <c r="M150" s="12">
        <v>3639</v>
      </c>
      <c r="N150" s="12">
        <v>539</v>
      </c>
      <c r="O150" s="12">
        <v>767</v>
      </c>
      <c r="P150" s="12">
        <v>2401</v>
      </c>
      <c r="Q150" s="12">
        <v>183</v>
      </c>
      <c r="R150" s="12">
        <v>130</v>
      </c>
      <c r="S150" s="12">
        <v>2076</v>
      </c>
      <c r="T150" s="12">
        <v>185</v>
      </c>
      <c r="U150" s="12">
        <v>109</v>
      </c>
      <c r="V150" s="12">
        <v>2181</v>
      </c>
      <c r="W150" s="12">
        <v>157</v>
      </c>
      <c r="X150" s="12">
        <v>125</v>
      </c>
      <c r="Y150" s="40">
        <v>80.018000000000001</v>
      </c>
      <c r="Z150" s="13">
        <v>0.36599999999999999</v>
      </c>
      <c r="AA150" s="14">
        <v>13679.786</v>
      </c>
      <c r="AB150" s="14">
        <v>13687.546</v>
      </c>
      <c r="AC150" s="14">
        <v>13710.102999999999</v>
      </c>
      <c r="AD150" s="14">
        <v>13641.71</v>
      </c>
      <c r="AE150" s="15">
        <v>170.9588</v>
      </c>
      <c r="AF150" s="15">
        <v>4.6006</v>
      </c>
      <c r="AG150" s="16">
        <v>2.3003</v>
      </c>
      <c r="AH150" s="16">
        <v>-1.3003</v>
      </c>
      <c r="AI150" s="15">
        <v>4.0627000000000004</v>
      </c>
      <c r="AJ150" s="15">
        <v>2.0312999999999999</v>
      </c>
      <c r="AK150" s="16">
        <v>-1.0313000000000001</v>
      </c>
      <c r="AL150" s="16">
        <v>-1.1389</v>
      </c>
      <c r="AM150" s="17">
        <v>0</v>
      </c>
      <c r="AN150" s="18">
        <v>19</v>
      </c>
      <c r="AO150" s="18">
        <v>18.899999999999999</v>
      </c>
      <c r="AP150" s="18">
        <v>18.600000000000001</v>
      </c>
      <c r="AQ150" s="18">
        <v>19.600000000000001</v>
      </c>
      <c r="AR150" s="19">
        <v>0.89</v>
      </c>
    </row>
    <row r="151" spans="1:44" x14ac:dyDescent="0.25">
      <c r="A151" s="2">
        <v>124153503</v>
      </c>
      <c r="B151" s="3" t="s">
        <v>213</v>
      </c>
      <c r="C151" s="3" t="s">
        <v>335</v>
      </c>
      <c r="D151" s="4">
        <v>1674279</v>
      </c>
      <c r="E151" s="4">
        <v>1654525</v>
      </c>
      <c r="F151" s="4">
        <f t="shared" si="4"/>
        <v>19754</v>
      </c>
      <c r="G151" s="66">
        <f t="shared" si="5"/>
        <v>1.1900000000000001E-2</v>
      </c>
      <c r="H151" s="10">
        <v>1451945.23</v>
      </c>
      <c r="I151" s="10">
        <v>222334.12</v>
      </c>
      <c r="J151" s="11">
        <v>148.96199999999999</v>
      </c>
      <c r="K151" s="11">
        <v>1628</v>
      </c>
      <c r="L151" s="12">
        <v>1628</v>
      </c>
      <c r="M151" s="12">
        <v>1228</v>
      </c>
      <c r="N151" s="12">
        <v>216</v>
      </c>
      <c r="O151" s="12">
        <v>184</v>
      </c>
      <c r="P151" s="12">
        <v>750</v>
      </c>
      <c r="Q151" s="12">
        <v>70</v>
      </c>
      <c r="R151" s="12">
        <v>37</v>
      </c>
      <c r="S151" s="12">
        <v>767</v>
      </c>
      <c r="T151" s="12">
        <v>72</v>
      </c>
      <c r="U151" s="12">
        <v>25</v>
      </c>
      <c r="V151" s="12">
        <v>730</v>
      </c>
      <c r="W151" s="12">
        <v>67</v>
      </c>
      <c r="X151" s="12">
        <v>25</v>
      </c>
      <c r="Y151" s="40">
        <v>43.063000000000002</v>
      </c>
      <c r="Z151" s="13">
        <v>0.15</v>
      </c>
      <c r="AA151" s="14">
        <v>4866.7700000000004</v>
      </c>
      <c r="AB151" s="14">
        <v>4925.9279999999999</v>
      </c>
      <c r="AC151" s="14">
        <v>4869.6390000000001</v>
      </c>
      <c r="AD151" s="14">
        <v>4804.7439999999997</v>
      </c>
      <c r="AE151" s="15">
        <v>113.0151</v>
      </c>
      <c r="AF151" s="15">
        <v>3.0413000000000001</v>
      </c>
      <c r="AG151" s="16">
        <v>1.5206</v>
      </c>
      <c r="AH151" s="16">
        <v>-0.52059999999999995</v>
      </c>
      <c r="AI151" s="15">
        <v>1.4453</v>
      </c>
      <c r="AJ151" s="15">
        <v>0.72260000000000002</v>
      </c>
      <c r="AK151" s="16">
        <v>0.27739999999999998</v>
      </c>
      <c r="AL151" s="16">
        <v>-4.1799999999999997E-2</v>
      </c>
      <c r="AM151" s="17">
        <v>0</v>
      </c>
      <c r="AN151" s="18">
        <v>13.1</v>
      </c>
      <c r="AO151" s="18">
        <v>13.1</v>
      </c>
      <c r="AP151" s="18">
        <v>12.7</v>
      </c>
      <c r="AQ151" s="18">
        <v>13.5</v>
      </c>
      <c r="AR151" s="19">
        <v>0.61</v>
      </c>
    </row>
    <row r="152" spans="1:44" x14ac:dyDescent="0.25">
      <c r="A152" s="2">
        <v>124154003</v>
      </c>
      <c r="B152" s="3" t="s">
        <v>214</v>
      </c>
      <c r="C152" s="3" t="s">
        <v>335</v>
      </c>
      <c r="D152" s="4">
        <v>2200657</v>
      </c>
      <c r="E152" s="4">
        <v>2143238</v>
      </c>
      <c r="F152" s="4">
        <f t="shared" si="4"/>
        <v>57419</v>
      </c>
      <c r="G152" s="66">
        <f t="shared" si="5"/>
        <v>2.6800000000000001E-2</v>
      </c>
      <c r="H152" s="10">
        <v>1541322.97</v>
      </c>
      <c r="I152" s="10">
        <v>659333.62</v>
      </c>
      <c r="J152" s="11">
        <v>441.74799999999999</v>
      </c>
      <c r="K152" s="11">
        <v>1223</v>
      </c>
      <c r="L152" s="12">
        <v>1223</v>
      </c>
      <c r="M152" s="12">
        <v>973</v>
      </c>
      <c r="N152" s="12">
        <v>136</v>
      </c>
      <c r="O152" s="12">
        <v>114</v>
      </c>
      <c r="P152" s="12">
        <v>634</v>
      </c>
      <c r="Q152" s="12">
        <v>27</v>
      </c>
      <c r="R152" s="12">
        <v>31</v>
      </c>
      <c r="S152" s="12">
        <v>582</v>
      </c>
      <c r="T152" s="12">
        <v>52</v>
      </c>
      <c r="U152" s="12">
        <v>11</v>
      </c>
      <c r="V152" s="12">
        <v>562</v>
      </c>
      <c r="W152" s="12">
        <v>53</v>
      </c>
      <c r="X152" s="12">
        <v>13</v>
      </c>
      <c r="Y152" s="40">
        <v>34.173000000000002</v>
      </c>
      <c r="Z152" s="13">
        <v>0.36120000000000002</v>
      </c>
      <c r="AA152" s="14">
        <v>4067.4009999999998</v>
      </c>
      <c r="AB152" s="14">
        <v>4008.6640000000002</v>
      </c>
      <c r="AC152" s="14">
        <v>4054.6680000000001</v>
      </c>
      <c r="AD152" s="14">
        <v>4138.87</v>
      </c>
      <c r="AE152" s="15">
        <v>119.02379999999999</v>
      </c>
      <c r="AF152" s="15">
        <v>3.2029999999999998</v>
      </c>
      <c r="AG152" s="16">
        <v>1.6014999999999999</v>
      </c>
      <c r="AH152" s="16">
        <v>-0.60150000000000003</v>
      </c>
      <c r="AI152" s="15">
        <v>1.2079</v>
      </c>
      <c r="AJ152" s="15">
        <v>0.60389999999999999</v>
      </c>
      <c r="AK152" s="16">
        <v>0.39610000000000001</v>
      </c>
      <c r="AL152" s="16">
        <v>-2.8999999999999998E-3</v>
      </c>
      <c r="AM152" s="17">
        <v>0</v>
      </c>
      <c r="AN152" s="18">
        <v>21.3</v>
      </c>
      <c r="AO152" s="18">
        <v>20.8</v>
      </c>
      <c r="AP152" s="18">
        <v>20.8</v>
      </c>
      <c r="AQ152" s="18">
        <v>22.4</v>
      </c>
      <c r="AR152" s="19">
        <v>1</v>
      </c>
    </row>
    <row r="153" spans="1:44" x14ac:dyDescent="0.25">
      <c r="A153" s="2">
        <v>124156503</v>
      </c>
      <c r="B153" s="3" t="s">
        <v>215</v>
      </c>
      <c r="C153" s="3" t="s">
        <v>335</v>
      </c>
      <c r="D153" s="4">
        <v>1828971</v>
      </c>
      <c r="E153" s="4">
        <v>1740197</v>
      </c>
      <c r="F153" s="4">
        <f t="shared" si="4"/>
        <v>88774</v>
      </c>
      <c r="G153" s="66">
        <f t="shared" si="5"/>
        <v>5.0999999999999997E-2</v>
      </c>
      <c r="H153" s="10">
        <v>1216380.78</v>
      </c>
      <c r="I153" s="10">
        <v>612589.75</v>
      </c>
      <c r="J153" s="11">
        <v>410.43</v>
      </c>
      <c r="K153" s="11">
        <v>859</v>
      </c>
      <c r="L153" s="12">
        <v>859</v>
      </c>
      <c r="M153" s="12">
        <v>526</v>
      </c>
      <c r="N153" s="12">
        <v>136</v>
      </c>
      <c r="O153" s="12">
        <v>197</v>
      </c>
      <c r="P153" s="12">
        <v>299</v>
      </c>
      <c r="Q153" s="12">
        <v>40</v>
      </c>
      <c r="R153" s="12">
        <v>39</v>
      </c>
      <c r="S153" s="12">
        <v>351</v>
      </c>
      <c r="T153" s="12">
        <v>39</v>
      </c>
      <c r="U153" s="12">
        <v>28</v>
      </c>
      <c r="V153" s="12">
        <v>314</v>
      </c>
      <c r="W153" s="12">
        <v>53</v>
      </c>
      <c r="X153" s="12">
        <v>26</v>
      </c>
      <c r="Y153" s="40">
        <v>79.795999999999992</v>
      </c>
      <c r="Z153" s="13">
        <v>0.4778</v>
      </c>
      <c r="AA153" s="14">
        <v>2223.1489999999999</v>
      </c>
      <c r="AB153" s="14">
        <v>2159.13</v>
      </c>
      <c r="AC153" s="14">
        <v>2223.73</v>
      </c>
      <c r="AD153" s="14">
        <v>2286.5880000000002</v>
      </c>
      <c r="AE153" s="15">
        <v>27.860399999999998</v>
      </c>
      <c r="AF153" s="15">
        <v>0.74970000000000003</v>
      </c>
      <c r="AG153" s="16">
        <v>0.37480000000000002</v>
      </c>
      <c r="AH153" s="16">
        <v>0.62519999999999998</v>
      </c>
      <c r="AI153" s="15">
        <v>0.66020000000000001</v>
      </c>
      <c r="AJ153" s="15">
        <v>0.3301</v>
      </c>
      <c r="AK153" s="16">
        <v>0.66990000000000005</v>
      </c>
      <c r="AL153" s="16">
        <v>0.65200000000000002</v>
      </c>
      <c r="AM153" s="17">
        <v>0</v>
      </c>
      <c r="AN153" s="18">
        <v>26.4</v>
      </c>
      <c r="AO153" s="18">
        <v>26.2</v>
      </c>
      <c r="AP153" s="18">
        <v>26</v>
      </c>
      <c r="AQ153" s="18">
        <v>27.1</v>
      </c>
      <c r="AR153" s="19">
        <v>1</v>
      </c>
    </row>
    <row r="154" spans="1:44" x14ac:dyDescent="0.25">
      <c r="A154" s="2">
        <v>124156603</v>
      </c>
      <c r="B154" s="3" t="s">
        <v>216</v>
      </c>
      <c r="C154" s="3" t="s">
        <v>335</v>
      </c>
      <c r="D154" s="4">
        <v>2967554</v>
      </c>
      <c r="E154" s="4">
        <v>2770594</v>
      </c>
      <c r="F154" s="4">
        <f t="shared" si="4"/>
        <v>196960</v>
      </c>
      <c r="G154" s="66">
        <f t="shared" si="5"/>
        <v>7.1099999999999997E-2</v>
      </c>
      <c r="H154" s="10">
        <v>1709966.18</v>
      </c>
      <c r="I154" s="10">
        <v>1257587.3700000001</v>
      </c>
      <c r="J154" s="11">
        <v>842.57299999999998</v>
      </c>
      <c r="K154" s="11">
        <v>2347</v>
      </c>
      <c r="L154" s="12">
        <v>2347</v>
      </c>
      <c r="M154" s="12">
        <v>1840</v>
      </c>
      <c r="N154" s="12">
        <v>228</v>
      </c>
      <c r="O154" s="12">
        <v>279</v>
      </c>
      <c r="P154" s="12">
        <v>1176</v>
      </c>
      <c r="Q154" s="12">
        <v>91</v>
      </c>
      <c r="R154" s="12">
        <v>36</v>
      </c>
      <c r="S154" s="12">
        <v>1112</v>
      </c>
      <c r="T154" s="12">
        <v>78</v>
      </c>
      <c r="U154" s="12">
        <v>58</v>
      </c>
      <c r="V154" s="12">
        <v>1078</v>
      </c>
      <c r="W154" s="12">
        <v>53</v>
      </c>
      <c r="X154" s="12">
        <v>39</v>
      </c>
      <c r="Y154" s="40">
        <v>98.787999999999997</v>
      </c>
      <c r="Z154" s="13">
        <v>0.35899999999999999</v>
      </c>
      <c r="AA154" s="14">
        <v>5632.4620000000004</v>
      </c>
      <c r="AB154" s="14">
        <v>5592.9409999999998</v>
      </c>
      <c r="AC154" s="14">
        <v>5618.5860000000002</v>
      </c>
      <c r="AD154" s="14">
        <v>5685.86</v>
      </c>
      <c r="AE154" s="15">
        <v>57.015599999999999</v>
      </c>
      <c r="AF154" s="15">
        <v>1.5343</v>
      </c>
      <c r="AG154" s="16">
        <v>0.7671</v>
      </c>
      <c r="AH154" s="16">
        <v>0.2329</v>
      </c>
      <c r="AI154" s="15">
        <v>1.6727000000000001</v>
      </c>
      <c r="AJ154" s="15">
        <v>0.83630000000000004</v>
      </c>
      <c r="AK154" s="16">
        <v>0.16370000000000001</v>
      </c>
      <c r="AL154" s="16">
        <v>0.1913</v>
      </c>
      <c r="AM154" s="17">
        <v>0</v>
      </c>
      <c r="AN154" s="18">
        <v>23.3</v>
      </c>
      <c r="AO154" s="18">
        <v>22.9</v>
      </c>
      <c r="AP154" s="18">
        <v>22.7</v>
      </c>
      <c r="AQ154" s="18">
        <v>24.4</v>
      </c>
      <c r="AR154" s="19">
        <v>1</v>
      </c>
    </row>
    <row r="155" spans="1:44" x14ac:dyDescent="0.25">
      <c r="A155" s="2">
        <v>124156703</v>
      </c>
      <c r="B155" s="3" t="s">
        <v>217</v>
      </c>
      <c r="C155" s="3" t="s">
        <v>335</v>
      </c>
      <c r="D155" s="4">
        <v>3238890</v>
      </c>
      <c r="E155" s="4">
        <v>3133756</v>
      </c>
      <c r="F155" s="4">
        <f t="shared" si="4"/>
        <v>105134</v>
      </c>
      <c r="G155" s="66">
        <f t="shared" si="5"/>
        <v>3.3500000000000002E-2</v>
      </c>
      <c r="H155" s="10">
        <v>1546795.32</v>
      </c>
      <c r="I155" s="10">
        <v>1692094.29</v>
      </c>
      <c r="J155" s="11">
        <v>1133.6890000000001</v>
      </c>
      <c r="K155" s="11">
        <v>1847</v>
      </c>
      <c r="L155" s="12">
        <v>1847</v>
      </c>
      <c r="M155" s="12">
        <v>1286</v>
      </c>
      <c r="N155" s="12">
        <v>231</v>
      </c>
      <c r="O155" s="12">
        <v>330</v>
      </c>
      <c r="P155" s="12">
        <v>777</v>
      </c>
      <c r="Q155" s="12">
        <v>91</v>
      </c>
      <c r="R155" s="12">
        <v>66</v>
      </c>
      <c r="S155" s="12">
        <v>790</v>
      </c>
      <c r="T155" s="12">
        <v>82</v>
      </c>
      <c r="U155" s="12">
        <v>48</v>
      </c>
      <c r="V155" s="12">
        <v>786</v>
      </c>
      <c r="W155" s="12">
        <v>53</v>
      </c>
      <c r="X155" s="12">
        <v>42</v>
      </c>
      <c r="Y155" s="40">
        <v>81.442999999999998</v>
      </c>
      <c r="Z155" s="13">
        <v>0.61380000000000001</v>
      </c>
      <c r="AA155" s="14">
        <v>3852.232</v>
      </c>
      <c r="AB155" s="14">
        <v>3756.585</v>
      </c>
      <c r="AC155" s="14">
        <v>3855.8240000000001</v>
      </c>
      <c r="AD155" s="14">
        <v>3944.288</v>
      </c>
      <c r="AE155" s="15">
        <v>47.299700000000001</v>
      </c>
      <c r="AF155" s="15">
        <v>1.2727999999999999</v>
      </c>
      <c r="AG155" s="16">
        <v>0.63639999999999997</v>
      </c>
      <c r="AH155" s="16">
        <v>0.36359999999999998</v>
      </c>
      <c r="AI155" s="15">
        <v>1.1439999999999999</v>
      </c>
      <c r="AJ155" s="15">
        <v>0.57199999999999995</v>
      </c>
      <c r="AK155" s="16">
        <v>0.42799999999999999</v>
      </c>
      <c r="AL155" s="16">
        <v>0.4022</v>
      </c>
      <c r="AM155" s="17">
        <v>0</v>
      </c>
      <c r="AN155" s="18">
        <v>22.4</v>
      </c>
      <c r="AO155" s="18">
        <v>22.4</v>
      </c>
      <c r="AP155" s="18">
        <v>21.9</v>
      </c>
      <c r="AQ155" s="18">
        <v>22.8</v>
      </c>
      <c r="AR155" s="19">
        <v>1</v>
      </c>
    </row>
    <row r="156" spans="1:44" x14ac:dyDescent="0.25">
      <c r="A156" s="2">
        <v>124157203</v>
      </c>
      <c r="B156" s="3" t="s">
        <v>218</v>
      </c>
      <c r="C156" s="3" t="s">
        <v>335</v>
      </c>
      <c r="D156" s="4">
        <v>1945169</v>
      </c>
      <c r="E156" s="4">
        <v>1889464</v>
      </c>
      <c r="F156" s="4">
        <f t="shared" si="4"/>
        <v>55705</v>
      </c>
      <c r="G156" s="66">
        <f t="shared" si="5"/>
        <v>2.9499999999999998E-2</v>
      </c>
      <c r="H156" s="10">
        <v>1485528.48</v>
      </c>
      <c r="I156" s="10">
        <v>459640.08</v>
      </c>
      <c r="J156" s="11">
        <v>307.95499999999998</v>
      </c>
      <c r="K156" s="11">
        <v>1477</v>
      </c>
      <c r="L156" s="12">
        <v>1477</v>
      </c>
      <c r="M156" s="12">
        <v>1235</v>
      </c>
      <c r="N156" s="12">
        <v>77</v>
      </c>
      <c r="O156" s="12">
        <v>165</v>
      </c>
      <c r="P156" s="12">
        <v>856</v>
      </c>
      <c r="Q156" s="12">
        <v>23</v>
      </c>
      <c r="R156" s="12">
        <v>29</v>
      </c>
      <c r="S156" s="12">
        <v>703</v>
      </c>
      <c r="T156" s="12">
        <v>25</v>
      </c>
      <c r="U156" s="12">
        <v>25</v>
      </c>
      <c r="V156" s="12">
        <v>701</v>
      </c>
      <c r="W156" s="12">
        <v>27</v>
      </c>
      <c r="X156" s="12">
        <v>24</v>
      </c>
      <c r="Y156" s="40">
        <v>21.523999999999997</v>
      </c>
      <c r="Z156" s="13">
        <v>0.20849999999999999</v>
      </c>
      <c r="AA156" s="14">
        <v>4354.1509999999998</v>
      </c>
      <c r="AB156" s="14">
        <v>4311.3010000000004</v>
      </c>
      <c r="AC156" s="14">
        <v>4348.9070000000002</v>
      </c>
      <c r="AD156" s="14">
        <v>4402.2449999999999</v>
      </c>
      <c r="AE156" s="15">
        <v>202.2928</v>
      </c>
      <c r="AF156" s="15">
        <v>5.4438000000000004</v>
      </c>
      <c r="AG156" s="16">
        <v>2.7219000000000002</v>
      </c>
      <c r="AH156" s="16">
        <v>-1.7219</v>
      </c>
      <c r="AI156" s="15">
        <v>1.2930999999999999</v>
      </c>
      <c r="AJ156" s="15">
        <v>0.64649999999999996</v>
      </c>
      <c r="AK156" s="16">
        <v>0.35349999999999998</v>
      </c>
      <c r="AL156" s="16">
        <v>-0.47660000000000002</v>
      </c>
      <c r="AM156" s="17">
        <v>0</v>
      </c>
      <c r="AN156" s="18">
        <v>21.8</v>
      </c>
      <c r="AO156" s="18">
        <v>21.2</v>
      </c>
      <c r="AP156" s="18">
        <v>21.5</v>
      </c>
      <c r="AQ156" s="18">
        <v>22.6</v>
      </c>
      <c r="AR156" s="19">
        <v>1</v>
      </c>
    </row>
    <row r="157" spans="1:44" x14ac:dyDescent="0.25">
      <c r="A157" s="2">
        <v>124157802</v>
      </c>
      <c r="B157" s="3" t="s">
        <v>219</v>
      </c>
      <c r="C157" s="3" t="s">
        <v>335</v>
      </c>
      <c r="D157" s="4">
        <v>2636047</v>
      </c>
      <c r="E157" s="4">
        <v>2597723</v>
      </c>
      <c r="F157" s="4">
        <f t="shared" si="4"/>
        <v>38324</v>
      </c>
      <c r="G157" s="66">
        <f t="shared" si="5"/>
        <v>1.4800000000000001E-2</v>
      </c>
      <c r="H157" s="10">
        <v>2204726.36</v>
      </c>
      <c r="I157" s="10">
        <v>431320.32000000001</v>
      </c>
      <c r="J157" s="11">
        <v>288.98099999999999</v>
      </c>
      <c r="K157" s="11">
        <v>3058</v>
      </c>
      <c r="L157" s="12">
        <v>3058</v>
      </c>
      <c r="M157" s="12">
        <v>1916</v>
      </c>
      <c r="N157" s="12">
        <v>508</v>
      </c>
      <c r="O157" s="12">
        <v>634</v>
      </c>
      <c r="P157" s="12">
        <v>1159</v>
      </c>
      <c r="Q157" s="12">
        <v>223</v>
      </c>
      <c r="R157" s="12">
        <v>104</v>
      </c>
      <c r="S157" s="12">
        <v>1210</v>
      </c>
      <c r="T157" s="12">
        <v>116</v>
      </c>
      <c r="U157" s="12">
        <v>108</v>
      </c>
      <c r="V157" s="12">
        <v>1134</v>
      </c>
      <c r="W157" s="12">
        <v>155</v>
      </c>
      <c r="X157" s="12">
        <v>88</v>
      </c>
      <c r="Y157" s="40">
        <v>28.119</v>
      </c>
      <c r="Z157" s="13">
        <v>0.15</v>
      </c>
      <c r="AA157" s="14">
        <v>7055.5039999999999</v>
      </c>
      <c r="AB157" s="14">
        <v>7058.4480000000003</v>
      </c>
      <c r="AC157" s="14">
        <v>7034.5839999999998</v>
      </c>
      <c r="AD157" s="14">
        <v>7073.4809999999998</v>
      </c>
      <c r="AE157" s="15">
        <v>250.91579999999999</v>
      </c>
      <c r="AF157" s="15">
        <v>6.7523</v>
      </c>
      <c r="AG157" s="16">
        <v>3.3761000000000001</v>
      </c>
      <c r="AH157" s="16">
        <v>-2.3761000000000001</v>
      </c>
      <c r="AI157" s="15">
        <v>2.0954000000000002</v>
      </c>
      <c r="AJ157" s="15">
        <v>1.0477000000000001</v>
      </c>
      <c r="AK157" s="16">
        <v>-4.7699999999999999E-2</v>
      </c>
      <c r="AL157" s="16">
        <v>-0.97899999999999998</v>
      </c>
      <c r="AM157" s="17">
        <v>0</v>
      </c>
      <c r="AN157" s="18">
        <v>13.6</v>
      </c>
      <c r="AO157" s="18">
        <v>13.6</v>
      </c>
      <c r="AP157" s="18">
        <v>13.3</v>
      </c>
      <c r="AQ157" s="18">
        <v>13.8</v>
      </c>
      <c r="AR157" s="19">
        <v>0.63</v>
      </c>
    </row>
    <row r="158" spans="1:44" x14ac:dyDescent="0.25">
      <c r="A158" s="2">
        <v>124158503</v>
      </c>
      <c r="B158" s="3" t="s">
        <v>220</v>
      </c>
      <c r="C158" s="3" t="s">
        <v>335</v>
      </c>
      <c r="D158" s="4">
        <v>1916310</v>
      </c>
      <c r="E158" s="4">
        <v>1884473</v>
      </c>
      <c r="F158" s="4">
        <f t="shared" si="4"/>
        <v>31837</v>
      </c>
      <c r="G158" s="66">
        <f t="shared" si="5"/>
        <v>1.6899999999999998E-2</v>
      </c>
      <c r="H158" s="10">
        <v>1596980.36</v>
      </c>
      <c r="I158" s="10">
        <v>319329.37</v>
      </c>
      <c r="J158" s="11">
        <v>213.94800000000001</v>
      </c>
      <c r="K158" s="11">
        <v>1698</v>
      </c>
      <c r="L158" s="12">
        <v>1698</v>
      </c>
      <c r="M158" s="12">
        <v>974</v>
      </c>
      <c r="N158" s="12">
        <v>363</v>
      </c>
      <c r="O158" s="12">
        <v>361</v>
      </c>
      <c r="P158" s="12">
        <v>562</v>
      </c>
      <c r="Q158" s="12">
        <v>162</v>
      </c>
      <c r="R158" s="12">
        <v>58</v>
      </c>
      <c r="S158" s="12">
        <v>584</v>
      </c>
      <c r="T158" s="12">
        <v>104</v>
      </c>
      <c r="U158" s="12">
        <v>56</v>
      </c>
      <c r="V158" s="12">
        <v>635</v>
      </c>
      <c r="W158" s="12">
        <v>89</v>
      </c>
      <c r="X158" s="12">
        <v>57</v>
      </c>
      <c r="Y158" s="40">
        <v>76.943000000000012</v>
      </c>
      <c r="Z158" s="13">
        <v>0.15</v>
      </c>
      <c r="AA158" s="14">
        <v>3966.9769999999999</v>
      </c>
      <c r="AB158" s="14">
        <v>3879.4639999999999</v>
      </c>
      <c r="AC158" s="14">
        <v>3978.232</v>
      </c>
      <c r="AD158" s="14">
        <v>4043.2339999999999</v>
      </c>
      <c r="AE158" s="15">
        <v>51.557299999999998</v>
      </c>
      <c r="AF158" s="15">
        <v>1.3874</v>
      </c>
      <c r="AG158" s="16">
        <v>0.69369999999999998</v>
      </c>
      <c r="AH158" s="16">
        <v>0.30630000000000002</v>
      </c>
      <c r="AI158" s="15">
        <v>1.1780999999999999</v>
      </c>
      <c r="AJ158" s="15">
        <v>0.58899999999999997</v>
      </c>
      <c r="AK158" s="16">
        <v>0.41099999999999998</v>
      </c>
      <c r="AL158" s="16">
        <v>0.36909999999999998</v>
      </c>
      <c r="AM158" s="17">
        <v>0</v>
      </c>
      <c r="AN158" s="18">
        <v>17.899999999999999</v>
      </c>
      <c r="AO158" s="18">
        <v>17.899999999999999</v>
      </c>
      <c r="AP158" s="18">
        <v>17.399999999999999</v>
      </c>
      <c r="AQ158" s="18">
        <v>18.5</v>
      </c>
      <c r="AR158" s="19">
        <v>0.84</v>
      </c>
    </row>
    <row r="159" spans="1:44" x14ac:dyDescent="0.25">
      <c r="A159" s="2">
        <v>124159002</v>
      </c>
      <c r="B159" s="3" t="s">
        <v>221</v>
      </c>
      <c r="C159" s="3" t="s">
        <v>335</v>
      </c>
      <c r="D159" s="4">
        <v>5666126</v>
      </c>
      <c r="E159" s="4">
        <v>5609428</v>
      </c>
      <c r="F159" s="4">
        <f t="shared" si="4"/>
        <v>56698</v>
      </c>
      <c r="G159" s="66">
        <f t="shared" si="5"/>
        <v>1.01E-2</v>
      </c>
      <c r="H159" s="10">
        <v>5028002</v>
      </c>
      <c r="I159" s="10">
        <v>638124.4</v>
      </c>
      <c r="J159" s="11">
        <v>427.53800000000001</v>
      </c>
      <c r="K159" s="11">
        <v>4385</v>
      </c>
      <c r="L159" s="12">
        <v>4385</v>
      </c>
      <c r="M159" s="12">
        <v>3144</v>
      </c>
      <c r="N159" s="12">
        <v>493</v>
      </c>
      <c r="O159" s="12">
        <v>748</v>
      </c>
      <c r="P159" s="12">
        <v>1941</v>
      </c>
      <c r="Q159" s="12">
        <v>168</v>
      </c>
      <c r="R159" s="12">
        <v>146</v>
      </c>
      <c r="S159" s="12">
        <v>1882</v>
      </c>
      <c r="T159" s="12">
        <v>175</v>
      </c>
      <c r="U159" s="12">
        <v>125</v>
      </c>
      <c r="V159" s="12">
        <v>1929</v>
      </c>
      <c r="W159" s="12">
        <v>138</v>
      </c>
      <c r="X159" s="12">
        <v>83</v>
      </c>
      <c r="Y159" s="40">
        <v>73.959999999999994</v>
      </c>
      <c r="Z159" s="13">
        <v>0.15</v>
      </c>
      <c r="AA159" s="14">
        <v>12644.335999999999</v>
      </c>
      <c r="AB159" s="14">
        <v>12619.121999999999</v>
      </c>
      <c r="AC159" s="14">
        <v>12669.959000000001</v>
      </c>
      <c r="AD159" s="14">
        <v>12643.927</v>
      </c>
      <c r="AE159" s="15">
        <v>170.96180000000001</v>
      </c>
      <c r="AF159" s="15">
        <v>4.6006</v>
      </c>
      <c r="AG159" s="16">
        <v>2.3003</v>
      </c>
      <c r="AH159" s="16">
        <v>-1.3003</v>
      </c>
      <c r="AI159" s="15">
        <v>3.7551999999999999</v>
      </c>
      <c r="AJ159" s="15">
        <v>1.8775999999999999</v>
      </c>
      <c r="AK159" s="16">
        <v>-0.87760000000000005</v>
      </c>
      <c r="AL159" s="16">
        <v>-1.0466</v>
      </c>
      <c r="AM159" s="17">
        <v>0</v>
      </c>
      <c r="AN159" s="18">
        <v>13.9</v>
      </c>
      <c r="AO159" s="18">
        <v>13.5</v>
      </c>
      <c r="AP159" s="18">
        <v>13.5</v>
      </c>
      <c r="AQ159" s="18">
        <v>14.7</v>
      </c>
      <c r="AR159" s="19">
        <v>0.65</v>
      </c>
    </row>
    <row r="160" spans="1:44" x14ac:dyDescent="0.25">
      <c r="A160" s="2">
        <v>106160303</v>
      </c>
      <c r="B160" s="3" t="s">
        <v>450</v>
      </c>
      <c r="C160" s="3" t="s">
        <v>286</v>
      </c>
      <c r="D160" s="4">
        <v>817207</v>
      </c>
      <c r="E160" s="4">
        <v>805880</v>
      </c>
      <c r="F160" s="4">
        <f t="shared" si="4"/>
        <v>11327</v>
      </c>
      <c r="G160" s="66">
        <f t="shared" si="5"/>
        <v>1.41E-2</v>
      </c>
      <c r="H160" s="10">
        <v>639300.62</v>
      </c>
      <c r="I160" s="10">
        <v>177906.7</v>
      </c>
      <c r="J160" s="11">
        <v>119.196</v>
      </c>
      <c r="K160" s="11">
        <v>319.702</v>
      </c>
      <c r="L160" s="12">
        <v>292</v>
      </c>
      <c r="M160" s="12">
        <v>236</v>
      </c>
      <c r="N160" s="12">
        <v>31</v>
      </c>
      <c r="O160" s="12">
        <v>25</v>
      </c>
      <c r="P160" s="12">
        <v>153</v>
      </c>
      <c r="Q160" s="12">
        <v>8</v>
      </c>
      <c r="R160" s="12">
        <v>4</v>
      </c>
      <c r="S160" s="12">
        <v>144</v>
      </c>
      <c r="T160" s="12">
        <v>10</v>
      </c>
      <c r="U160" s="12">
        <v>6</v>
      </c>
      <c r="V160" s="12">
        <v>136</v>
      </c>
      <c r="W160" s="12">
        <v>11</v>
      </c>
      <c r="X160" s="12">
        <v>3</v>
      </c>
      <c r="Y160" s="40">
        <v>125.298</v>
      </c>
      <c r="Z160" s="13">
        <v>0.59179999999999999</v>
      </c>
      <c r="AA160" s="14">
        <v>635.46100000000001</v>
      </c>
      <c r="AB160" s="14">
        <v>636.899</v>
      </c>
      <c r="AC160" s="14">
        <v>632.92499999999995</v>
      </c>
      <c r="AD160" s="14">
        <v>636.55799999999999</v>
      </c>
      <c r="AE160" s="15">
        <v>5.0715000000000003</v>
      </c>
      <c r="AF160" s="15">
        <v>0.13639999999999999</v>
      </c>
      <c r="AG160" s="16">
        <v>6.8199999999999997E-2</v>
      </c>
      <c r="AH160" s="16">
        <v>0.93179999999999996</v>
      </c>
      <c r="AI160" s="15">
        <v>0.18870000000000001</v>
      </c>
      <c r="AJ160" s="15">
        <v>9.4299999999999995E-2</v>
      </c>
      <c r="AK160" s="16">
        <v>0.90569999999999995</v>
      </c>
      <c r="AL160" s="16">
        <v>0.91610000000000003</v>
      </c>
      <c r="AM160" s="17">
        <v>27.702000000000002</v>
      </c>
      <c r="AN160" s="18">
        <v>13.5</v>
      </c>
      <c r="AO160" s="18">
        <v>13.3</v>
      </c>
      <c r="AP160" s="18">
        <v>13.1</v>
      </c>
      <c r="AQ160" s="18">
        <v>14.2</v>
      </c>
      <c r="AR160" s="19">
        <v>0.63</v>
      </c>
    </row>
    <row r="161" spans="1:44" x14ac:dyDescent="0.25">
      <c r="A161" s="2">
        <v>106161203</v>
      </c>
      <c r="B161" s="3" t="s">
        <v>451</v>
      </c>
      <c r="C161" s="3" t="s">
        <v>286</v>
      </c>
      <c r="D161" s="4">
        <v>771918</v>
      </c>
      <c r="E161" s="4">
        <v>718432</v>
      </c>
      <c r="F161" s="4">
        <f t="shared" si="4"/>
        <v>53486</v>
      </c>
      <c r="G161" s="66">
        <f t="shared" si="5"/>
        <v>7.4399999999999994E-2</v>
      </c>
      <c r="H161" s="10">
        <v>444000.73</v>
      </c>
      <c r="I161" s="10">
        <v>327917.53000000003</v>
      </c>
      <c r="J161" s="11">
        <v>219.702</v>
      </c>
      <c r="K161" s="11">
        <v>350.85</v>
      </c>
      <c r="L161" s="12">
        <v>330</v>
      </c>
      <c r="M161" s="12">
        <v>292</v>
      </c>
      <c r="N161" s="12">
        <v>6</v>
      </c>
      <c r="O161" s="12">
        <v>32</v>
      </c>
      <c r="P161" s="12">
        <v>191</v>
      </c>
      <c r="Q161" s="12">
        <v>0</v>
      </c>
      <c r="R161" s="12">
        <v>4</v>
      </c>
      <c r="S161" s="12">
        <v>175</v>
      </c>
      <c r="T161" s="12">
        <v>2</v>
      </c>
      <c r="U161" s="12">
        <v>5</v>
      </c>
      <c r="V161" s="12">
        <v>168</v>
      </c>
      <c r="W161" s="12">
        <v>4</v>
      </c>
      <c r="X161" s="12">
        <v>7</v>
      </c>
      <c r="Y161" s="40">
        <v>70.414000000000001</v>
      </c>
      <c r="Z161" s="13">
        <v>0.62619999999999998</v>
      </c>
      <c r="AA161" s="14">
        <v>801.98</v>
      </c>
      <c r="AB161" s="14">
        <v>835.27200000000005</v>
      </c>
      <c r="AC161" s="14">
        <v>795.66</v>
      </c>
      <c r="AD161" s="14">
        <v>775.00800000000004</v>
      </c>
      <c r="AE161" s="15">
        <v>11.3894</v>
      </c>
      <c r="AF161" s="15">
        <v>0.30640000000000001</v>
      </c>
      <c r="AG161" s="16">
        <v>0.1532</v>
      </c>
      <c r="AH161" s="16">
        <v>0.8468</v>
      </c>
      <c r="AI161" s="15">
        <v>0.23810000000000001</v>
      </c>
      <c r="AJ161" s="15">
        <v>0.11899999999999999</v>
      </c>
      <c r="AK161" s="16">
        <v>0.88100000000000001</v>
      </c>
      <c r="AL161" s="16">
        <v>0.86729999999999996</v>
      </c>
      <c r="AM161" s="17">
        <v>20.85</v>
      </c>
      <c r="AN161" s="18">
        <v>24.3</v>
      </c>
      <c r="AO161" s="18">
        <v>25.2</v>
      </c>
      <c r="AP161" s="18">
        <v>24.9</v>
      </c>
      <c r="AQ161" s="18">
        <v>22.7</v>
      </c>
      <c r="AR161" s="19">
        <v>1</v>
      </c>
    </row>
    <row r="162" spans="1:44" x14ac:dyDescent="0.25">
      <c r="A162" s="2">
        <v>106161703</v>
      </c>
      <c r="B162" s="3" t="s">
        <v>452</v>
      </c>
      <c r="C162" s="3" t="s">
        <v>286</v>
      </c>
      <c r="D162" s="4">
        <v>922699</v>
      </c>
      <c r="E162" s="4">
        <v>887496</v>
      </c>
      <c r="F162" s="4">
        <f t="shared" si="4"/>
        <v>35203</v>
      </c>
      <c r="G162" s="66">
        <f t="shared" si="5"/>
        <v>3.9699999999999999E-2</v>
      </c>
      <c r="H162" s="10">
        <v>613798.38</v>
      </c>
      <c r="I162" s="10">
        <v>308900.88</v>
      </c>
      <c r="J162" s="11">
        <v>206.96100000000001</v>
      </c>
      <c r="K162" s="11">
        <v>347.279</v>
      </c>
      <c r="L162" s="12">
        <v>322</v>
      </c>
      <c r="M162" s="12">
        <v>253</v>
      </c>
      <c r="N162" s="12">
        <v>31</v>
      </c>
      <c r="O162" s="12">
        <v>38</v>
      </c>
      <c r="P162" s="12">
        <v>160</v>
      </c>
      <c r="Q162" s="12">
        <v>14</v>
      </c>
      <c r="R162" s="12">
        <v>5</v>
      </c>
      <c r="S162" s="12">
        <v>151</v>
      </c>
      <c r="T162" s="12">
        <v>9</v>
      </c>
      <c r="U162" s="12">
        <v>8</v>
      </c>
      <c r="V162" s="12">
        <v>151</v>
      </c>
      <c r="W162" s="12">
        <v>7</v>
      </c>
      <c r="X162" s="12">
        <v>6</v>
      </c>
      <c r="Y162" s="40">
        <v>117.294</v>
      </c>
      <c r="Z162" s="13">
        <v>0.68500000000000005</v>
      </c>
      <c r="AA162" s="14">
        <v>808.39499999999998</v>
      </c>
      <c r="AB162" s="14">
        <v>802.899</v>
      </c>
      <c r="AC162" s="14">
        <v>806.59500000000003</v>
      </c>
      <c r="AD162" s="14">
        <v>815.69200000000001</v>
      </c>
      <c r="AE162" s="15">
        <v>6.8920000000000003</v>
      </c>
      <c r="AF162" s="15">
        <v>0.18540000000000001</v>
      </c>
      <c r="AG162" s="16">
        <v>9.2700000000000005E-2</v>
      </c>
      <c r="AH162" s="16">
        <v>0.9073</v>
      </c>
      <c r="AI162" s="15">
        <v>0.24</v>
      </c>
      <c r="AJ162" s="15">
        <v>0.12</v>
      </c>
      <c r="AK162" s="16">
        <v>0.88</v>
      </c>
      <c r="AL162" s="16">
        <v>0.89090000000000003</v>
      </c>
      <c r="AM162" s="17">
        <v>25.279</v>
      </c>
      <c r="AN162" s="18">
        <v>18.7</v>
      </c>
      <c r="AO162" s="18">
        <v>18.600000000000001</v>
      </c>
      <c r="AP162" s="18">
        <v>18.899999999999999</v>
      </c>
      <c r="AQ162" s="18">
        <v>18.5</v>
      </c>
      <c r="AR162" s="19">
        <v>0.87</v>
      </c>
    </row>
    <row r="163" spans="1:44" x14ac:dyDescent="0.25">
      <c r="A163" s="2">
        <v>106166503</v>
      </c>
      <c r="B163" s="3" t="s">
        <v>453</v>
      </c>
      <c r="C163" s="3" t="s">
        <v>286</v>
      </c>
      <c r="D163" s="4">
        <v>1078875</v>
      </c>
      <c r="E163" s="4">
        <v>1023812</v>
      </c>
      <c r="F163" s="4">
        <f t="shared" si="4"/>
        <v>55063</v>
      </c>
      <c r="G163" s="66">
        <f t="shared" si="5"/>
        <v>5.3800000000000001E-2</v>
      </c>
      <c r="H163" s="10">
        <v>713024.2</v>
      </c>
      <c r="I163" s="10">
        <v>365850.84</v>
      </c>
      <c r="J163" s="11">
        <v>245.11699999999999</v>
      </c>
      <c r="K163" s="11">
        <v>389.35199999999998</v>
      </c>
      <c r="L163" s="12">
        <v>363</v>
      </c>
      <c r="M163" s="12">
        <v>307</v>
      </c>
      <c r="N163" s="12">
        <v>31</v>
      </c>
      <c r="O163" s="12">
        <v>25</v>
      </c>
      <c r="P163" s="12">
        <v>187</v>
      </c>
      <c r="Q163" s="12">
        <v>10</v>
      </c>
      <c r="R163" s="12">
        <v>2</v>
      </c>
      <c r="S163" s="12">
        <v>196</v>
      </c>
      <c r="T163" s="12">
        <v>10</v>
      </c>
      <c r="U163" s="12">
        <v>3</v>
      </c>
      <c r="V163" s="12">
        <v>177</v>
      </c>
      <c r="W163" s="12">
        <v>11</v>
      </c>
      <c r="X163" s="12">
        <v>7</v>
      </c>
      <c r="Y163" s="40">
        <v>123.17399999999999</v>
      </c>
      <c r="Z163" s="13">
        <v>0.71540000000000004</v>
      </c>
      <c r="AA163" s="14">
        <v>890.27300000000002</v>
      </c>
      <c r="AB163" s="14">
        <v>874.57600000000002</v>
      </c>
      <c r="AC163" s="14">
        <v>892.79200000000003</v>
      </c>
      <c r="AD163" s="14">
        <v>903.45100000000002</v>
      </c>
      <c r="AE163" s="15">
        <v>7.2276999999999996</v>
      </c>
      <c r="AF163" s="15">
        <v>0.19450000000000001</v>
      </c>
      <c r="AG163" s="16">
        <v>9.7199999999999995E-2</v>
      </c>
      <c r="AH163" s="16">
        <v>0.90280000000000005</v>
      </c>
      <c r="AI163" s="15">
        <v>0.26440000000000002</v>
      </c>
      <c r="AJ163" s="15">
        <v>0.13220000000000001</v>
      </c>
      <c r="AK163" s="16">
        <v>0.86780000000000002</v>
      </c>
      <c r="AL163" s="16">
        <v>0.88180000000000003</v>
      </c>
      <c r="AM163" s="17">
        <v>26.352</v>
      </c>
      <c r="AN163" s="18">
        <v>18.8</v>
      </c>
      <c r="AO163" s="18">
        <v>20.399999999999999</v>
      </c>
      <c r="AP163" s="18">
        <v>18.399999999999999</v>
      </c>
      <c r="AQ163" s="18">
        <v>17.7</v>
      </c>
      <c r="AR163" s="19">
        <v>0.88</v>
      </c>
    </row>
    <row r="164" spans="1:44" x14ac:dyDescent="0.25">
      <c r="A164" s="2">
        <v>106167504</v>
      </c>
      <c r="B164" s="3" t="s">
        <v>454</v>
      </c>
      <c r="C164" s="3" t="s">
        <v>286</v>
      </c>
      <c r="D164" s="4">
        <v>500222</v>
      </c>
      <c r="E164" s="4">
        <v>479991</v>
      </c>
      <c r="F164" s="4">
        <f t="shared" si="4"/>
        <v>20231</v>
      </c>
      <c r="G164" s="66">
        <f t="shared" si="5"/>
        <v>4.2099999999999999E-2</v>
      </c>
      <c r="H164" s="10">
        <v>370675.9</v>
      </c>
      <c r="I164" s="10">
        <v>129546.4</v>
      </c>
      <c r="J164" s="11">
        <v>86.795000000000002</v>
      </c>
      <c r="K164" s="11">
        <v>205.12899999999999</v>
      </c>
      <c r="L164" s="12">
        <v>187</v>
      </c>
      <c r="M164" s="12">
        <v>159</v>
      </c>
      <c r="N164" s="12">
        <v>15</v>
      </c>
      <c r="O164" s="12">
        <v>13</v>
      </c>
      <c r="P164" s="12">
        <v>106</v>
      </c>
      <c r="Q164" s="12">
        <v>6</v>
      </c>
      <c r="R164" s="12">
        <v>1</v>
      </c>
      <c r="S164" s="12">
        <v>97</v>
      </c>
      <c r="T164" s="12">
        <v>7</v>
      </c>
      <c r="U164" s="12">
        <v>1</v>
      </c>
      <c r="V164" s="12">
        <v>88</v>
      </c>
      <c r="W164" s="12">
        <v>3</v>
      </c>
      <c r="X164" s="12">
        <v>3</v>
      </c>
      <c r="Y164" s="40">
        <v>111.60899999999999</v>
      </c>
      <c r="Z164" s="13">
        <v>0.6411</v>
      </c>
      <c r="AA164" s="14">
        <v>587.53899999999999</v>
      </c>
      <c r="AB164" s="14">
        <v>595.80700000000002</v>
      </c>
      <c r="AC164" s="14">
        <v>581.34</v>
      </c>
      <c r="AD164" s="14">
        <v>585.471</v>
      </c>
      <c r="AE164" s="15">
        <v>5.2641999999999998</v>
      </c>
      <c r="AF164" s="15">
        <v>0.1416</v>
      </c>
      <c r="AG164" s="16">
        <v>7.0800000000000002E-2</v>
      </c>
      <c r="AH164" s="16">
        <v>0.92920000000000003</v>
      </c>
      <c r="AI164" s="15">
        <v>0.1744</v>
      </c>
      <c r="AJ164" s="15">
        <v>8.72E-2</v>
      </c>
      <c r="AK164" s="16">
        <v>0.91279999999999994</v>
      </c>
      <c r="AL164" s="16">
        <v>0.91930000000000001</v>
      </c>
      <c r="AM164" s="17">
        <v>18.129000000000001</v>
      </c>
      <c r="AN164" s="18">
        <v>14.1</v>
      </c>
      <c r="AO164" s="18">
        <v>14.9</v>
      </c>
      <c r="AP164" s="18">
        <v>14.1</v>
      </c>
      <c r="AQ164" s="18">
        <v>13.3</v>
      </c>
      <c r="AR164" s="19">
        <v>0.66</v>
      </c>
    </row>
    <row r="165" spans="1:44" x14ac:dyDescent="0.25">
      <c r="A165" s="2">
        <v>106168003</v>
      </c>
      <c r="B165" s="3" t="s">
        <v>455</v>
      </c>
      <c r="C165" s="3" t="s">
        <v>286</v>
      </c>
      <c r="D165" s="4">
        <v>1202451</v>
      </c>
      <c r="E165" s="4">
        <v>1146246</v>
      </c>
      <c r="F165" s="4">
        <f t="shared" si="4"/>
        <v>56205</v>
      </c>
      <c r="G165" s="66">
        <f t="shared" si="5"/>
        <v>4.9000000000000002E-2</v>
      </c>
      <c r="H165" s="10">
        <v>834825.33</v>
      </c>
      <c r="I165" s="10">
        <v>367625.49</v>
      </c>
      <c r="J165" s="11">
        <v>246.30600000000001</v>
      </c>
      <c r="K165" s="11">
        <v>490.40699999999998</v>
      </c>
      <c r="L165" s="12">
        <v>460</v>
      </c>
      <c r="M165" s="12">
        <v>366</v>
      </c>
      <c r="N165" s="12">
        <v>37</v>
      </c>
      <c r="O165" s="12">
        <v>57</v>
      </c>
      <c r="P165" s="12">
        <v>214</v>
      </c>
      <c r="Q165" s="12">
        <v>11</v>
      </c>
      <c r="R165" s="12">
        <v>8</v>
      </c>
      <c r="S165" s="12">
        <v>221</v>
      </c>
      <c r="T165" s="12">
        <v>13</v>
      </c>
      <c r="U165" s="12">
        <v>8</v>
      </c>
      <c r="V165" s="12">
        <v>234</v>
      </c>
      <c r="W165" s="12">
        <v>11</v>
      </c>
      <c r="X165" s="12">
        <v>11</v>
      </c>
      <c r="Y165" s="40">
        <v>167.20100000000002</v>
      </c>
      <c r="Z165" s="13">
        <v>0.73860000000000003</v>
      </c>
      <c r="AA165" s="14">
        <v>1057.2529999999999</v>
      </c>
      <c r="AB165" s="14">
        <v>1043.3779999999999</v>
      </c>
      <c r="AC165" s="14">
        <v>1062.3779999999999</v>
      </c>
      <c r="AD165" s="14">
        <v>1066.002</v>
      </c>
      <c r="AE165" s="15">
        <v>6.3231999999999999</v>
      </c>
      <c r="AF165" s="15">
        <v>0.1701</v>
      </c>
      <c r="AG165" s="16">
        <v>8.5000000000000006E-2</v>
      </c>
      <c r="AH165" s="16">
        <v>0.91500000000000004</v>
      </c>
      <c r="AI165" s="15">
        <v>0.31390000000000001</v>
      </c>
      <c r="AJ165" s="15">
        <v>0.15690000000000001</v>
      </c>
      <c r="AK165" s="16">
        <v>0.84309999999999996</v>
      </c>
      <c r="AL165" s="16">
        <v>0.87180000000000002</v>
      </c>
      <c r="AM165" s="17">
        <v>30.407</v>
      </c>
      <c r="AN165" s="18">
        <v>14.6</v>
      </c>
      <c r="AO165" s="18">
        <v>15.4</v>
      </c>
      <c r="AP165" s="18">
        <v>14.5</v>
      </c>
      <c r="AQ165" s="18">
        <v>13.8</v>
      </c>
      <c r="AR165" s="19">
        <v>0.68</v>
      </c>
    </row>
    <row r="166" spans="1:44" x14ac:dyDescent="0.25">
      <c r="A166" s="2">
        <v>106169003</v>
      </c>
      <c r="B166" s="3" t="s">
        <v>456</v>
      </c>
      <c r="C166" s="3" t="s">
        <v>286</v>
      </c>
      <c r="D166" s="4">
        <v>914927</v>
      </c>
      <c r="E166" s="4">
        <v>871620</v>
      </c>
      <c r="F166" s="4">
        <f t="shared" si="4"/>
        <v>43307</v>
      </c>
      <c r="G166" s="66">
        <f t="shared" si="5"/>
        <v>4.9700000000000001E-2</v>
      </c>
      <c r="H166" s="10">
        <v>532410.24</v>
      </c>
      <c r="I166" s="10">
        <v>382516.72</v>
      </c>
      <c r="J166" s="11">
        <v>256.28300000000002</v>
      </c>
      <c r="K166" s="11">
        <v>319.23599999999999</v>
      </c>
      <c r="L166" s="12">
        <v>293</v>
      </c>
      <c r="M166" s="12">
        <v>253</v>
      </c>
      <c r="N166" s="12">
        <v>15</v>
      </c>
      <c r="O166" s="12">
        <v>25</v>
      </c>
      <c r="P166" s="12">
        <v>154</v>
      </c>
      <c r="Q166" s="12">
        <v>10</v>
      </c>
      <c r="R166" s="12">
        <v>2</v>
      </c>
      <c r="S166" s="12">
        <v>156</v>
      </c>
      <c r="T166" s="12">
        <v>5</v>
      </c>
      <c r="U166" s="12">
        <v>4</v>
      </c>
      <c r="V166" s="12">
        <v>152</v>
      </c>
      <c r="W166" s="12">
        <v>1</v>
      </c>
      <c r="X166" s="12">
        <v>5</v>
      </c>
      <c r="Y166" s="40">
        <v>76.88300000000001</v>
      </c>
      <c r="Z166" s="13">
        <v>0.80279999999999996</v>
      </c>
      <c r="AA166" s="14">
        <v>579.08699999999999</v>
      </c>
      <c r="AB166" s="14">
        <v>556.93299999999999</v>
      </c>
      <c r="AC166" s="14">
        <v>592.69399999999996</v>
      </c>
      <c r="AD166" s="14">
        <v>587.63300000000004</v>
      </c>
      <c r="AE166" s="15">
        <v>7.532</v>
      </c>
      <c r="AF166" s="15">
        <v>0.2026</v>
      </c>
      <c r="AG166" s="16">
        <v>0.1013</v>
      </c>
      <c r="AH166" s="16">
        <v>0.89870000000000005</v>
      </c>
      <c r="AI166" s="15">
        <v>0.1719</v>
      </c>
      <c r="AJ166" s="15">
        <v>8.5900000000000004E-2</v>
      </c>
      <c r="AK166" s="16">
        <v>0.91410000000000002</v>
      </c>
      <c r="AL166" s="16">
        <v>0.90790000000000004</v>
      </c>
      <c r="AM166" s="17">
        <v>26.236000000000001</v>
      </c>
      <c r="AN166" s="18">
        <v>21.6</v>
      </c>
      <c r="AO166" s="18">
        <v>22.3</v>
      </c>
      <c r="AP166" s="18">
        <v>21.7</v>
      </c>
      <c r="AQ166" s="18">
        <v>20.7</v>
      </c>
      <c r="AR166" s="19">
        <v>1</v>
      </c>
    </row>
    <row r="167" spans="1:44" x14ac:dyDescent="0.25">
      <c r="A167" s="2">
        <v>110171003</v>
      </c>
      <c r="B167" s="3" t="s">
        <v>537</v>
      </c>
      <c r="C167" s="3" t="s">
        <v>287</v>
      </c>
      <c r="D167" s="4">
        <v>2411031</v>
      </c>
      <c r="E167" s="4">
        <v>2335265</v>
      </c>
      <c r="F167" s="4">
        <f t="shared" si="4"/>
        <v>75766</v>
      </c>
      <c r="G167" s="66">
        <f t="shared" si="5"/>
        <v>3.2399999999999998E-2</v>
      </c>
      <c r="H167" s="10">
        <v>1601909.17</v>
      </c>
      <c r="I167" s="10">
        <v>809122.06</v>
      </c>
      <c r="J167" s="11">
        <v>542.10500000000002</v>
      </c>
      <c r="K167" s="11">
        <v>1054.732</v>
      </c>
      <c r="L167" s="12">
        <v>1052</v>
      </c>
      <c r="M167" s="12">
        <v>981</v>
      </c>
      <c r="N167" s="12">
        <v>71</v>
      </c>
      <c r="O167" s="12">
        <v>0</v>
      </c>
      <c r="P167" s="12">
        <v>578</v>
      </c>
      <c r="Q167" s="12">
        <v>22</v>
      </c>
      <c r="R167" s="12">
        <v>0</v>
      </c>
      <c r="S167" s="12">
        <v>592</v>
      </c>
      <c r="T167" s="12">
        <v>25</v>
      </c>
      <c r="U167" s="12">
        <v>0</v>
      </c>
      <c r="V167" s="12">
        <v>624</v>
      </c>
      <c r="W167" s="12">
        <v>21</v>
      </c>
      <c r="X167" s="12">
        <v>0</v>
      </c>
      <c r="Y167" s="40">
        <v>347.37100000000004</v>
      </c>
      <c r="Z167" s="13">
        <v>0.65059999999999996</v>
      </c>
      <c r="AA167" s="14">
        <v>2160.6889999999999</v>
      </c>
      <c r="AB167" s="14">
        <v>2140.1570000000002</v>
      </c>
      <c r="AC167" s="14">
        <v>2178.5100000000002</v>
      </c>
      <c r="AD167" s="14">
        <v>2163.3989999999999</v>
      </c>
      <c r="AE167" s="15">
        <v>6.2201000000000004</v>
      </c>
      <c r="AF167" s="15">
        <v>0.1673</v>
      </c>
      <c r="AG167" s="16">
        <v>8.3599999999999994E-2</v>
      </c>
      <c r="AH167" s="16">
        <v>0.91639999999999999</v>
      </c>
      <c r="AI167" s="15">
        <v>0.64170000000000005</v>
      </c>
      <c r="AJ167" s="15">
        <v>0.32079999999999997</v>
      </c>
      <c r="AK167" s="16">
        <v>0.67920000000000003</v>
      </c>
      <c r="AL167" s="16">
        <v>0.77400000000000002</v>
      </c>
      <c r="AM167" s="17">
        <v>2.7320000000000002</v>
      </c>
      <c r="AN167" s="18">
        <v>17</v>
      </c>
      <c r="AO167" s="18">
        <v>16.7</v>
      </c>
      <c r="AP167" s="18">
        <v>16.8</v>
      </c>
      <c r="AQ167" s="18">
        <v>17.399999999999999</v>
      </c>
      <c r="AR167" s="19">
        <v>0.79</v>
      </c>
    </row>
    <row r="168" spans="1:44" x14ac:dyDescent="0.25">
      <c r="A168" s="2">
        <v>110171803</v>
      </c>
      <c r="B168" s="3" t="s">
        <v>538</v>
      </c>
      <c r="C168" s="3" t="s">
        <v>287</v>
      </c>
      <c r="D168" s="4">
        <v>1045616</v>
      </c>
      <c r="E168" s="4">
        <v>1020299</v>
      </c>
      <c r="F168" s="4">
        <f t="shared" si="4"/>
        <v>25317</v>
      </c>
      <c r="G168" s="66">
        <f t="shared" si="5"/>
        <v>2.4799999999999999E-2</v>
      </c>
      <c r="H168" s="10">
        <v>695332.03</v>
      </c>
      <c r="I168" s="10">
        <v>350283.48</v>
      </c>
      <c r="J168" s="11">
        <v>234.68700000000001</v>
      </c>
      <c r="K168" s="11">
        <v>468.86</v>
      </c>
      <c r="L168" s="12">
        <v>443</v>
      </c>
      <c r="M168" s="12">
        <v>348</v>
      </c>
      <c r="N168" s="12">
        <v>25</v>
      </c>
      <c r="O168" s="12">
        <v>70</v>
      </c>
      <c r="P168" s="12">
        <v>229</v>
      </c>
      <c r="Q168" s="12">
        <v>2</v>
      </c>
      <c r="R168" s="12">
        <v>16</v>
      </c>
      <c r="S168" s="12">
        <v>215</v>
      </c>
      <c r="T168" s="12">
        <v>5</v>
      </c>
      <c r="U168" s="12">
        <v>16</v>
      </c>
      <c r="V168" s="12">
        <v>192</v>
      </c>
      <c r="W168" s="12">
        <v>18</v>
      </c>
      <c r="X168" s="12">
        <v>0</v>
      </c>
      <c r="Y168" s="40">
        <v>116.60899999999999</v>
      </c>
      <c r="Z168" s="13">
        <v>0.73609999999999998</v>
      </c>
      <c r="AA168" s="14">
        <v>1036.2750000000001</v>
      </c>
      <c r="AB168" s="14">
        <v>1026.509</v>
      </c>
      <c r="AC168" s="14">
        <v>1040.204</v>
      </c>
      <c r="AD168" s="14">
        <v>1042.1110000000001</v>
      </c>
      <c r="AE168" s="15">
        <v>8.8866999999999994</v>
      </c>
      <c r="AF168" s="15">
        <v>0.23910000000000001</v>
      </c>
      <c r="AG168" s="16">
        <v>0.1195</v>
      </c>
      <c r="AH168" s="16">
        <v>0.88049999999999995</v>
      </c>
      <c r="AI168" s="15">
        <v>0.30769999999999997</v>
      </c>
      <c r="AJ168" s="15">
        <v>0.15379999999999999</v>
      </c>
      <c r="AK168" s="16">
        <v>0.84619999999999995</v>
      </c>
      <c r="AL168" s="16">
        <v>0.8599</v>
      </c>
      <c r="AM168" s="17">
        <v>25.86</v>
      </c>
      <c r="AN168" s="18">
        <v>14.6</v>
      </c>
      <c r="AO168" s="18">
        <v>14</v>
      </c>
      <c r="AP168" s="18">
        <v>14.6</v>
      </c>
      <c r="AQ168" s="18">
        <v>15.2</v>
      </c>
      <c r="AR168" s="19">
        <v>0.68</v>
      </c>
    </row>
    <row r="169" spans="1:44" x14ac:dyDescent="0.25">
      <c r="A169" s="2">
        <v>106172003</v>
      </c>
      <c r="B169" s="3" t="s">
        <v>457</v>
      </c>
      <c r="C169" s="3" t="s">
        <v>287</v>
      </c>
      <c r="D169" s="4">
        <v>3964673</v>
      </c>
      <c r="E169" s="4">
        <v>3855049</v>
      </c>
      <c r="F169" s="4">
        <f t="shared" si="4"/>
        <v>109624</v>
      </c>
      <c r="G169" s="66">
        <f t="shared" si="5"/>
        <v>2.8400000000000002E-2</v>
      </c>
      <c r="H169" s="10">
        <v>2787216.23</v>
      </c>
      <c r="I169" s="10">
        <v>1177456.52</v>
      </c>
      <c r="J169" s="11">
        <v>788.88599999999997</v>
      </c>
      <c r="K169" s="11">
        <v>1831</v>
      </c>
      <c r="L169" s="12">
        <v>1831</v>
      </c>
      <c r="M169" s="12">
        <v>1606</v>
      </c>
      <c r="N169" s="12">
        <v>86</v>
      </c>
      <c r="O169" s="12">
        <v>139</v>
      </c>
      <c r="P169" s="12">
        <v>1025</v>
      </c>
      <c r="Q169" s="12">
        <v>23</v>
      </c>
      <c r="R169" s="12">
        <v>21</v>
      </c>
      <c r="S169" s="12">
        <v>972</v>
      </c>
      <c r="T169" s="12">
        <v>33</v>
      </c>
      <c r="U169" s="12">
        <v>21</v>
      </c>
      <c r="V169" s="12">
        <v>939</v>
      </c>
      <c r="W169" s="12">
        <v>29</v>
      </c>
      <c r="X169" s="12">
        <v>24</v>
      </c>
      <c r="Y169" s="40">
        <v>258.358</v>
      </c>
      <c r="Z169" s="13">
        <v>0.61550000000000005</v>
      </c>
      <c r="AA169" s="14">
        <v>3589.8519999999999</v>
      </c>
      <c r="AB169" s="14">
        <v>3588.4949999999999</v>
      </c>
      <c r="AC169" s="14">
        <v>3602.31</v>
      </c>
      <c r="AD169" s="14">
        <v>3578.752</v>
      </c>
      <c r="AE169" s="15">
        <v>13.8948</v>
      </c>
      <c r="AF169" s="15">
        <v>0.37390000000000001</v>
      </c>
      <c r="AG169" s="16">
        <v>0.18690000000000001</v>
      </c>
      <c r="AH169" s="16">
        <v>0.81310000000000004</v>
      </c>
      <c r="AI169" s="15">
        <v>1.0661</v>
      </c>
      <c r="AJ169" s="15">
        <v>0.53300000000000003</v>
      </c>
      <c r="AK169" s="16">
        <v>0.46700000000000003</v>
      </c>
      <c r="AL169" s="16">
        <v>0.60540000000000005</v>
      </c>
      <c r="AM169" s="17">
        <v>0</v>
      </c>
      <c r="AN169" s="18">
        <v>15</v>
      </c>
      <c r="AO169" s="18">
        <v>14.6</v>
      </c>
      <c r="AP169" s="18">
        <v>14.7</v>
      </c>
      <c r="AQ169" s="18">
        <v>15.7</v>
      </c>
      <c r="AR169" s="19">
        <v>0.7</v>
      </c>
    </row>
    <row r="170" spans="1:44" x14ac:dyDescent="0.25">
      <c r="A170" s="2">
        <v>110173003</v>
      </c>
      <c r="B170" s="3" t="s">
        <v>539</v>
      </c>
      <c r="C170" s="3" t="s">
        <v>287</v>
      </c>
      <c r="D170" s="4">
        <v>905354</v>
      </c>
      <c r="E170" s="4">
        <v>875938</v>
      </c>
      <c r="F170" s="4">
        <f t="shared" si="4"/>
        <v>29416</v>
      </c>
      <c r="G170" s="66">
        <f t="shared" si="5"/>
        <v>3.3599999999999998E-2</v>
      </c>
      <c r="H170" s="10">
        <v>511045.95</v>
      </c>
      <c r="I170" s="10">
        <v>394307.92</v>
      </c>
      <c r="J170" s="11">
        <v>264.18299999999999</v>
      </c>
      <c r="K170" s="11">
        <v>416.34</v>
      </c>
      <c r="L170" s="12">
        <v>384</v>
      </c>
      <c r="M170" s="12">
        <v>266</v>
      </c>
      <c r="N170" s="12">
        <v>74</v>
      </c>
      <c r="O170" s="12">
        <v>44</v>
      </c>
      <c r="P170" s="12">
        <v>157</v>
      </c>
      <c r="Q170" s="12">
        <v>35</v>
      </c>
      <c r="R170" s="12">
        <v>12</v>
      </c>
      <c r="S170" s="12">
        <v>155</v>
      </c>
      <c r="T170" s="12">
        <v>30</v>
      </c>
      <c r="U170" s="12">
        <v>8</v>
      </c>
      <c r="V170" s="12">
        <v>175</v>
      </c>
      <c r="W170" s="12">
        <v>6</v>
      </c>
      <c r="X170" s="12">
        <v>2</v>
      </c>
      <c r="Y170" s="40">
        <v>98.55</v>
      </c>
      <c r="Z170" s="13">
        <v>0.75539999999999996</v>
      </c>
      <c r="AA170" s="14">
        <v>698.24199999999996</v>
      </c>
      <c r="AB170" s="14">
        <v>698.00900000000001</v>
      </c>
      <c r="AC170" s="14">
        <v>697.952</v>
      </c>
      <c r="AD170" s="14">
        <v>698.76400000000001</v>
      </c>
      <c r="AE170" s="15">
        <v>7.0850999999999997</v>
      </c>
      <c r="AF170" s="15">
        <v>0.19059999999999999</v>
      </c>
      <c r="AG170" s="16">
        <v>9.5299999999999996E-2</v>
      </c>
      <c r="AH170" s="16">
        <v>0.90469999999999995</v>
      </c>
      <c r="AI170" s="15">
        <v>0.20730000000000001</v>
      </c>
      <c r="AJ170" s="15">
        <v>0.1036</v>
      </c>
      <c r="AK170" s="16">
        <v>0.89639999999999997</v>
      </c>
      <c r="AL170" s="16">
        <v>0.89970000000000006</v>
      </c>
      <c r="AM170" s="17">
        <v>32.340000000000003</v>
      </c>
      <c r="AN170" s="18">
        <v>18.100000000000001</v>
      </c>
      <c r="AO170" s="18">
        <v>18.3</v>
      </c>
      <c r="AP170" s="18">
        <v>17.399999999999999</v>
      </c>
      <c r="AQ170" s="18">
        <v>18.7</v>
      </c>
      <c r="AR170" s="19">
        <v>0.84</v>
      </c>
    </row>
    <row r="171" spans="1:44" x14ac:dyDescent="0.25">
      <c r="A171" s="2">
        <v>110173504</v>
      </c>
      <c r="B171" s="3" t="s">
        <v>540</v>
      </c>
      <c r="C171" s="3" t="s">
        <v>287</v>
      </c>
      <c r="D171" s="4">
        <v>323741</v>
      </c>
      <c r="E171" s="4">
        <v>315866</v>
      </c>
      <c r="F171" s="4">
        <f t="shared" si="4"/>
        <v>7875</v>
      </c>
      <c r="G171" s="66">
        <f t="shared" si="5"/>
        <v>2.4899999999999999E-2</v>
      </c>
      <c r="H171" s="10">
        <v>241657.78</v>
      </c>
      <c r="I171" s="10">
        <v>82083.12</v>
      </c>
      <c r="J171" s="11">
        <v>54.994999999999997</v>
      </c>
      <c r="K171" s="11">
        <v>133.92099999999999</v>
      </c>
      <c r="L171" s="12">
        <v>119</v>
      </c>
      <c r="M171" s="12">
        <v>107</v>
      </c>
      <c r="N171" s="12">
        <v>6</v>
      </c>
      <c r="O171" s="12">
        <v>6</v>
      </c>
      <c r="P171" s="12">
        <v>64</v>
      </c>
      <c r="Q171" s="12">
        <v>2</v>
      </c>
      <c r="R171" s="12">
        <v>1</v>
      </c>
      <c r="S171" s="12">
        <v>62</v>
      </c>
      <c r="T171" s="12">
        <v>2</v>
      </c>
      <c r="U171" s="12">
        <v>2</v>
      </c>
      <c r="V171" s="12">
        <v>69</v>
      </c>
      <c r="W171" s="12">
        <v>2</v>
      </c>
      <c r="X171" s="12">
        <v>1</v>
      </c>
      <c r="Y171" s="40">
        <v>83.915999999999997</v>
      </c>
      <c r="Z171" s="13">
        <v>0.67320000000000002</v>
      </c>
      <c r="AA171" s="14">
        <v>240.792</v>
      </c>
      <c r="AB171" s="14">
        <v>220.29</v>
      </c>
      <c r="AC171" s="14">
        <v>244.70099999999999</v>
      </c>
      <c r="AD171" s="14">
        <v>257.38400000000001</v>
      </c>
      <c r="AE171" s="15">
        <v>2.8694000000000002</v>
      </c>
      <c r="AF171" s="15">
        <v>7.7200000000000005E-2</v>
      </c>
      <c r="AG171" s="16">
        <v>3.8600000000000002E-2</v>
      </c>
      <c r="AH171" s="16">
        <v>0.96140000000000003</v>
      </c>
      <c r="AI171" s="15">
        <v>7.1499999999999994E-2</v>
      </c>
      <c r="AJ171" s="15">
        <v>3.5700000000000003E-2</v>
      </c>
      <c r="AK171" s="16">
        <v>0.96430000000000005</v>
      </c>
      <c r="AL171" s="16">
        <v>0.96309999999999996</v>
      </c>
      <c r="AM171" s="17">
        <v>14.920999999999999</v>
      </c>
      <c r="AN171" s="18">
        <v>13</v>
      </c>
      <c r="AO171" s="18">
        <v>13</v>
      </c>
      <c r="AP171" s="18">
        <v>12.8</v>
      </c>
      <c r="AQ171" s="18">
        <v>13.2</v>
      </c>
      <c r="AR171" s="19">
        <v>0.61</v>
      </c>
    </row>
    <row r="172" spans="1:44" x14ac:dyDescent="0.25">
      <c r="A172" s="2">
        <v>110175003</v>
      </c>
      <c r="B172" s="3" t="s">
        <v>541</v>
      </c>
      <c r="C172" s="3" t="s">
        <v>287</v>
      </c>
      <c r="D172" s="4">
        <v>1004639</v>
      </c>
      <c r="E172" s="4">
        <v>977771</v>
      </c>
      <c r="F172" s="4">
        <f t="shared" si="4"/>
        <v>26868</v>
      </c>
      <c r="G172" s="66">
        <f t="shared" si="5"/>
        <v>2.75E-2</v>
      </c>
      <c r="H172" s="10">
        <v>675733.42</v>
      </c>
      <c r="I172" s="10">
        <v>328905.61</v>
      </c>
      <c r="J172" s="11">
        <v>220.364</v>
      </c>
      <c r="K172" s="11">
        <v>443.38299999999998</v>
      </c>
      <c r="L172" s="12">
        <v>414</v>
      </c>
      <c r="M172" s="12">
        <v>317</v>
      </c>
      <c r="N172" s="12">
        <v>34</v>
      </c>
      <c r="O172" s="12">
        <v>63</v>
      </c>
      <c r="P172" s="12">
        <v>203</v>
      </c>
      <c r="Q172" s="12">
        <v>10</v>
      </c>
      <c r="R172" s="12">
        <v>12</v>
      </c>
      <c r="S172" s="12">
        <v>193</v>
      </c>
      <c r="T172" s="12">
        <v>12</v>
      </c>
      <c r="U172" s="12">
        <v>10</v>
      </c>
      <c r="V172" s="12">
        <v>184</v>
      </c>
      <c r="W172" s="12">
        <v>12</v>
      </c>
      <c r="X172" s="12">
        <v>9</v>
      </c>
      <c r="Y172" s="40">
        <v>94.971999999999994</v>
      </c>
      <c r="Z172" s="13">
        <v>0.72030000000000005</v>
      </c>
      <c r="AA172" s="14">
        <v>828.03300000000002</v>
      </c>
      <c r="AB172" s="14">
        <v>802.51499999999999</v>
      </c>
      <c r="AC172" s="14">
        <v>836.64</v>
      </c>
      <c r="AD172" s="14">
        <v>844.94299999999998</v>
      </c>
      <c r="AE172" s="15">
        <v>8.7187000000000001</v>
      </c>
      <c r="AF172" s="15">
        <v>0.2346</v>
      </c>
      <c r="AG172" s="16">
        <v>0.1173</v>
      </c>
      <c r="AH172" s="16">
        <v>0.88270000000000004</v>
      </c>
      <c r="AI172" s="15">
        <v>0.24590000000000001</v>
      </c>
      <c r="AJ172" s="15">
        <v>0.1229</v>
      </c>
      <c r="AK172" s="16">
        <v>0.87709999999999999</v>
      </c>
      <c r="AL172" s="16">
        <v>0.87929999999999997</v>
      </c>
      <c r="AM172" s="17">
        <v>29.382999999999999</v>
      </c>
      <c r="AN172" s="18">
        <v>14.8</v>
      </c>
      <c r="AO172" s="18">
        <v>14.7</v>
      </c>
      <c r="AP172" s="18">
        <v>14.7</v>
      </c>
      <c r="AQ172" s="18">
        <v>15.1</v>
      </c>
      <c r="AR172" s="19">
        <v>0.69</v>
      </c>
    </row>
    <row r="173" spans="1:44" x14ac:dyDescent="0.25">
      <c r="A173" s="2">
        <v>110177003</v>
      </c>
      <c r="B173" s="3" t="s">
        <v>542</v>
      </c>
      <c r="C173" s="3" t="s">
        <v>287</v>
      </c>
      <c r="D173" s="4">
        <v>1932922</v>
      </c>
      <c r="E173" s="4">
        <v>1859997</v>
      </c>
      <c r="F173" s="4">
        <f t="shared" si="4"/>
        <v>72925</v>
      </c>
      <c r="G173" s="66">
        <f t="shared" si="5"/>
        <v>3.9199999999999999E-2</v>
      </c>
      <c r="H173" s="10">
        <v>1229129.3500000001</v>
      </c>
      <c r="I173" s="10">
        <v>703792.38</v>
      </c>
      <c r="J173" s="11">
        <v>471.53500000000003</v>
      </c>
      <c r="K173" s="11">
        <v>717.06500000000005</v>
      </c>
      <c r="L173" s="12">
        <v>699</v>
      </c>
      <c r="M173" s="12">
        <v>572</v>
      </c>
      <c r="N173" s="12">
        <v>89</v>
      </c>
      <c r="O173" s="12">
        <v>38</v>
      </c>
      <c r="P173" s="12">
        <v>367</v>
      </c>
      <c r="Q173" s="12">
        <v>21</v>
      </c>
      <c r="R173" s="12">
        <v>9</v>
      </c>
      <c r="S173" s="12">
        <v>346</v>
      </c>
      <c r="T173" s="12">
        <v>35</v>
      </c>
      <c r="U173" s="12">
        <v>4</v>
      </c>
      <c r="V173" s="12">
        <v>335</v>
      </c>
      <c r="W173" s="12">
        <v>32</v>
      </c>
      <c r="X173" s="12">
        <v>5</v>
      </c>
      <c r="Y173" s="40">
        <v>225.02799999999999</v>
      </c>
      <c r="Z173" s="13">
        <v>0.69220000000000004</v>
      </c>
      <c r="AA173" s="14">
        <v>1683.4559999999999</v>
      </c>
      <c r="AB173" s="14">
        <v>1670.8489999999999</v>
      </c>
      <c r="AC173" s="14">
        <v>1691.15</v>
      </c>
      <c r="AD173" s="14">
        <v>1688.37</v>
      </c>
      <c r="AE173" s="15">
        <v>7.4809999999999999</v>
      </c>
      <c r="AF173" s="15">
        <v>0.20130000000000001</v>
      </c>
      <c r="AG173" s="16">
        <v>0.10059999999999999</v>
      </c>
      <c r="AH173" s="16">
        <v>0.89939999999999998</v>
      </c>
      <c r="AI173" s="15">
        <v>0.49990000000000001</v>
      </c>
      <c r="AJ173" s="15">
        <v>0.24990000000000001</v>
      </c>
      <c r="AK173" s="16">
        <v>0.75009999999999999</v>
      </c>
      <c r="AL173" s="16">
        <v>0.80979999999999996</v>
      </c>
      <c r="AM173" s="17">
        <v>18.065000000000001</v>
      </c>
      <c r="AN173" s="18">
        <v>20.3</v>
      </c>
      <c r="AO173" s="18">
        <v>20.7</v>
      </c>
      <c r="AP173" s="18">
        <v>20.100000000000001</v>
      </c>
      <c r="AQ173" s="18">
        <v>20.2</v>
      </c>
      <c r="AR173" s="19">
        <v>0.95</v>
      </c>
    </row>
    <row r="174" spans="1:44" x14ac:dyDescent="0.25">
      <c r="A174" s="2">
        <v>110179003</v>
      </c>
      <c r="B174" s="3" t="s">
        <v>543</v>
      </c>
      <c r="C174" s="3" t="s">
        <v>287</v>
      </c>
      <c r="D174" s="4">
        <v>1185229</v>
      </c>
      <c r="E174" s="4">
        <v>1152141</v>
      </c>
      <c r="F174" s="4">
        <f t="shared" si="4"/>
        <v>33088</v>
      </c>
      <c r="G174" s="66">
        <f t="shared" si="5"/>
        <v>2.87E-2</v>
      </c>
      <c r="H174" s="10">
        <v>707881.01</v>
      </c>
      <c r="I174" s="10">
        <v>477347.76</v>
      </c>
      <c r="J174" s="11">
        <v>319.81900000000002</v>
      </c>
      <c r="K174" s="11">
        <v>602.10900000000004</v>
      </c>
      <c r="L174" s="12">
        <v>560</v>
      </c>
      <c r="M174" s="12">
        <v>481</v>
      </c>
      <c r="N174" s="12">
        <v>28</v>
      </c>
      <c r="O174" s="12">
        <v>51</v>
      </c>
      <c r="P174" s="12">
        <v>258</v>
      </c>
      <c r="Q174" s="12">
        <v>11</v>
      </c>
      <c r="R174" s="12">
        <v>10</v>
      </c>
      <c r="S174" s="12">
        <v>365</v>
      </c>
      <c r="T174" s="12">
        <v>7</v>
      </c>
      <c r="U174" s="12">
        <v>7</v>
      </c>
      <c r="V174" s="12">
        <v>256</v>
      </c>
      <c r="W174" s="12">
        <v>10</v>
      </c>
      <c r="X174" s="12">
        <v>6</v>
      </c>
      <c r="Y174" s="40">
        <v>165.244</v>
      </c>
      <c r="Z174" s="13">
        <v>0.69889999999999997</v>
      </c>
      <c r="AA174" s="14">
        <v>939.149</v>
      </c>
      <c r="AB174" s="14">
        <v>934.39800000000002</v>
      </c>
      <c r="AC174" s="14">
        <v>929.4</v>
      </c>
      <c r="AD174" s="14">
        <v>953.64800000000002</v>
      </c>
      <c r="AE174" s="15">
        <v>5.6833999999999998</v>
      </c>
      <c r="AF174" s="15">
        <v>0.15290000000000001</v>
      </c>
      <c r="AG174" s="16">
        <v>7.6399999999999996E-2</v>
      </c>
      <c r="AH174" s="16">
        <v>0.92359999999999998</v>
      </c>
      <c r="AI174" s="15">
        <v>0.27889999999999998</v>
      </c>
      <c r="AJ174" s="15">
        <v>0.1394</v>
      </c>
      <c r="AK174" s="16">
        <v>0.86060000000000003</v>
      </c>
      <c r="AL174" s="16">
        <v>0.88580000000000003</v>
      </c>
      <c r="AM174" s="17">
        <v>42.109000000000002</v>
      </c>
      <c r="AN174" s="18">
        <v>16.399999999999999</v>
      </c>
      <c r="AO174" s="18">
        <v>16.5</v>
      </c>
      <c r="AP174" s="18">
        <v>16.100000000000001</v>
      </c>
      <c r="AQ174" s="18">
        <v>16.7</v>
      </c>
      <c r="AR174" s="19">
        <v>0.76</v>
      </c>
    </row>
    <row r="175" spans="1:44" x14ac:dyDescent="0.25">
      <c r="A175" s="2">
        <v>110183602</v>
      </c>
      <c r="B175" s="3" t="s">
        <v>544</v>
      </c>
      <c r="C175" s="3" t="s">
        <v>300</v>
      </c>
      <c r="D175" s="4">
        <v>4262067</v>
      </c>
      <c r="E175" s="4">
        <v>4173075</v>
      </c>
      <c r="F175" s="4">
        <f t="shared" si="4"/>
        <v>88992</v>
      </c>
      <c r="G175" s="66">
        <f t="shared" si="5"/>
        <v>2.1299999999999999E-2</v>
      </c>
      <c r="H175" s="10">
        <v>3102550.89</v>
      </c>
      <c r="I175" s="10">
        <v>1159515.99</v>
      </c>
      <c r="J175" s="11">
        <v>776.86599999999999</v>
      </c>
      <c r="K175" s="11">
        <v>1764</v>
      </c>
      <c r="L175" s="12">
        <v>1764</v>
      </c>
      <c r="M175" s="12">
        <v>1592</v>
      </c>
      <c r="N175" s="12">
        <v>71</v>
      </c>
      <c r="O175" s="12">
        <v>101</v>
      </c>
      <c r="P175" s="12">
        <v>951</v>
      </c>
      <c r="Q175" s="12">
        <v>28</v>
      </c>
      <c r="R175" s="12">
        <v>18</v>
      </c>
      <c r="S175" s="12">
        <v>978</v>
      </c>
      <c r="T175" s="12">
        <v>24</v>
      </c>
      <c r="U175" s="12">
        <v>12</v>
      </c>
      <c r="V175" s="12">
        <v>983</v>
      </c>
      <c r="W175" s="12">
        <v>16</v>
      </c>
      <c r="X175" s="12">
        <v>19</v>
      </c>
      <c r="Y175" s="40">
        <v>970.76400000000001</v>
      </c>
      <c r="Z175" s="13">
        <v>0.58720000000000006</v>
      </c>
      <c r="AA175" s="14">
        <v>4055.4540000000002</v>
      </c>
      <c r="AB175" s="14">
        <v>3986.8429999999998</v>
      </c>
      <c r="AC175" s="14">
        <v>4043.3910000000001</v>
      </c>
      <c r="AD175" s="14">
        <v>4136.1289999999999</v>
      </c>
      <c r="AE175" s="15">
        <v>4.1775000000000002</v>
      </c>
      <c r="AF175" s="15">
        <v>0.1124</v>
      </c>
      <c r="AG175" s="16">
        <v>5.62E-2</v>
      </c>
      <c r="AH175" s="16">
        <v>0.94379999999999997</v>
      </c>
      <c r="AI175" s="15">
        <v>1.2043999999999999</v>
      </c>
      <c r="AJ175" s="15">
        <v>0.60219999999999996</v>
      </c>
      <c r="AK175" s="16">
        <v>0.39779999999999999</v>
      </c>
      <c r="AL175" s="16">
        <v>0.61619999999999997</v>
      </c>
      <c r="AM175" s="17">
        <v>0</v>
      </c>
      <c r="AN175" s="18">
        <v>16</v>
      </c>
      <c r="AO175" s="18">
        <v>16</v>
      </c>
      <c r="AP175" s="18">
        <v>15.6</v>
      </c>
      <c r="AQ175" s="18">
        <v>16.3</v>
      </c>
      <c r="AR175" s="19">
        <v>0.75</v>
      </c>
    </row>
    <row r="176" spans="1:44" x14ac:dyDescent="0.25">
      <c r="A176" s="2">
        <v>116191004</v>
      </c>
      <c r="B176" s="3" t="s">
        <v>80</v>
      </c>
      <c r="C176" s="3" t="s">
        <v>314</v>
      </c>
      <c r="D176" s="4">
        <v>591801</v>
      </c>
      <c r="E176" s="4">
        <v>581693</v>
      </c>
      <c r="F176" s="4">
        <f t="shared" si="4"/>
        <v>10108</v>
      </c>
      <c r="G176" s="66">
        <f t="shared" si="5"/>
        <v>1.7399999999999999E-2</v>
      </c>
      <c r="H176" s="10">
        <v>425059.07</v>
      </c>
      <c r="I176" s="10">
        <v>166742.38</v>
      </c>
      <c r="J176" s="11">
        <v>111.71599999999999</v>
      </c>
      <c r="K176" s="11">
        <v>255.75299999999999</v>
      </c>
      <c r="L176" s="12">
        <v>235</v>
      </c>
      <c r="M176" s="12">
        <v>226</v>
      </c>
      <c r="N176" s="12">
        <v>3</v>
      </c>
      <c r="O176" s="12">
        <v>6</v>
      </c>
      <c r="P176" s="12">
        <v>135</v>
      </c>
      <c r="Q176" s="12">
        <v>0</v>
      </c>
      <c r="R176" s="12">
        <v>3</v>
      </c>
      <c r="S176" s="12">
        <v>139</v>
      </c>
      <c r="T176" s="12">
        <v>1</v>
      </c>
      <c r="U176" s="12">
        <v>1</v>
      </c>
      <c r="V176" s="12">
        <v>141</v>
      </c>
      <c r="W176" s="12">
        <v>1</v>
      </c>
      <c r="X176" s="12">
        <v>0</v>
      </c>
      <c r="Y176" s="40">
        <v>97.162000000000006</v>
      </c>
      <c r="Z176" s="13">
        <v>0.53269999999999995</v>
      </c>
      <c r="AA176" s="14">
        <v>650.56299999999999</v>
      </c>
      <c r="AB176" s="14">
        <v>639.24699999999996</v>
      </c>
      <c r="AC176" s="14">
        <v>640.47400000000005</v>
      </c>
      <c r="AD176" s="14">
        <v>671.96699999999998</v>
      </c>
      <c r="AE176" s="15">
        <v>6.6955999999999998</v>
      </c>
      <c r="AF176" s="15">
        <v>0.18010000000000001</v>
      </c>
      <c r="AG176" s="16">
        <v>0.09</v>
      </c>
      <c r="AH176" s="16">
        <v>0.91</v>
      </c>
      <c r="AI176" s="15">
        <v>0.19320000000000001</v>
      </c>
      <c r="AJ176" s="15">
        <v>9.6600000000000005E-2</v>
      </c>
      <c r="AK176" s="16">
        <v>0.90339999999999998</v>
      </c>
      <c r="AL176" s="16">
        <v>0.90600000000000003</v>
      </c>
      <c r="AM176" s="17">
        <v>20.753</v>
      </c>
      <c r="AN176" s="18">
        <v>17.600000000000001</v>
      </c>
      <c r="AO176" s="18">
        <v>17.8</v>
      </c>
      <c r="AP176" s="18">
        <v>17.3</v>
      </c>
      <c r="AQ176" s="18">
        <v>17.8</v>
      </c>
      <c r="AR176" s="19">
        <v>0.82</v>
      </c>
    </row>
    <row r="177" spans="1:44" x14ac:dyDescent="0.25">
      <c r="A177" s="2">
        <v>116191103</v>
      </c>
      <c r="B177" s="3" t="s">
        <v>81</v>
      </c>
      <c r="C177" s="3" t="s">
        <v>314</v>
      </c>
      <c r="D177" s="4">
        <v>2809342</v>
      </c>
      <c r="E177" s="4">
        <v>2751591</v>
      </c>
      <c r="F177" s="4">
        <f t="shared" si="4"/>
        <v>57751</v>
      </c>
      <c r="G177" s="66">
        <f t="shared" si="5"/>
        <v>2.1000000000000001E-2</v>
      </c>
      <c r="H177" s="10">
        <v>2091062.96</v>
      </c>
      <c r="I177" s="10">
        <v>718279.13</v>
      </c>
      <c r="J177" s="11">
        <v>481.24099999999999</v>
      </c>
      <c r="K177" s="11">
        <v>1129</v>
      </c>
      <c r="L177" s="12">
        <v>1129</v>
      </c>
      <c r="M177" s="12">
        <v>1073</v>
      </c>
      <c r="N177" s="12">
        <v>12</v>
      </c>
      <c r="O177" s="12">
        <v>44</v>
      </c>
      <c r="P177" s="12">
        <v>674</v>
      </c>
      <c r="Q177" s="12">
        <v>3</v>
      </c>
      <c r="R177" s="12">
        <v>6</v>
      </c>
      <c r="S177" s="12">
        <v>657</v>
      </c>
      <c r="T177" s="12">
        <v>4</v>
      </c>
      <c r="U177" s="12">
        <v>9</v>
      </c>
      <c r="V177" s="12">
        <v>632</v>
      </c>
      <c r="W177" s="12">
        <v>4</v>
      </c>
      <c r="X177" s="12">
        <v>7</v>
      </c>
      <c r="Y177" s="40">
        <v>91.263999999999996</v>
      </c>
      <c r="Z177" s="13">
        <v>0.63619999999999999</v>
      </c>
      <c r="AA177" s="14">
        <v>2942.9119999999998</v>
      </c>
      <c r="AB177" s="14">
        <v>2923.056</v>
      </c>
      <c r="AC177" s="14">
        <v>2968.377</v>
      </c>
      <c r="AD177" s="14">
        <v>2937.3040000000001</v>
      </c>
      <c r="AE177" s="15">
        <v>32.246099999999998</v>
      </c>
      <c r="AF177" s="15">
        <v>0.86770000000000003</v>
      </c>
      <c r="AG177" s="16">
        <v>0.43380000000000002</v>
      </c>
      <c r="AH177" s="16">
        <v>0.56620000000000004</v>
      </c>
      <c r="AI177" s="15">
        <v>0.874</v>
      </c>
      <c r="AJ177" s="15">
        <v>0.437</v>
      </c>
      <c r="AK177" s="16">
        <v>0.56299999999999994</v>
      </c>
      <c r="AL177" s="16">
        <v>0.56420000000000003</v>
      </c>
      <c r="AM177" s="17">
        <v>0</v>
      </c>
      <c r="AN177" s="18">
        <v>14.4</v>
      </c>
      <c r="AO177" s="18">
        <v>14.4</v>
      </c>
      <c r="AP177" s="18">
        <v>14</v>
      </c>
      <c r="AQ177" s="18">
        <v>14.7</v>
      </c>
      <c r="AR177" s="19">
        <v>0.67</v>
      </c>
    </row>
    <row r="178" spans="1:44" x14ac:dyDescent="0.25">
      <c r="A178" s="2">
        <v>116191203</v>
      </c>
      <c r="B178" s="3" t="s">
        <v>82</v>
      </c>
      <c r="C178" s="3" t="s">
        <v>314</v>
      </c>
      <c r="D178" s="4">
        <v>1178073</v>
      </c>
      <c r="E178" s="4">
        <v>1150441</v>
      </c>
      <c r="F178" s="4">
        <f t="shared" si="4"/>
        <v>27632</v>
      </c>
      <c r="G178" s="66">
        <f t="shared" si="5"/>
        <v>2.4E-2</v>
      </c>
      <c r="H178" s="10">
        <v>930771.64</v>
      </c>
      <c r="I178" s="10">
        <v>247301.6</v>
      </c>
      <c r="J178" s="11">
        <v>165.69</v>
      </c>
      <c r="K178" s="11">
        <v>444</v>
      </c>
      <c r="L178" s="12">
        <v>444</v>
      </c>
      <c r="M178" s="12">
        <v>394</v>
      </c>
      <c r="N178" s="12">
        <v>31</v>
      </c>
      <c r="O178" s="12">
        <v>19</v>
      </c>
      <c r="P178" s="12">
        <v>270</v>
      </c>
      <c r="Q178" s="12">
        <v>13</v>
      </c>
      <c r="R178" s="12">
        <v>4</v>
      </c>
      <c r="S178" s="12">
        <v>258</v>
      </c>
      <c r="T178" s="12">
        <v>12</v>
      </c>
      <c r="U178" s="12">
        <v>6</v>
      </c>
      <c r="V178" s="12">
        <v>192</v>
      </c>
      <c r="W178" s="12">
        <v>6</v>
      </c>
      <c r="X178" s="12">
        <v>0</v>
      </c>
      <c r="Y178" s="40">
        <v>84.643999999999991</v>
      </c>
      <c r="Z178" s="13">
        <v>0.51829999999999998</v>
      </c>
      <c r="AA178" s="14">
        <v>1684.038</v>
      </c>
      <c r="AB178" s="14">
        <v>1657.4169999999999</v>
      </c>
      <c r="AC178" s="14">
        <v>1698.4469999999999</v>
      </c>
      <c r="AD178" s="14">
        <v>1696.25</v>
      </c>
      <c r="AE178" s="15">
        <v>19.895499999999998</v>
      </c>
      <c r="AF178" s="15">
        <v>0.53539999999999999</v>
      </c>
      <c r="AG178" s="16">
        <v>0.26769999999999999</v>
      </c>
      <c r="AH178" s="16">
        <v>0.73229999999999995</v>
      </c>
      <c r="AI178" s="15">
        <v>0.50009999999999999</v>
      </c>
      <c r="AJ178" s="15">
        <v>0.25</v>
      </c>
      <c r="AK178" s="16">
        <v>0.75</v>
      </c>
      <c r="AL178" s="16">
        <v>0.7429</v>
      </c>
      <c r="AM178" s="17">
        <v>0</v>
      </c>
      <c r="AN178" s="18">
        <v>15.4</v>
      </c>
      <c r="AO178" s="18">
        <v>15.8</v>
      </c>
      <c r="AP178" s="18">
        <v>15.2</v>
      </c>
      <c r="AQ178" s="18">
        <v>15.3</v>
      </c>
      <c r="AR178" s="19">
        <v>0.72</v>
      </c>
    </row>
    <row r="179" spans="1:44" x14ac:dyDescent="0.25">
      <c r="A179" s="2">
        <v>116191503</v>
      </c>
      <c r="B179" s="3" t="s">
        <v>83</v>
      </c>
      <c r="C179" s="3" t="s">
        <v>314</v>
      </c>
      <c r="D179" s="4">
        <v>1455695</v>
      </c>
      <c r="E179" s="4">
        <v>1426053</v>
      </c>
      <c r="F179" s="4">
        <f t="shared" si="4"/>
        <v>29642</v>
      </c>
      <c r="G179" s="66">
        <f t="shared" si="5"/>
        <v>2.0799999999999999E-2</v>
      </c>
      <c r="H179" s="10">
        <v>1112336.72</v>
      </c>
      <c r="I179" s="10">
        <v>343358.03</v>
      </c>
      <c r="J179" s="11">
        <v>230.047</v>
      </c>
      <c r="K179" s="11">
        <v>626</v>
      </c>
      <c r="L179" s="12">
        <v>626</v>
      </c>
      <c r="M179" s="12">
        <v>492</v>
      </c>
      <c r="N179" s="12">
        <v>102</v>
      </c>
      <c r="O179" s="12">
        <v>32</v>
      </c>
      <c r="P179" s="12">
        <v>332</v>
      </c>
      <c r="Q179" s="12">
        <v>37</v>
      </c>
      <c r="R179" s="12">
        <v>6</v>
      </c>
      <c r="S179" s="12">
        <v>273</v>
      </c>
      <c r="T179" s="12">
        <v>43</v>
      </c>
      <c r="U179" s="12">
        <v>7</v>
      </c>
      <c r="V179" s="12">
        <v>295</v>
      </c>
      <c r="W179" s="12">
        <v>20</v>
      </c>
      <c r="X179" s="12">
        <v>1</v>
      </c>
      <c r="Y179" s="40">
        <v>78.7</v>
      </c>
      <c r="Z179" s="13">
        <v>0.51039999999999996</v>
      </c>
      <c r="AA179" s="14">
        <v>1975.2539999999999</v>
      </c>
      <c r="AB179" s="14">
        <v>2026.211</v>
      </c>
      <c r="AC179" s="14">
        <v>1964.204</v>
      </c>
      <c r="AD179" s="14">
        <v>1935.347</v>
      </c>
      <c r="AE179" s="15">
        <v>25.098500000000001</v>
      </c>
      <c r="AF179" s="15">
        <v>0.6754</v>
      </c>
      <c r="AG179" s="16">
        <v>0.3377</v>
      </c>
      <c r="AH179" s="16">
        <v>0.6623</v>
      </c>
      <c r="AI179" s="15">
        <v>0.58660000000000001</v>
      </c>
      <c r="AJ179" s="15">
        <v>0.29330000000000001</v>
      </c>
      <c r="AK179" s="16">
        <v>0.70669999999999999</v>
      </c>
      <c r="AL179" s="16">
        <v>0.68889999999999996</v>
      </c>
      <c r="AM179" s="17">
        <v>0</v>
      </c>
      <c r="AN179" s="18">
        <v>15.4</v>
      </c>
      <c r="AO179" s="18">
        <v>15</v>
      </c>
      <c r="AP179" s="18">
        <v>15.2</v>
      </c>
      <c r="AQ179" s="18">
        <v>16</v>
      </c>
      <c r="AR179" s="19">
        <v>0.72</v>
      </c>
    </row>
    <row r="180" spans="1:44" x14ac:dyDescent="0.25">
      <c r="A180" s="2">
        <v>116195004</v>
      </c>
      <c r="B180" s="3" t="s">
        <v>84</v>
      </c>
      <c r="C180" s="3" t="s">
        <v>314</v>
      </c>
      <c r="D180" s="4">
        <v>641808</v>
      </c>
      <c r="E180" s="4">
        <v>624235</v>
      </c>
      <c r="F180" s="4">
        <f t="shared" si="4"/>
        <v>17573</v>
      </c>
      <c r="G180" s="66">
        <f t="shared" si="5"/>
        <v>2.8199999999999999E-2</v>
      </c>
      <c r="H180" s="10">
        <v>465141.62</v>
      </c>
      <c r="I180" s="10">
        <v>176666.39</v>
      </c>
      <c r="J180" s="11">
        <v>118.36499999999999</v>
      </c>
      <c r="K180" s="11">
        <v>306.60000000000002</v>
      </c>
      <c r="L180" s="12">
        <v>281</v>
      </c>
      <c r="M180" s="12">
        <v>243</v>
      </c>
      <c r="N180" s="12">
        <v>25</v>
      </c>
      <c r="O180" s="12">
        <v>13</v>
      </c>
      <c r="P180" s="12">
        <v>147</v>
      </c>
      <c r="Q180" s="12">
        <v>11</v>
      </c>
      <c r="R180" s="12">
        <v>3</v>
      </c>
      <c r="S180" s="12">
        <v>150</v>
      </c>
      <c r="T180" s="12">
        <v>6</v>
      </c>
      <c r="U180" s="12">
        <v>0</v>
      </c>
      <c r="V180" s="12">
        <v>148</v>
      </c>
      <c r="W180" s="12">
        <v>7</v>
      </c>
      <c r="X180" s="12">
        <v>3</v>
      </c>
      <c r="Y180" s="40">
        <v>91.178000000000011</v>
      </c>
      <c r="Z180" s="13">
        <v>0.52170000000000005</v>
      </c>
      <c r="AA180" s="14">
        <v>605.51300000000003</v>
      </c>
      <c r="AB180" s="14">
        <v>596.80899999999997</v>
      </c>
      <c r="AC180" s="14">
        <v>604.55799999999999</v>
      </c>
      <c r="AD180" s="14">
        <v>615.173</v>
      </c>
      <c r="AE180" s="15">
        <v>6.6409000000000002</v>
      </c>
      <c r="AF180" s="15">
        <v>0.1787</v>
      </c>
      <c r="AG180" s="16">
        <v>8.9300000000000004E-2</v>
      </c>
      <c r="AH180" s="16">
        <v>0.91069999999999995</v>
      </c>
      <c r="AI180" s="15">
        <v>0.17979999999999999</v>
      </c>
      <c r="AJ180" s="15">
        <v>8.9899999999999994E-2</v>
      </c>
      <c r="AK180" s="16">
        <v>0.91010000000000002</v>
      </c>
      <c r="AL180" s="16">
        <v>0.9103</v>
      </c>
      <c r="AM180" s="17">
        <v>25.6</v>
      </c>
      <c r="AN180" s="18">
        <v>15.8</v>
      </c>
      <c r="AO180" s="18">
        <v>16.100000000000001</v>
      </c>
      <c r="AP180" s="18">
        <v>15.6</v>
      </c>
      <c r="AQ180" s="18">
        <v>15.8</v>
      </c>
      <c r="AR180" s="19">
        <v>0.74</v>
      </c>
    </row>
    <row r="181" spans="1:44" x14ac:dyDescent="0.25">
      <c r="A181" s="2">
        <v>116197503</v>
      </c>
      <c r="B181" s="3" t="s">
        <v>85</v>
      </c>
      <c r="C181" s="3" t="s">
        <v>314</v>
      </c>
      <c r="D181" s="4">
        <v>1070054</v>
      </c>
      <c r="E181" s="4">
        <v>1057026</v>
      </c>
      <c r="F181" s="4">
        <f t="shared" si="4"/>
        <v>13028</v>
      </c>
      <c r="G181" s="66">
        <f t="shared" si="5"/>
        <v>1.23E-2</v>
      </c>
      <c r="H181" s="10">
        <v>762287.89</v>
      </c>
      <c r="I181" s="10">
        <v>307766.53999999998</v>
      </c>
      <c r="J181" s="11">
        <v>206.20099999999999</v>
      </c>
      <c r="K181" s="11">
        <v>454.83100000000002</v>
      </c>
      <c r="L181" s="12">
        <v>441</v>
      </c>
      <c r="M181" s="12">
        <v>423</v>
      </c>
      <c r="N181" s="12">
        <v>12</v>
      </c>
      <c r="O181" s="12">
        <v>6</v>
      </c>
      <c r="P181" s="12">
        <v>260</v>
      </c>
      <c r="Q181" s="12">
        <v>2</v>
      </c>
      <c r="R181" s="12">
        <v>0</v>
      </c>
      <c r="S181" s="12">
        <v>271</v>
      </c>
      <c r="T181" s="12">
        <v>4</v>
      </c>
      <c r="U181" s="12">
        <v>0</v>
      </c>
      <c r="V181" s="12">
        <v>244</v>
      </c>
      <c r="W181" s="12">
        <v>6</v>
      </c>
      <c r="X181" s="12">
        <v>2</v>
      </c>
      <c r="Y181" s="40">
        <v>109.98099999999999</v>
      </c>
      <c r="Z181" s="13">
        <v>0.52110000000000001</v>
      </c>
      <c r="AA181" s="14">
        <v>1316.75</v>
      </c>
      <c r="AB181" s="14">
        <v>1326.9459999999999</v>
      </c>
      <c r="AC181" s="14">
        <v>1295.489</v>
      </c>
      <c r="AD181" s="14">
        <v>1327.8140000000001</v>
      </c>
      <c r="AE181" s="15">
        <v>11.9725</v>
      </c>
      <c r="AF181" s="15">
        <v>0.3221</v>
      </c>
      <c r="AG181" s="16">
        <v>0.161</v>
      </c>
      <c r="AH181" s="16">
        <v>0.83899999999999997</v>
      </c>
      <c r="AI181" s="15">
        <v>0.39100000000000001</v>
      </c>
      <c r="AJ181" s="15">
        <v>0.19550000000000001</v>
      </c>
      <c r="AK181" s="16">
        <v>0.80449999999999999</v>
      </c>
      <c r="AL181" s="16">
        <v>0.81830000000000003</v>
      </c>
      <c r="AM181" s="17">
        <v>13.831</v>
      </c>
      <c r="AN181" s="18">
        <v>18.7</v>
      </c>
      <c r="AO181" s="18">
        <v>18.5</v>
      </c>
      <c r="AP181" s="18">
        <v>18.3</v>
      </c>
      <c r="AQ181" s="18">
        <v>19.2</v>
      </c>
      <c r="AR181" s="19">
        <v>0.87</v>
      </c>
    </row>
    <row r="182" spans="1:44" x14ac:dyDescent="0.25">
      <c r="A182" s="2">
        <v>105201033</v>
      </c>
      <c r="B182" s="3" t="s">
        <v>433</v>
      </c>
      <c r="C182" s="3" t="s">
        <v>283</v>
      </c>
      <c r="D182" s="4">
        <v>2156850</v>
      </c>
      <c r="E182" s="4">
        <v>2114981</v>
      </c>
      <c r="F182" s="4">
        <f t="shared" si="4"/>
        <v>41869</v>
      </c>
      <c r="G182" s="66">
        <f t="shared" si="5"/>
        <v>1.9800000000000002E-2</v>
      </c>
      <c r="H182" s="10">
        <v>1607064.14</v>
      </c>
      <c r="I182" s="10">
        <v>549785.98</v>
      </c>
      <c r="J182" s="11">
        <v>368.35199999999998</v>
      </c>
      <c r="K182" s="11">
        <v>833.77499999999998</v>
      </c>
      <c r="L182" s="12">
        <v>818</v>
      </c>
      <c r="M182" s="12">
        <v>768</v>
      </c>
      <c r="N182" s="12">
        <v>6</v>
      </c>
      <c r="O182" s="12">
        <v>44</v>
      </c>
      <c r="P182" s="12">
        <v>472</v>
      </c>
      <c r="Q182" s="12">
        <v>4</v>
      </c>
      <c r="R182" s="12">
        <v>1</v>
      </c>
      <c r="S182" s="12">
        <v>467</v>
      </c>
      <c r="T182" s="12">
        <v>1</v>
      </c>
      <c r="U182" s="12">
        <v>11</v>
      </c>
      <c r="V182" s="12">
        <v>464</v>
      </c>
      <c r="W182" s="12">
        <v>2</v>
      </c>
      <c r="X182" s="12">
        <v>10</v>
      </c>
      <c r="Y182" s="40">
        <v>318.54899999999998</v>
      </c>
      <c r="Z182" s="13">
        <v>0.58130000000000004</v>
      </c>
      <c r="AA182" s="14">
        <v>1890.087</v>
      </c>
      <c r="AB182" s="14">
        <v>1856.1320000000001</v>
      </c>
      <c r="AC182" s="14">
        <v>1876.009</v>
      </c>
      <c r="AD182" s="14">
        <v>1938.12</v>
      </c>
      <c r="AE182" s="15">
        <v>5.9333999999999998</v>
      </c>
      <c r="AF182" s="15">
        <v>0.15959999999999999</v>
      </c>
      <c r="AG182" s="16">
        <v>7.9799999999999996E-2</v>
      </c>
      <c r="AH182" s="16">
        <v>0.92020000000000002</v>
      </c>
      <c r="AI182" s="15">
        <v>0.56130000000000002</v>
      </c>
      <c r="AJ182" s="15">
        <v>0.28060000000000002</v>
      </c>
      <c r="AK182" s="16">
        <v>0.71940000000000004</v>
      </c>
      <c r="AL182" s="16">
        <v>0.79969999999999997</v>
      </c>
      <c r="AM182" s="17">
        <v>15.775</v>
      </c>
      <c r="AN182" s="18">
        <v>16.2</v>
      </c>
      <c r="AO182" s="18">
        <v>16</v>
      </c>
      <c r="AP182" s="18">
        <v>15.5</v>
      </c>
      <c r="AQ182" s="18">
        <v>17</v>
      </c>
      <c r="AR182" s="19">
        <v>0.76</v>
      </c>
    </row>
    <row r="183" spans="1:44" x14ac:dyDescent="0.25">
      <c r="A183" s="2">
        <v>105201352</v>
      </c>
      <c r="B183" s="3" t="s">
        <v>434</v>
      </c>
      <c r="C183" s="3" t="s">
        <v>283</v>
      </c>
      <c r="D183" s="4">
        <v>3831856</v>
      </c>
      <c r="E183" s="4">
        <v>3743548</v>
      </c>
      <c r="F183" s="4">
        <f t="shared" si="4"/>
        <v>88308</v>
      </c>
      <c r="G183" s="66">
        <f t="shared" si="5"/>
        <v>2.3599999999999999E-2</v>
      </c>
      <c r="H183" s="10">
        <v>2443454.62</v>
      </c>
      <c r="I183" s="10">
        <v>1388400.94</v>
      </c>
      <c r="J183" s="11">
        <v>930.21699999999998</v>
      </c>
      <c r="K183" s="11">
        <v>1506</v>
      </c>
      <c r="L183" s="12">
        <v>1506</v>
      </c>
      <c r="M183" s="12">
        <v>1366</v>
      </c>
      <c r="N183" s="12">
        <v>89</v>
      </c>
      <c r="O183" s="12">
        <v>51</v>
      </c>
      <c r="P183" s="12">
        <v>891</v>
      </c>
      <c r="Q183" s="12">
        <v>25</v>
      </c>
      <c r="R183" s="12">
        <v>7</v>
      </c>
      <c r="S183" s="12">
        <v>830</v>
      </c>
      <c r="T183" s="12">
        <v>31</v>
      </c>
      <c r="U183" s="12">
        <v>12</v>
      </c>
      <c r="V183" s="12">
        <v>778</v>
      </c>
      <c r="W183" s="12">
        <v>31</v>
      </c>
      <c r="X183" s="12">
        <v>5</v>
      </c>
      <c r="Y183" s="40">
        <v>157.99</v>
      </c>
      <c r="Z183" s="13">
        <v>0.65710000000000002</v>
      </c>
      <c r="AA183" s="14">
        <v>3403.7040000000002</v>
      </c>
      <c r="AB183" s="14">
        <v>3365.09</v>
      </c>
      <c r="AC183" s="14">
        <v>3406.9720000000002</v>
      </c>
      <c r="AD183" s="14">
        <v>3439.0509999999999</v>
      </c>
      <c r="AE183" s="15">
        <v>21.543700000000001</v>
      </c>
      <c r="AF183" s="15">
        <v>0.57969999999999999</v>
      </c>
      <c r="AG183" s="16">
        <v>0.2898</v>
      </c>
      <c r="AH183" s="16">
        <v>0.71020000000000005</v>
      </c>
      <c r="AI183" s="15">
        <v>1.0107999999999999</v>
      </c>
      <c r="AJ183" s="15">
        <v>0.50539999999999996</v>
      </c>
      <c r="AK183" s="16">
        <v>0.49459999999999998</v>
      </c>
      <c r="AL183" s="16">
        <v>0.58079999999999998</v>
      </c>
      <c r="AM183" s="17">
        <v>0</v>
      </c>
      <c r="AN183" s="18">
        <v>20.100000000000001</v>
      </c>
      <c r="AO183" s="18">
        <v>19.5</v>
      </c>
      <c r="AP183" s="18">
        <v>19.600000000000001</v>
      </c>
      <c r="AQ183" s="18">
        <v>21.2</v>
      </c>
      <c r="AR183" s="19">
        <v>0.94</v>
      </c>
    </row>
    <row r="184" spans="1:44" x14ac:dyDescent="0.25">
      <c r="A184" s="2">
        <v>105204703</v>
      </c>
      <c r="B184" s="3" t="s">
        <v>435</v>
      </c>
      <c r="C184" s="3" t="s">
        <v>283</v>
      </c>
      <c r="D184" s="4">
        <v>3054003</v>
      </c>
      <c r="E184" s="4">
        <v>2987888</v>
      </c>
      <c r="F184" s="4">
        <f t="shared" si="4"/>
        <v>66115</v>
      </c>
      <c r="G184" s="66">
        <f t="shared" si="5"/>
        <v>2.2100000000000002E-2</v>
      </c>
      <c r="H184" s="10">
        <v>2258319.5299999998</v>
      </c>
      <c r="I184" s="10">
        <v>795683.08</v>
      </c>
      <c r="J184" s="11">
        <v>533.101</v>
      </c>
      <c r="K184" s="11">
        <v>1070</v>
      </c>
      <c r="L184" s="12">
        <v>1070</v>
      </c>
      <c r="M184" s="12">
        <v>899</v>
      </c>
      <c r="N184" s="12">
        <v>95</v>
      </c>
      <c r="O184" s="12">
        <v>76</v>
      </c>
      <c r="P184" s="12">
        <v>567</v>
      </c>
      <c r="Q184" s="12">
        <v>36</v>
      </c>
      <c r="R184" s="12">
        <v>12</v>
      </c>
      <c r="S184" s="12">
        <v>561</v>
      </c>
      <c r="T184" s="12">
        <v>26</v>
      </c>
      <c r="U184" s="12">
        <v>9</v>
      </c>
      <c r="V184" s="12">
        <v>515</v>
      </c>
      <c r="W184" s="12">
        <v>31</v>
      </c>
      <c r="X184" s="12">
        <v>15</v>
      </c>
      <c r="Y184" s="40">
        <v>408.07</v>
      </c>
      <c r="Z184" s="13">
        <v>0.6643</v>
      </c>
      <c r="AA184" s="14">
        <v>2635.0940000000001</v>
      </c>
      <c r="AB184" s="14">
        <v>2568.9270000000001</v>
      </c>
      <c r="AC184" s="14">
        <v>2642.692</v>
      </c>
      <c r="AD184" s="14">
        <v>2693.6640000000002</v>
      </c>
      <c r="AE184" s="15">
        <v>6.4573999999999998</v>
      </c>
      <c r="AF184" s="15">
        <v>0.17369999999999999</v>
      </c>
      <c r="AG184" s="16">
        <v>8.6800000000000002E-2</v>
      </c>
      <c r="AH184" s="16">
        <v>0.91320000000000001</v>
      </c>
      <c r="AI184" s="15">
        <v>0.78249999999999997</v>
      </c>
      <c r="AJ184" s="15">
        <v>0.39119999999999999</v>
      </c>
      <c r="AK184" s="16">
        <v>0.60880000000000001</v>
      </c>
      <c r="AL184" s="16">
        <v>0.73050000000000004</v>
      </c>
      <c r="AM184" s="17">
        <v>0</v>
      </c>
      <c r="AN184" s="18">
        <v>16</v>
      </c>
      <c r="AO184" s="18">
        <v>15.7</v>
      </c>
      <c r="AP184" s="18">
        <v>15.5</v>
      </c>
      <c r="AQ184" s="18">
        <v>16.7</v>
      </c>
      <c r="AR184" s="19">
        <v>0.75</v>
      </c>
    </row>
    <row r="185" spans="1:44" x14ac:dyDescent="0.25">
      <c r="A185" s="2">
        <v>115210503</v>
      </c>
      <c r="B185" s="3" t="s">
        <v>56</v>
      </c>
      <c r="C185" s="3" t="s">
        <v>311</v>
      </c>
      <c r="D185" s="4">
        <v>2711429</v>
      </c>
      <c r="E185" s="4">
        <v>2620610</v>
      </c>
      <c r="F185" s="4">
        <f t="shared" si="4"/>
        <v>90819</v>
      </c>
      <c r="G185" s="66">
        <f t="shared" si="5"/>
        <v>3.4700000000000002E-2</v>
      </c>
      <c r="H185" s="10">
        <v>1732929.75</v>
      </c>
      <c r="I185" s="10">
        <v>978498.8</v>
      </c>
      <c r="J185" s="11">
        <v>655.58600000000001</v>
      </c>
      <c r="K185" s="11">
        <v>1381</v>
      </c>
      <c r="L185" s="12">
        <v>1381</v>
      </c>
      <c r="M185" s="12">
        <v>1174</v>
      </c>
      <c r="N185" s="12">
        <v>74</v>
      </c>
      <c r="O185" s="12">
        <v>133</v>
      </c>
      <c r="P185" s="12">
        <v>746</v>
      </c>
      <c r="Q185" s="12">
        <v>28</v>
      </c>
      <c r="R185" s="12">
        <v>25</v>
      </c>
      <c r="S185" s="12">
        <v>728</v>
      </c>
      <c r="T185" s="12">
        <v>17</v>
      </c>
      <c r="U185" s="12">
        <v>19</v>
      </c>
      <c r="V185" s="12">
        <v>674</v>
      </c>
      <c r="W185" s="12">
        <v>27</v>
      </c>
      <c r="X185" s="12">
        <v>20</v>
      </c>
      <c r="Y185" s="40">
        <v>195.15</v>
      </c>
      <c r="Z185" s="13">
        <v>0.4894</v>
      </c>
      <c r="AA185" s="14">
        <v>2537.328</v>
      </c>
      <c r="AB185" s="14">
        <v>2516.4490000000001</v>
      </c>
      <c r="AC185" s="14">
        <v>2538.29</v>
      </c>
      <c r="AD185" s="14">
        <v>2557.2449999999999</v>
      </c>
      <c r="AE185" s="15">
        <v>13.001899999999999</v>
      </c>
      <c r="AF185" s="15">
        <v>0.3498</v>
      </c>
      <c r="AG185" s="16">
        <v>0.1749</v>
      </c>
      <c r="AH185" s="16">
        <v>0.82509999999999994</v>
      </c>
      <c r="AI185" s="15">
        <v>0.75349999999999995</v>
      </c>
      <c r="AJ185" s="15">
        <v>0.37669999999999998</v>
      </c>
      <c r="AK185" s="16">
        <v>0.62329999999999997</v>
      </c>
      <c r="AL185" s="16">
        <v>0.70399999999999996</v>
      </c>
      <c r="AM185" s="17">
        <v>0</v>
      </c>
      <c r="AN185" s="18">
        <v>20.8</v>
      </c>
      <c r="AO185" s="18">
        <v>20.399999999999999</v>
      </c>
      <c r="AP185" s="18">
        <v>20.7</v>
      </c>
      <c r="AQ185" s="18">
        <v>21.2</v>
      </c>
      <c r="AR185" s="19">
        <v>0.97</v>
      </c>
    </row>
    <row r="186" spans="1:44" x14ac:dyDescent="0.25">
      <c r="A186" s="2">
        <v>115211003</v>
      </c>
      <c r="B186" s="3" t="s">
        <v>57</v>
      </c>
      <c r="C186" s="3" t="s">
        <v>311</v>
      </c>
      <c r="D186" s="4">
        <v>671104</v>
      </c>
      <c r="E186" s="4">
        <v>626622</v>
      </c>
      <c r="F186" s="4">
        <f t="shared" si="4"/>
        <v>44482</v>
      </c>
      <c r="G186" s="66">
        <f t="shared" si="5"/>
        <v>7.0999999999999994E-2</v>
      </c>
      <c r="H186" s="10">
        <v>455230.12</v>
      </c>
      <c r="I186" s="10">
        <v>215874.34</v>
      </c>
      <c r="J186" s="11">
        <v>144.63399999999999</v>
      </c>
      <c r="K186" s="11">
        <v>386</v>
      </c>
      <c r="L186" s="12">
        <v>386</v>
      </c>
      <c r="M186" s="12">
        <v>339</v>
      </c>
      <c r="N186" s="12">
        <v>28</v>
      </c>
      <c r="O186" s="12">
        <v>19</v>
      </c>
      <c r="P186" s="12">
        <v>214</v>
      </c>
      <c r="Q186" s="12">
        <v>8</v>
      </c>
      <c r="R186" s="12">
        <v>3</v>
      </c>
      <c r="S186" s="12">
        <v>197</v>
      </c>
      <c r="T186" s="12">
        <v>9</v>
      </c>
      <c r="U186" s="12">
        <v>3</v>
      </c>
      <c r="V186" s="12">
        <v>209</v>
      </c>
      <c r="W186" s="12">
        <v>11</v>
      </c>
      <c r="X186" s="12">
        <v>3</v>
      </c>
      <c r="Y186" s="40">
        <v>2.125</v>
      </c>
      <c r="Z186" s="13">
        <v>0.37469999999999998</v>
      </c>
      <c r="AA186" s="14">
        <v>1243.434</v>
      </c>
      <c r="AB186" s="14">
        <v>1244.5170000000001</v>
      </c>
      <c r="AC186" s="14">
        <v>1226.367</v>
      </c>
      <c r="AD186" s="14">
        <v>1259.4169999999999</v>
      </c>
      <c r="AE186" s="15">
        <v>585.1454</v>
      </c>
      <c r="AF186" s="15">
        <v>15.746600000000001</v>
      </c>
      <c r="AG186" s="16">
        <v>7.8733000000000004</v>
      </c>
      <c r="AH186" s="16">
        <v>-6.8733000000000004</v>
      </c>
      <c r="AI186" s="15">
        <v>0.36919999999999997</v>
      </c>
      <c r="AJ186" s="15">
        <v>0.18459999999999999</v>
      </c>
      <c r="AK186" s="16">
        <v>0.81540000000000001</v>
      </c>
      <c r="AL186" s="16">
        <v>-2.2599999999999998</v>
      </c>
      <c r="AM186" s="17">
        <v>0</v>
      </c>
      <c r="AN186" s="18">
        <v>26</v>
      </c>
      <c r="AO186" s="18">
        <v>25.9</v>
      </c>
      <c r="AP186" s="18">
        <v>25.7</v>
      </c>
      <c r="AQ186" s="18">
        <v>26.5</v>
      </c>
      <c r="AR186" s="19">
        <v>1</v>
      </c>
    </row>
    <row r="187" spans="1:44" x14ac:dyDescent="0.25">
      <c r="A187" s="2">
        <v>115211103</v>
      </c>
      <c r="B187" s="3" t="s">
        <v>58</v>
      </c>
      <c r="C187" s="3" t="s">
        <v>311</v>
      </c>
      <c r="D187" s="4">
        <v>4222395</v>
      </c>
      <c r="E187" s="4">
        <v>4022192</v>
      </c>
      <c r="F187" s="4">
        <f t="shared" si="4"/>
        <v>200203</v>
      </c>
      <c r="G187" s="66">
        <f t="shared" si="5"/>
        <v>4.9799999999999997E-2</v>
      </c>
      <c r="H187" s="10">
        <v>2656748.58</v>
      </c>
      <c r="I187" s="10">
        <v>1565646.44</v>
      </c>
      <c r="J187" s="11">
        <v>1048.97</v>
      </c>
      <c r="K187" s="11">
        <v>1882</v>
      </c>
      <c r="L187" s="12">
        <v>1882</v>
      </c>
      <c r="M187" s="12">
        <v>1442</v>
      </c>
      <c r="N187" s="12">
        <v>123</v>
      </c>
      <c r="O187" s="12">
        <v>317</v>
      </c>
      <c r="P187" s="12">
        <v>959</v>
      </c>
      <c r="Q187" s="12">
        <v>47</v>
      </c>
      <c r="R187" s="12">
        <v>70</v>
      </c>
      <c r="S187" s="12">
        <v>869</v>
      </c>
      <c r="T187" s="12">
        <v>35</v>
      </c>
      <c r="U187" s="12">
        <v>59</v>
      </c>
      <c r="V187" s="12">
        <v>808</v>
      </c>
      <c r="W187" s="12">
        <v>38</v>
      </c>
      <c r="X187" s="12">
        <v>21</v>
      </c>
      <c r="Y187" s="40">
        <v>76.462000000000003</v>
      </c>
      <c r="Z187" s="13">
        <v>0.56299999999999994</v>
      </c>
      <c r="AA187" s="14">
        <v>5293.5209999999997</v>
      </c>
      <c r="AB187" s="14">
        <v>5391.4179999999997</v>
      </c>
      <c r="AC187" s="14">
        <v>5266.817</v>
      </c>
      <c r="AD187" s="14">
        <v>5222.3280000000004</v>
      </c>
      <c r="AE187" s="15">
        <v>69.230699999999999</v>
      </c>
      <c r="AF187" s="15">
        <v>1.863</v>
      </c>
      <c r="AG187" s="16">
        <v>0.93149999999999999</v>
      </c>
      <c r="AH187" s="16">
        <v>6.8500000000000005E-2</v>
      </c>
      <c r="AI187" s="15">
        <v>1.5721000000000001</v>
      </c>
      <c r="AJ187" s="15">
        <v>0.78600000000000003</v>
      </c>
      <c r="AK187" s="16">
        <v>0.214</v>
      </c>
      <c r="AL187" s="16">
        <v>0.15579999999999999</v>
      </c>
      <c r="AM187" s="17">
        <v>0</v>
      </c>
      <c r="AN187" s="18">
        <v>21.2</v>
      </c>
      <c r="AO187" s="18">
        <v>21.4</v>
      </c>
      <c r="AP187" s="18">
        <v>21</v>
      </c>
      <c r="AQ187" s="18">
        <v>21.1</v>
      </c>
      <c r="AR187" s="19">
        <v>0.99</v>
      </c>
    </row>
    <row r="188" spans="1:44" x14ac:dyDescent="0.25">
      <c r="A188" s="2">
        <v>115211603</v>
      </c>
      <c r="B188" s="3" t="s">
        <v>59</v>
      </c>
      <c r="C188" s="3" t="s">
        <v>311</v>
      </c>
      <c r="D188" s="4">
        <v>4527179</v>
      </c>
      <c r="E188" s="4">
        <v>4199202</v>
      </c>
      <c r="F188" s="4">
        <f t="shared" si="4"/>
        <v>327977</v>
      </c>
      <c r="G188" s="66">
        <f t="shared" si="5"/>
        <v>7.8100000000000003E-2</v>
      </c>
      <c r="H188" s="10">
        <v>3330876.38</v>
      </c>
      <c r="I188" s="10">
        <v>1196303.02</v>
      </c>
      <c r="J188" s="11">
        <v>801.51300000000003</v>
      </c>
      <c r="K188" s="11">
        <v>2875</v>
      </c>
      <c r="L188" s="12">
        <v>2875</v>
      </c>
      <c r="M188" s="12">
        <v>2508</v>
      </c>
      <c r="N188" s="12">
        <v>234</v>
      </c>
      <c r="O188" s="12">
        <v>133</v>
      </c>
      <c r="P188" s="12">
        <v>1672</v>
      </c>
      <c r="Q188" s="12">
        <v>65</v>
      </c>
      <c r="R188" s="12">
        <v>29</v>
      </c>
      <c r="S188" s="12">
        <v>1533</v>
      </c>
      <c r="T188" s="12">
        <v>74</v>
      </c>
      <c r="U188" s="12">
        <v>15</v>
      </c>
      <c r="V188" s="12">
        <v>1381</v>
      </c>
      <c r="W188" s="12">
        <v>89</v>
      </c>
      <c r="X188" s="12">
        <v>18</v>
      </c>
      <c r="Y188" s="40">
        <v>102.82899999999999</v>
      </c>
      <c r="Z188" s="13">
        <v>0.38190000000000002</v>
      </c>
      <c r="AA188" s="14">
        <v>10387.341</v>
      </c>
      <c r="AB188" s="14">
        <v>10622.324000000001</v>
      </c>
      <c r="AC188" s="14">
        <v>10408.602000000001</v>
      </c>
      <c r="AD188" s="14">
        <v>10131.098</v>
      </c>
      <c r="AE188" s="15">
        <v>101.01560000000001</v>
      </c>
      <c r="AF188" s="15">
        <v>2.7183000000000002</v>
      </c>
      <c r="AG188" s="16">
        <v>1.3591</v>
      </c>
      <c r="AH188" s="16">
        <v>-0.35909999999999997</v>
      </c>
      <c r="AI188" s="15">
        <v>3.0849000000000002</v>
      </c>
      <c r="AJ188" s="15">
        <v>1.5424</v>
      </c>
      <c r="AK188" s="16">
        <v>-0.54239999999999999</v>
      </c>
      <c r="AL188" s="16">
        <v>-0.46899999999999997</v>
      </c>
      <c r="AM188" s="17">
        <v>0</v>
      </c>
      <c r="AN188" s="18">
        <v>15.6</v>
      </c>
      <c r="AO188" s="18">
        <v>15.8</v>
      </c>
      <c r="AP188" s="18">
        <v>15.2</v>
      </c>
      <c r="AQ188" s="18">
        <v>15.7</v>
      </c>
      <c r="AR188" s="19">
        <v>0.73</v>
      </c>
    </row>
    <row r="189" spans="1:44" x14ac:dyDescent="0.25">
      <c r="A189" s="2">
        <v>115212503</v>
      </c>
      <c r="B189" s="3" t="s">
        <v>60</v>
      </c>
      <c r="C189" s="3" t="s">
        <v>311</v>
      </c>
      <c r="D189" s="4">
        <v>2091423</v>
      </c>
      <c r="E189" s="4">
        <v>1944627</v>
      </c>
      <c r="F189" s="4">
        <f t="shared" si="4"/>
        <v>146796</v>
      </c>
      <c r="G189" s="66">
        <f t="shared" si="5"/>
        <v>7.5499999999999998E-2</v>
      </c>
      <c r="H189" s="10">
        <v>1246795.92</v>
      </c>
      <c r="I189" s="10">
        <v>844626.98</v>
      </c>
      <c r="J189" s="11">
        <v>565.89300000000003</v>
      </c>
      <c r="K189" s="11">
        <v>1246</v>
      </c>
      <c r="L189" s="12">
        <v>1246</v>
      </c>
      <c r="M189" s="12">
        <v>1048</v>
      </c>
      <c r="N189" s="12">
        <v>71</v>
      </c>
      <c r="O189" s="12">
        <v>127</v>
      </c>
      <c r="P189" s="12">
        <v>635</v>
      </c>
      <c r="Q189" s="12">
        <v>26</v>
      </c>
      <c r="R189" s="12">
        <v>24</v>
      </c>
      <c r="S189" s="12">
        <v>652</v>
      </c>
      <c r="T189" s="12">
        <v>23</v>
      </c>
      <c r="U189" s="12">
        <v>17</v>
      </c>
      <c r="V189" s="12">
        <v>631</v>
      </c>
      <c r="W189" s="12">
        <v>20</v>
      </c>
      <c r="X189" s="12">
        <v>19</v>
      </c>
      <c r="Y189" s="40">
        <v>10.853999999999999</v>
      </c>
      <c r="Z189" s="13">
        <v>0.5161</v>
      </c>
      <c r="AA189" s="14">
        <v>2725.4490000000001</v>
      </c>
      <c r="AB189" s="14">
        <v>2765.5189999999998</v>
      </c>
      <c r="AC189" s="14">
        <v>2709.0059999999999</v>
      </c>
      <c r="AD189" s="14">
        <v>2701.8209999999999</v>
      </c>
      <c r="AE189" s="15">
        <v>251.10079999999999</v>
      </c>
      <c r="AF189" s="15">
        <v>6.7572000000000001</v>
      </c>
      <c r="AG189" s="16">
        <v>3.3786</v>
      </c>
      <c r="AH189" s="16">
        <v>-2.3786</v>
      </c>
      <c r="AI189" s="15">
        <v>0.80940000000000001</v>
      </c>
      <c r="AJ189" s="15">
        <v>0.4047</v>
      </c>
      <c r="AK189" s="16">
        <v>0.59530000000000005</v>
      </c>
      <c r="AL189" s="16">
        <v>-0.59419999999999995</v>
      </c>
      <c r="AM189" s="17">
        <v>0</v>
      </c>
      <c r="AN189" s="18">
        <v>18.8</v>
      </c>
      <c r="AO189" s="18">
        <v>19.399999999999999</v>
      </c>
      <c r="AP189" s="18">
        <v>18.7</v>
      </c>
      <c r="AQ189" s="18">
        <v>18.3</v>
      </c>
      <c r="AR189" s="19">
        <v>0.88</v>
      </c>
    </row>
    <row r="190" spans="1:44" x14ac:dyDescent="0.25">
      <c r="A190" s="2">
        <v>115216503</v>
      </c>
      <c r="B190" s="3" t="s">
        <v>61</v>
      </c>
      <c r="C190" s="3" t="s">
        <v>311</v>
      </c>
      <c r="D190" s="4">
        <v>2808263</v>
      </c>
      <c r="E190" s="4">
        <v>2632186</v>
      </c>
      <c r="F190" s="4">
        <f t="shared" si="4"/>
        <v>176077</v>
      </c>
      <c r="G190" s="66">
        <f t="shared" si="5"/>
        <v>6.6900000000000001E-2</v>
      </c>
      <c r="H190" s="10">
        <v>1579920.84</v>
      </c>
      <c r="I190" s="10">
        <v>1228342.23</v>
      </c>
      <c r="J190" s="11">
        <v>822.97900000000004</v>
      </c>
      <c r="K190" s="11">
        <v>1643</v>
      </c>
      <c r="L190" s="12">
        <v>1643</v>
      </c>
      <c r="M190" s="12">
        <v>1333</v>
      </c>
      <c r="N190" s="12">
        <v>120</v>
      </c>
      <c r="O190" s="12">
        <v>190</v>
      </c>
      <c r="P190" s="12">
        <v>897</v>
      </c>
      <c r="Q190" s="12">
        <v>64</v>
      </c>
      <c r="R190" s="12">
        <v>21</v>
      </c>
      <c r="S190" s="12">
        <v>810</v>
      </c>
      <c r="T190" s="12">
        <v>33</v>
      </c>
      <c r="U190" s="12">
        <v>34</v>
      </c>
      <c r="V190" s="12">
        <v>733</v>
      </c>
      <c r="W190" s="12">
        <v>20</v>
      </c>
      <c r="X190" s="12">
        <v>34</v>
      </c>
      <c r="Y190" s="40">
        <v>16.068999999999999</v>
      </c>
      <c r="Z190" s="13">
        <v>0.50090000000000001</v>
      </c>
      <c r="AA190" s="14">
        <v>4695.4960000000001</v>
      </c>
      <c r="AB190" s="14">
        <v>4843.8530000000001</v>
      </c>
      <c r="AC190" s="14">
        <v>4699.3329999999996</v>
      </c>
      <c r="AD190" s="14">
        <v>4543.3029999999999</v>
      </c>
      <c r="AE190" s="15">
        <v>292.20830000000001</v>
      </c>
      <c r="AF190" s="15">
        <v>7.8635000000000002</v>
      </c>
      <c r="AG190" s="16">
        <v>3.9317000000000002</v>
      </c>
      <c r="AH190" s="16">
        <v>-2.9317000000000002</v>
      </c>
      <c r="AI190" s="15">
        <v>1.3945000000000001</v>
      </c>
      <c r="AJ190" s="15">
        <v>0.69720000000000004</v>
      </c>
      <c r="AK190" s="16">
        <v>0.30280000000000001</v>
      </c>
      <c r="AL190" s="16">
        <v>-0.99099999999999999</v>
      </c>
      <c r="AM190" s="17">
        <v>0</v>
      </c>
      <c r="AN190" s="18">
        <v>22</v>
      </c>
      <c r="AO190" s="18">
        <v>22.5</v>
      </c>
      <c r="AP190" s="18">
        <v>21.8</v>
      </c>
      <c r="AQ190" s="18">
        <v>21.6</v>
      </c>
      <c r="AR190" s="19">
        <v>1</v>
      </c>
    </row>
    <row r="191" spans="1:44" x14ac:dyDescent="0.25">
      <c r="A191" s="2">
        <v>115218003</v>
      </c>
      <c r="B191" s="3" t="s">
        <v>62</v>
      </c>
      <c r="C191" s="3" t="s">
        <v>311</v>
      </c>
      <c r="D191" s="4">
        <v>2693865</v>
      </c>
      <c r="E191" s="4">
        <v>2592138</v>
      </c>
      <c r="F191" s="4">
        <f t="shared" si="4"/>
        <v>101727</v>
      </c>
      <c r="G191" s="66">
        <f t="shared" si="5"/>
        <v>3.9199999999999999E-2</v>
      </c>
      <c r="H191" s="10">
        <v>1691188.64</v>
      </c>
      <c r="I191" s="10">
        <v>1002676.72</v>
      </c>
      <c r="J191" s="11">
        <v>671.78499999999997</v>
      </c>
      <c r="K191" s="11">
        <v>1473</v>
      </c>
      <c r="L191" s="12">
        <v>1473</v>
      </c>
      <c r="M191" s="12">
        <v>1255</v>
      </c>
      <c r="N191" s="12">
        <v>123</v>
      </c>
      <c r="O191" s="12">
        <v>95</v>
      </c>
      <c r="P191" s="12">
        <v>833</v>
      </c>
      <c r="Q191" s="12">
        <v>45</v>
      </c>
      <c r="R191" s="12">
        <v>19</v>
      </c>
      <c r="S191" s="12">
        <v>757</v>
      </c>
      <c r="T191" s="12">
        <v>46</v>
      </c>
      <c r="U191" s="12">
        <v>13</v>
      </c>
      <c r="V191" s="12">
        <v>704</v>
      </c>
      <c r="W191" s="12">
        <v>28</v>
      </c>
      <c r="X191" s="12">
        <v>12</v>
      </c>
      <c r="Y191" s="40">
        <v>122.437</v>
      </c>
      <c r="Z191" s="13">
        <v>0.5847</v>
      </c>
      <c r="AA191" s="14">
        <v>3747.5790000000002</v>
      </c>
      <c r="AB191" s="14">
        <v>3862.4290000000001</v>
      </c>
      <c r="AC191" s="14">
        <v>3733.8490000000002</v>
      </c>
      <c r="AD191" s="14">
        <v>3646.4589999999998</v>
      </c>
      <c r="AE191" s="15">
        <v>30.6082</v>
      </c>
      <c r="AF191" s="15">
        <v>0.8236</v>
      </c>
      <c r="AG191" s="16">
        <v>0.4118</v>
      </c>
      <c r="AH191" s="16">
        <v>0.58819999999999995</v>
      </c>
      <c r="AI191" s="15">
        <v>1.1129</v>
      </c>
      <c r="AJ191" s="15">
        <v>0.55640000000000001</v>
      </c>
      <c r="AK191" s="16">
        <v>0.44359999999999999</v>
      </c>
      <c r="AL191" s="16">
        <v>0.50139999999999996</v>
      </c>
      <c r="AM191" s="17">
        <v>0</v>
      </c>
      <c r="AN191" s="18">
        <v>16.7</v>
      </c>
      <c r="AO191" s="18">
        <v>16.8</v>
      </c>
      <c r="AP191" s="18">
        <v>16.100000000000001</v>
      </c>
      <c r="AQ191" s="18">
        <v>17.3</v>
      </c>
      <c r="AR191" s="19">
        <v>0.78</v>
      </c>
    </row>
    <row r="192" spans="1:44" x14ac:dyDescent="0.25">
      <c r="A192" s="2">
        <v>115218303</v>
      </c>
      <c r="B192" s="3" t="s">
        <v>63</v>
      </c>
      <c r="C192" s="3" t="s">
        <v>311</v>
      </c>
      <c r="D192" s="4">
        <v>1330928</v>
      </c>
      <c r="E192" s="4">
        <v>1278354</v>
      </c>
      <c r="F192" s="4">
        <f t="shared" si="4"/>
        <v>52574</v>
      </c>
      <c r="G192" s="66">
        <f t="shared" si="5"/>
        <v>4.1099999999999998E-2</v>
      </c>
      <c r="H192" s="10">
        <v>970186.41</v>
      </c>
      <c r="I192" s="10">
        <v>360741.82</v>
      </c>
      <c r="J192" s="11">
        <v>241.69399999999999</v>
      </c>
      <c r="K192" s="11">
        <v>758</v>
      </c>
      <c r="L192" s="12">
        <v>758</v>
      </c>
      <c r="M192" s="12">
        <v>658</v>
      </c>
      <c r="N192" s="12">
        <v>37</v>
      </c>
      <c r="O192" s="12">
        <v>63</v>
      </c>
      <c r="P192" s="12">
        <v>406</v>
      </c>
      <c r="Q192" s="12">
        <v>17</v>
      </c>
      <c r="R192" s="12">
        <v>14</v>
      </c>
      <c r="S192" s="12">
        <v>414</v>
      </c>
      <c r="T192" s="12">
        <v>18</v>
      </c>
      <c r="U192" s="12">
        <v>9</v>
      </c>
      <c r="V192" s="12">
        <v>383</v>
      </c>
      <c r="W192" s="12">
        <v>2</v>
      </c>
      <c r="X192" s="12">
        <v>8</v>
      </c>
      <c r="Y192" s="40">
        <v>49.052</v>
      </c>
      <c r="Z192" s="13">
        <v>0.41410000000000002</v>
      </c>
      <c r="AA192" s="14">
        <v>2251.9899999999998</v>
      </c>
      <c r="AB192" s="14">
        <v>2288.0880000000002</v>
      </c>
      <c r="AC192" s="14">
        <v>2272.7979999999998</v>
      </c>
      <c r="AD192" s="14">
        <v>2195.085</v>
      </c>
      <c r="AE192" s="15">
        <v>45.910200000000003</v>
      </c>
      <c r="AF192" s="15">
        <v>1.2354000000000001</v>
      </c>
      <c r="AG192" s="16">
        <v>0.61770000000000003</v>
      </c>
      <c r="AH192" s="16">
        <v>0.38229999999999997</v>
      </c>
      <c r="AI192" s="15">
        <v>0.66879999999999995</v>
      </c>
      <c r="AJ192" s="15">
        <v>0.33439999999999998</v>
      </c>
      <c r="AK192" s="16">
        <v>0.66559999999999997</v>
      </c>
      <c r="AL192" s="16">
        <v>0.55220000000000002</v>
      </c>
      <c r="AM192" s="17">
        <v>0</v>
      </c>
      <c r="AN192" s="18">
        <v>16.5</v>
      </c>
      <c r="AO192" s="18">
        <v>16.8</v>
      </c>
      <c r="AP192" s="18">
        <v>16.399999999999999</v>
      </c>
      <c r="AQ192" s="18">
        <v>16.3</v>
      </c>
      <c r="AR192" s="19">
        <v>0.77</v>
      </c>
    </row>
    <row r="193" spans="1:44" x14ac:dyDescent="0.25">
      <c r="A193" s="2">
        <v>115221402</v>
      </c>
      <c r="B193" s="3" t="s">
        <v>65</v>
      </c>
      <c r="C193" s="3" t="s">
        <v>312</v>
      </c>
      <c r="D193" s="4">
        <v>8293832</v>
      </c>
      <c r="E193" s="4">
        <v>7918835</v>
      </c>
      <c r="F193" s="4">
        <f t="shared" si="4"/>
        <v>374997</v>
      </c>
      <c r="G193" s="66">
        <f t="shared" si="5"/>
        <v>4.7399999999999998E-2</v>
      </c>
      <c r="H193" s="10">
        <v>5129786.2</v>
      </c>
      <c r="I193" s="10">
        <v>3164045.54</v>
      </c>
      <c r="J193" s="11">
        <v>2119.884</v>
      </c>
      <c r="K193" s="11">
        <v>4847</v>
      </c>
      <c r="L193" s="12">
        <v>4847</v>
      </c>
      <c r="M193" s="12">
        <v>3857</v>
      </c>
      <c r="N193" s="12">
        <v>711</v>
      </c>
      <c r="O193" s="12">
        <v>279</v>
      </c>
      <c r="P193" s="12">
        <v>2536</v>
      </c>
      <c r="Q193" s="12">
        <v>192</v>
      </c>
      <c r="R193" s="12">
        <v>36</v>
      </c>
      <c r="S193" s="12">
        <v>2396</v>
      </c>
      <c r="T193" s="12">
        <v>220</v>
      </c>
      <c r="U193" s="12">
        <v>40</v>
      </c>
      <c r="V193" s="12">
        <v>2125</v>
      </c>
      <c r="W193" s="12">
        <v>281</v>
      </c>
      <c r="X193" s="12">
        <v>55</v>
      </c>
      <c r="Y193" s="40">
        <v>127.34699999999999</v>
      </c>
      <c r="Z193" s="13">
        <v>0.497</v>
      </c>
      <c r="AA193" s="14">
        <v>13859.251</v>
      </c>
      <c r="AB193" s="14">
        <v>13979.227999999999</v>
      </c>
      <c r="AC193" s="14">
        <v>13903.718000000001</v>
      </c>
      <c r="AD193" s="14">
        <v>13694.806</v>
      </c>
      <c r="AE193" s="15">
        <v>108.8306</v>
      </c>
      <c r="AF193" s="15">
        <v>2.9287000000000001</v>
      </c>
      <c r="AG193" s="16">
        <v>1.4642999999999999</v>
      </c>
      <c r="AH193" s="16">
        <v>-0.46429999999999999</v>
      </c>
      <c r="AI193" s="15">
        <v>4.1159999999999997</v>
      </c>
      <c r="AJ193" s="15">
        <v>2.0579999999999998</v>
      </c>
      <c r="AK193" s="16">
        <v>-1.0580000000000001</v>
      </c>
      <c r="AL193" s="16">
        <v>-0.82050000000000001</v>
      </c>
      <c r="AM193" s="17">
        <v>0</v>
      </c>
      <c r="AN193" s="18">
        <v>18.8</v>
      </c>
      <c r="AO193" s="18">
        <v>18.8</v>
      </c>
      <c r="AP193" s="18">
        <v>18.399999999999999</v>
      </c>
      <c r="AQ193" s="18">
        <v>19.3</v>
      </c>
      <c r="AR193" s="19">
        <v>0.88</v>
      </c>
    </row>
    <row r="194" spans="1:44" x14ac:dyDescent="0.25">
      <c r="A194" s="2">
        <v>115221753</v>
      </c>
      <c r="B194" s="3" t="s">
        <v>66</v>
      </c>
      <c r="C194" s="3" t="s">
        <v>312</v>
      </c>
      <c r="D194" s="4">
        <v>1657722</v>
      </c>
      <c r="E194" s="4">
        <v>1651372</v>
      </c>
      <c r="F194" s="4">
        <f t="shared" si="4"/>
        <v>6350</v>
      </c>
      <c r="G194" s="66">
        <f t="shared" si="5"/>
        <v>3.8E-3</v>
      </c>
      <c r="H194" s="10">
        <v>1396991.49</v>
      </c>
      <c r="I194" s="10">
        <v>260730.13</v>
      </c>
      <c r="J194" s="11">
        <v>174.68700000000001</v>
      </c>
      <c r="K194" s="11">
        <v>917</v>
      </c>
      <c r="L194" s="12">
        <v>917</v>
      </c>
      <c r="M194" s="12">
        <v>558</v>
      </c>
      <c r="N194" s="12">
        <v>188</v>
      </c>
      <c r="O194" s="12">
        <v>171</v>
      </c>
      <c r="P194" s="12">
        <v>321</v>
      </c>
      <c r="Q194" s="12">
        <v>65</v>
      </c>
      <c r="R194" s="12">
        <v>28</v>
      </c>
      <c r="S194" s="12">
        <v>349</v>
      </c>
      <c r="T194" s="12">
        <v>57</v>
      </c>
      <c r="U194" s="12">
        <v>26</v>
      </c>
      <c r="V194" s="12">
        <v>350</v>
      </c>
      <c r="W194" s="12">
        <v>62</v>
      </c>
      <c r="X194" s="12">
        <v>26</v>
      </c>
      <c r="Y194" s="40">
        <v>27.4</v>
      </c>
      <c r="Z194" s="13">
        <v>0.24740000000000001</v>
      </c>
      <c r="AA194" s="14">
        <v>3333.2159999999999</v>
      </c>
      <c r="AB194" s="14">
        <v>3280.9659999999999</v>
      </c>
      <c r="AC194" s="14">
        <v>3318.6590000000001</v>
      </c>
      <c r="AD194" s="14">
        <v>3400.0219999999999</v>
      </c>
      <c r="AE194" s="15">
        <v>121.6502</v>
      </c>
      <c r="AF194" s="15">
        <v>3.2736000000000001</v>
      </c>
      <c r="AG194" s="16">
        <v>1.6368</v>
      </c>
      <c r="AH194" s="16">
        <v>-0.63680000000000003</v>
      </c>
      <c r="AI194" s="15">
        <v>0.9899</v>
      </c>
      <c r="AJ194" s="15">
        <v>0.49490000000000001</v>
      </c>
      <c r="AK194" s="16">
        <v>0.50509999999999999</v>
      </c>
      <c r="AL194" s="16">
        <v>4.8300000000000003E-2</v>
      </c>
      <c r="AM194" s="17">
        <v>0</v>
      </c>
      <c r="AN194" s="18">
        <v>16.5</v>
      </c>
      <c r="AO194" s="18">
        <v>16.600000000000001</v>
      </c>
      <c r="AP194" s="18">
        <v>16</v>
      </c>
      <c r="AQ194" s="18">
        <v>16.899999999999999</v>
      </c>
      <c r="AR194" s="19">
        <v>0.77</v>
      </c>
    </row>
    <row r="195" spans="1:44" x14ac:dyDescent="0.25">
      <c r="A195" s="2">
        <v>115222504</v>
      </c>
      <c r="B195" s="3" t="s">
        <v>67</v>
      </c>
      <c r="C195" s="3" t="s">
        <v>312</v>
      </c>
      <c r="D195" s="4">
        <v>1076568</v>
      </c>
      <c r="E195" s="4">
        <v>1044414</v>
      </c>
      <c r="F195" s="4">
        <f t="shared" ref="F195:F258" si="6">ROUND(D195-E195,0)</f>
        <v>32154</v>
      </c>
      <c r="G195" s="66">
        <f t="shared" ref="G195:G258" si="7">ROUND(F195/E195,4)</f>
        <v>3.0800000000000001E-2</v>
      </c>
      <c r="H195" s="10">
        <v>713133.96</v>
      </c>
      <c r="I195" s="10">
        <v>363434.4</v>
      </c>
      <c r="J195" s="11">
        <v>243.49799999999999</v>
      </c>
      <c r="K195" s="11">
        <v>457.738</v>
      </c>
      <c r="L195" s="12">
        <v>435</v>
      </c>
      <c r="M195" s="12">
        <v>379</v>
      </c>
      <c r="N195" s="12">
        <v>31</v>
      </c>
      <c r="O195" s="12">
        <v>25</v>
      </c>
      <c r="P195" s="12">
        <v>237</v>
      </c>
      <c r="Q195" s="12">
        <v>10</v>
      </c>
      <c r="R195" s="12">
        <v>5</v>
      </c>
      <c r="S195" s="12">
        <v>227</v>
      </c>
      <c r="T195" s="12">
        <v>9</v>
      </c>
      <c r="U195" s="12">
        <v>4</v>
      </c>
      <c r="V195" s="12">
        <v>228</v>
      </c>
      <c r="W195" s="12">
        <v>11</v>
      </c>
      <c r="X195" s="12">
        <v>2</v>
      </c>
      <c r="Y195" s="40">
        <v>86.093000000000004</v>
      </c>
      <c r="Z195" s="13">
        <v>0.57199999999999995</v>
      </c>
      <c r="AA195" s="14">
        <v>986.06899999999996</v>
      </c>
      <c r="AB195" s="14">
        <v>1010.401</v>
      </c>
      <c r="AC195" s="14">
        <v>970.80200000000002</v>
      </c>
      <c r="AD195" s="14">
        <v>977.005</v>
      </c>
      <c r="AE195" s="15">
        <v>11.4535</v>
      </c>
      <c r="AF195" s="15">
        <v>0.30819999999999997</v>
      </c>
      <c r="AG195" s="16">
        <v>0.15409999999999999</v>
      </c>
      <c r="AH195" s="16">
        <v>0.84589999999999999</v>
      </c>
      <c r="AI195" s="15">
        <v>0.2928</v>
      </c>
      <c r="AJ195" s="15">
        <v>0.1464</v>
      </c>
      <c r="AK195" s="16">
        <v>0.85360000000000003</v>
      </c>
      <c r="AL195" s="16">
        <v>0.85050000000000003</v>
      </c>
      <c r="AM195" s="17">
        <v>22.738</v>
      </c>
      <c r="AN195" s="18">
        <v>19.899999999999999</v>
      </c>
      <c r="AO195" s="18">
        <v>20.5</v>
      </c>
      <c r="AP195" s="18">
        <v>19.3</v>
      </c>
      <c r="AQ195" s="18">
        <v>20</v>
      </c>
      <c r="AR195" s="19">
        <v>0.93</v>
      </c>
    </row>
    <row r="196" spans="1:44" x14ac:dyDescent="0.25">
      <c r="A196" s="2">
        <v>115222752</v>
      </c>
      <c r="B196" s="3" t="s">
        <v>68</v>
      </c>
      <c r="C196" s="3" t="s">
        <v>312</v>
      </c>
      <c r="D196" s="4">
        <v>8916027</v>
      </c>
      <c r="E196" s="4">
        <v>8604216</v>
      </c>
      <c r="F196" s="4">
        <f t="shared" si="6"/>
        <v>311811</v>
      </c>
      <c r="G196" s="66">
        <f t="shared" si="7"/>
        <v>3.6200000000000003E-2</v>
      </c>
      <c r="H196" s="10">
        <v>5128227.6500000004</v>
      </c>
      <c r="I196" s="10">
        <v>3787799.61</v>
      </c>
      <c r="J196" s="11">
        <v>2537.7939999999999</v>
      </c>
      <c r="K196" s="11">
        <v>3249</v>
      </c>
      <c r="L196" s="12">
        <v>3249</v>
      </c>
      <c r="M196" s="12">
        <v>2742</v>
      </c>
      <c r="N196" s="12">
        <v>203</v>
      </c>
      <c r="O196" s="12">
        <v>304</v>
      </c>
      <c r="P196" s="12">
        <v>1755</v>
      </c>
      <c r="Q196" s="12">
        <v>60</v>
      </c>
      <c r="R196" s="12">
        <v>46</v>
      </c>
      <c r="S196" s="12">
        <v>1630</v>
      </c>
      <c r="T196" s="12">
        <v>73</v>
      </c>
      <c r="U196" s="12">
        <v>52</v>
      </c>
      <c r="V196" s="12">
        <v>1632</v>
      </c>
      <c r="W196" s="12">
        <v>64</v>
      </c>
      <c r="X196" s="12">
        <v>46</v>
      </c>
      <c r="Y196" s="40">
        <v>11.864000000000001</v>
      </c>
      <c r="Z196" s="13">
        <v>0.78110000000000002</v>
      </c>
      <c r="AA196" s="14">
        <v>8075.7479999999996</v>
      </c>
      <c r="AB196" s="14">
        <v>8126.7460000000001</v>
      </c>
      <c r="AC196" s="14">
        <v>8009.81</v>
      </c>
      <c r="AD196" s="14">
        <v>8090.6890000000003</v>
      </c>
      <c r="AE196" s="15">
        <v>680.69349999999997</v>
      </c>
      <c r="AF196" s="15">
        <v>18.317900000000002</v>
      </c>
      <c r="AG196" s="16">
        <v>9.1588999999999992</v>
      </c>
      <c r="AH196" s="16">
        <v>-8.1588999999999992</v>
      </c>
      <c r="AI196" s="15">
        <v>2.3984000000000001</v>
      </c>
      <c r="AJ196" s="15">
        <v>1.1992</v>
      </c>
      <c r="AK196" s="16">
        <v>-0.19919999999999999</v>
      </c>
      <c r="AL196" s="16">
        <v>-3.383</v>
      </c>
      <c r="AM196" s="17">
        <v>0</v>
      </c>
      <c r="AN196" s="18">
        <v>26</v>
      </c>
      <c r="AO196" s="18">
        <v>25.8</v>
      </c>
      <c r="AP196" s="18">
        <v>25.4</v>
      </c>
      <c r="AQ196" s="18">
        <v>26.7</v>
      </c>
      <c r="AR196" s="19">
        <v>1</v>
      </c>
    </row>
    <row r="197" spans="1:44" x14ac:dyDescent="0.25">
      <c r="A197" s="2">
        <v>115224003</v>
      </c>
      <c r="B197" s="3" t="s">
        <v>69</v>
      </c>
      <c r="C197" s="3" t="s">
        <v>312</v>
      </c>
      <c r="D197" s="4">
        <v>2948055</v>
      </c>
      <c r="E197" s="4">
        <v>2895814</v>
      </c>
      <c r="F197" s="4">
        <f t="shared" si="6"/>
        <v>52241</v>
      </c>
      <c r="G197" s="66">
        <f t="shared" si="7"/>
        <v>1.7999999999999999E-2</v>
      </c>
      <c r="H197" s="10">
        <v>2091245.48</v>
      </c>
      <c r="I197" s="10">
        <v>856809.22</v>
      </c>
      <c r="J197" s="11">
        <v>574.05499999999995</v>
      </c>
      <c r="K197" s="11">
        <v>1538</v>
      </c>
      <c r="L197" s="12">
        <v>1538</v>
      </c>
      <c r="M197" s="12">
        <v>1202</v>
      </c>
      <c r="N197" s="12">
        <v>203</v>
      </c>
      <c r="O197" s="12">
        <v>133</v>
      </c>
      <c r="P197" s="12">
        <v>735</v>
      </c>
      <c r="Q197" s="12">
        <v>54</v>
      </c>
      <c r="R197" s="12">
        <v>21</v>
      </c>
      <c r="S197" s="12">
        <v>763</v>
      </c>
      <c r="T197" s="12">
        <v>57</v>
      </c>
      <c r="U197" s="12">
        <v>25</v>
      </c>
      <c r="V197" s="12">
        <v>702</v>
      </c>
      <c r="W197" s="12">
        <v>86</v>
      </c>
      <c r="X197" s="12">
        <v>18</v>
      </c>
      <c r="Y197" s="40">
        <v>96.569000000000003</v>
      </c>
      <c r="Z197" s="13">
        <v>0.46079999999999999</v>
      </c>
      <c r="AA197" s="14">
        <v>3690.6840000000002</v>
      </c>
      <c r="AB197" s="14">
        <v>3631.9180000000001</v>
      </c>
      <c r="AC197" s="14">
        <v>3678.973</v>
      </c>
      <c r="AD197" s="14">
        <v>3761.16</v>
      </c>
      <c r="AE197" s="15">
        <v>38.2181</v>
      </c>
      <c r="AF197" s="15">
        <v>1.0284</v>
      </c>
      <c r="AG197" s="16">
        <v>0.51419999999999999</v>
      </c>
      <c r="AH197" s="16">
        <v>0.48580000000000001</v>
      </c>
      <c r="AI197" s="15">
        <v>1.0960000000000001</v>
      </c>
      <c r="AJ197" s="15">
        <v>0.54800000000000004</v>
      </c>
      <c r="AK197" s="16">
        <v>0.45200000000000001</v>
      </c>
      <c r="AL197" s="16">
        <v>0.46550000000000002</v>
      </c>
      <c r="AM197" s="17">
        <v>0</v>
      </c>
      <c r="AN197" s="18">
        <v>17.3</v>
      </c>
      <c r="AO197" s="18">
        <v>17</v>
      </c>
      <c r="AP197" s="18">
        <v>16.8</v>
      </c>
      <c r="AQ197" s="18">
        <v>18</v>
      </c>
      <c r="AR197" s="19">
        <v>0.81</v>
      </c>
    </row>
    <row r="198" spans="1:44" x14ac:dyDescent="0.25">
      <c r="A198" s="2">
        <v>115226003</v>
      </c>
      <c r="B198" s="3" t="s">
        <v>70</v>
      </c>
      <c r="C198" s="3" t="s">
        <v>312</v>
      </c>
      <c r="D198" s="4">
        <v>2281335</v>
      </c>
      <c r="E198" s="4">
        <v>2278679</v>
      </c>
      <c r="F198" s="4">
        <f t="shared" si="6"/>
        <v>2656</v>
      </c>
      <c r="G198" s="66">
        <f t="shared" si="7"/>
        <v>1.1999999999999999E-3</v>
      </c>
      <c r="H198" s="10">
        <v>1529979.47</v>
      </c>
      <c r="I198" s="10">
        <v>751355.66</v>
      </c>
      <c r="J198" s="11">
        <v>503.40199999999999</v>
      </c>
      <c r="K198" s="11">
        <v>1100</v>
      </c>
      <c r="L198" s="12">
        <v>1100</v>
      </c>
      <c r="M198" s="12">
        <v>910</v>
      </c>
      <c r="N198" s="12">
        <v>120</v>
      </c>
      <c r="O198" s="12">
        <v>70</v>
      </c>
      <c r="P198" s="12">
        <v>626</v>
      </c>
      <c r="Q198" s="12">
        <v>40</v>
      </c>
      <c r="R198" s="12">
        <v>12</v>
      </c>
      <c r="S198" s="12">
        <v>566</v>
      </c>
      <c r="T198" s="12">
        <v>36</v>
      </c>
      <c r="U198" s="12">
        <v>10</v>
      </c>
      <c r="V198" s="12">
        <v>472</v>
      </c>
      <c r="W198" s="12">
        <v>40</v>
      </c>
      <c r="X198" s="12">
        <v>11</v>
      </c>
      <c r="Y198" s="40">
        <v>17.239000000000001</v>
      </c>
      <c r="Z198" s="13">
        <v>0.51419999999999999</v>
      </c>
      <c r="AA198" s="14">
        <v>2568.8380000000002</v>
      </c>
      <c r="AB198" s="14">
        <v>2567.6959999999999</v>
      </c>
      <c r="AC198" s="14">
        <v>2583.7399999999998</v>
      </c>
      <c r="AD198" s="14">
        <v>2555.078</v>
      </c>
      <c r="AE198" s="15">
        <v>149.01310000000001</v>
      </c>
      <c r="AF198" s="15">
        <v>4.01</v>
      </c>
      <c r="AG198" s="16">
        <v>2.0049999999999999</v>
      </c>
      <c r="AH198" s="16">
        <v>-1.0049999999999999</v>
      </c>
      <c r="AI198" s="15">
        <v>0.76290000000000002</v>
      </c>
      <c r="AJ198" s="15">
        <v>0.38140000000000002</v>
      </c>
      <c r="AK198" s="16">
        <v>0.61860000000000004</v>
      </c>
      <c r="AL198" s="16">
        <v>-3.0800000000000001E-2</v>
      </c>
      <c r="AM198" s="17">
        <v>0</v>
      </c>
      <c r="AN198" s="18">
        <v>19</v>
      </c>
      <c r="AO198" s="18">
        <v>18.5</v>
      </c>
      <c r="AP198" s="18">
        <v>17.7</v>
      </c>
      <c r="AQ198" s="18">
        <v>20.7</v>
      </c>
      <c r="AR198" s="19">
        <v>0.89</v>
      </c>
    </row>
    <row r="199" spans="1:44" x14ac:dyDescent="0.25">
      <c r="A199" s="2">
        <v>115226103</v>
      </c>
      <c r="B199" s="3" t="s">
        <v>71</v>
      </c>
      <c r="C199" s="3" t="s">
        <v>312</v>
      </c>
      <c r="D199" s="4">
        <v>867999</v>
      </c>
      <c r="E199" s="4">
        <v>837229</v>
      </c>
      <c r="F199" s="4">
        <f t="shared" si="6"/>
        <v>30770</v>
      </c>
      <c r="G199" s="66">
        <f t="shared" si="7"/>
        <v>3.6799999999999999E-2</v>
      </c>
      <c r="H199" s="10">
        <v>540282.61</v>
      </c>
      <c r="I199" s="10">
        <v>327716.03999999998</v>
      </c>
      <c r="J199" s="11">
        <v>219.56700000000001</v>
      </c>
      <c r="K199" s="11">
        <v>362.74900000000002</v>
      </c>
      <c r="L199" s="12">
        <v>357</v>
      </c>
      <c r="M199" s="12">
        <v>285</v>
      </c>
      <c r="N199" s="12">
        <v>15</v>
      </c>
      <c r="O199" s="12">
        <v>57</v>
      </c>
      <c r="P199" s="12">
        <v>172</v>
      </c>
      <c r="Q199" s="12">
        <v>5</v>
      </c>
      <c r="R199" s="12">
        <v>11</v>
      </c>
      <c r="S199" s="12">
        <v>183</v>
      </c>
      <c r="T199" s="12">
        <v>5</v>
      </c>
      <c r="U199" s="12">
        <v>8</v>
      </c>
      <c r="V199" s="12">
        <v>167</v>
      </c>
      <c r="W199" s="12">
        <v>4</v>
      </c>
      <c r="X199" s="12">
        <v>8</v>
      </c>
      <c r="Y199" s="40">
        <v>31.99</v>
      </c>
      <c r="Z199" s="13">
        <v>0.61140000000000005</v>
      </c>
      <c r="AA199" s="14">
        <v>797.64099999999996</v>
      </c>
      <c r="AB199" s="14">
        <v>797.14</v>
      </c>
      <c r="AC199" s="14">
        <v>790.274</v>
      </c>
      <c r="AD199" s="14">
        <v>805.50900000000001</v>
      </c>
      <c r="AE199" s="15">
        <v>24.934000000000001</v>
      </c>
      <c r="AF199" s="15">
        <v>0.67090000000000005</v>
      </c>
      <c r="AG199" s="16">
        <v>0.33539999999999998</v>
      </c>
      <c r="AH199" s="16">
        <v>0.66459999999999997</v>
      </c>
      <c r="AI199" s="15">
        <v>0.23680000000000001</v>
      </c>
      <c r="AJ199" s="15">
        <v>0.11840000000000001</v>
      </c>
      <c r="AK199" s="16">
        <v>0.88160000000000005</v>
      </c>
      <c r="AL199" s="16">
        <v>0.79479999999999995</v>
      </c>
      <c r="AM199" s="17">
        <v>5.7489999999999997</v>
      </c>
      <c r="AN199" s="18">
        <v>21.1</v>
      </c>
      <c r="AO199" s="18">
        <v>21.6</v>
      </c>
      <c r="AP199" s="18">
        <v>20.5</v>
      </c>
      <c r="AQ199" s="18">
        <v>21.3</v>
      </c>
      <c r="AR199" s="19">
        <v>0.99</v>
      </c>
    </row>
    <row r="200" spans="1:44" x14ac:dyDescent="0.25">
      <c r="A200" s="2">
        <v>115228003</v>
      </c>
      <c r="B200" s="3" t="s">
        <v>72</v>
      </c>
      <c r="C200" s="3" t="s">
        <v>312</v>
      </c>
      <c r="D200" s="4">
        <v>1984188</v>
      </c>
      <c r="E200" s="4">
        <v>1895509</v>
      </c>
      <c r="F200" s="4">
        <f t="shared" si="6"/>
        <v>88679</v>
      </c>
      <c r="G200" s="66">
        <f t="shared" si="7"/>
        <v>4.6800000000000001E-2</v>
      </c>
      <c r="H200" s="10">
        <v>923654.15</v>
      </c>
      <c r="I200" s="10">
        <v>1060534.1599999999</v>
      </c>
      <c r="J200" s="11">
        <v>710.54899999999998</v>
      </c>
      <c r="K200" s="11">
        <v>833</v>
      </c>
      <c r="L200" s="12">
        <v>833</v>
      </c>
      <c r="M200" s="12">
        <v>661</v>
      </c>
      <c r="N200" s="12">
        <v>71</v>
      </c>
      <c r="O200" s="12">
        <v>101</v>
      </c>
      <c r="P200" s="12">
        <v>431</v>
      </c>
      <c r="Q200" s="12">
        <v>18</v>
      </c>
      <c r="R200" s="12">
        <v>15</v>
      </c>
      <c r="S200" s="12">
        <v>411</v>
      </c>
      <c r="T200" s="12">
        <v>18</v>
      </c>
      <c r="U200" s="12">
        <v>19</v>
      </c>
      <c r="V200" s="12">
        <v>368</v>
      </c>
      <c r="W200" s="12">
        <v>32</v>
      </c>
      <c r="X200" s="12">
        <v>13</v>
      </c>
      <c r="Y200" s="40">
        <v>2.6359999999999997</v>
      </c>
      <c r="Z200" s="13">
        <v>0.85299999999999998</v>
      </c>
      <c r="AA200" s="14">
        <v>1653.8779999999999</v>
      </c>
      <c r="AB200" s="14">
        <v>1682.788</v>
      </c>
      <c r="AC200" s="14">
        <v>1660.9469999999999</v>
      </c>
      <c r="AD200" s="14">
        <v>1617.8979999999999</v>
      </c>
      <c r="AE200" s="15">
        <v>627.41949999999997</v>
      </c>
      <c r="AF200" s="15">
        <v>16.8842</v>
      </c>
      <c r="AG200" s="16">
        <v>8.4420999999999999</v>
      </c>
      <c r="AH200" s="16">
        <v>-7.4420999999999999</v>
      </c>
      <c r="AI200" s="15">
        <v>0.49109999999999998</v>
      </c>
      <c r="AJ200" s="15">
        <v>0.2455</v>
      </c>
      <c r="AK200" s="16">
        <v>0.75449999999999995</v>
      </c>
      <c r="AL200" s="16">
        <v>-2.5240999999999998</v>
      </c>
      <c r="AM200" s="17">
        <v>0</v>
      </c>
      <c r="AN200" s="18">
        <v>25.2</v>
      </c>
      <c r="AO200" s="18">
        <v>25.5</v>
      </c>
      <c r="AP200" s="18">
        <v>21.3</v>
      </c>
      <c r="AQ200" s="18">
        <v>28.8</v>
      </c>
      <c r="AR200" s="19">
        <v>1</v>
      </c>
    </row>
    <row r="201" spans="1:44" x14ac:dyDescent="0.25">
      <c r="A201" s="2">
        <v>115228303</v>
      </c>
      <c r="B201" s="3" t="s">
        <v>73</v>
      </c>
      <c r="C201" s="3" t="s">
        <v>312</v>
      </c>
      <c r="D201" s="4">
        <v>2088586</v>
      </c>
      <c r="E201" s="4">
        <v>1969499</v>
      </c>
      <c r="F201" s="4">
        <f t="shared" si="6"/>
        <v>119087</v>
      </c>
      <c r="G201" s="66">
        <f t="shared" si="7"/>
        <v>6.0499999999999998E-2</v>
      </c>
      <c r="H201" s="10">
        <v>1327376.1100000001</v>
      </c>
      <c r="I201" s="10">
        <v>761209.52</v>
      </c>
      <c r="J201" s="11">
        <v>510.00400000000002</v>
      </c>
      <c r="K201" s="11">
        <v>1282</v>
      </c>
      <c r="L201" s="12">
        <v>1282</v>
      </c>
      <c r="M201" s="12">
        <v>997</v>
      </c>
      <c r="N201" s="12">
        <v>95</v>
      </c>
      <c r="O201" s="12">
        <v>190</v>
      </c>
      <c r="P201" s="12">
        <v>666</v>
      </c>
      <c r="Q201" s="12">
        <v>33</v>
      </c>
      <c r="R201" s="12">
        <v>24</v>
      </c>
      <c r="S201" s="12">
        <v>595</v>
      </c>
      <c r="T201" s="12">
        <v>34</v>
      </c>
      <c r="U201" s="12">
        <v>27</v>
      </c>
      <c r="V201" s="12">
        <v>564</v>
      </c>
      <c r="W201" s="12">
        <v>27</v>
      </c>
      <c r="X201" s="12">
        <v>39</v>
      </c>
      <c r="Y201" s="40">
        <v>15.272</v>
      </c>
      <c r="Z201" s="13">
        <v>0.4793</v>
      </c>
      <c r="AA201" s="14">
        <v>3490.8240000000001</v>
      </c>
      <c r="AB201" s="14">
        <v>3577.2139999999999</v>
      </c>
      <c r="AC201" s="14">
        <v>3507.873</v>
      </c>
      <c r="AD201" s="14">
        <v>3387.3850000000002</v>
      </c>
      <c r="AE201" s="15">
        <v>228.57669999999999</v>
      </c>
      <c r="AF201" s="15">
        <v>6.1510999999999996</v>
      </c>
      <c r="AG201" s="16">
        <v>3.0754999999999999</v>
      </c>
      <c r="AH201" s="16">
        <v>-2.0754999999999999</v>
      </c>
      <c r="AI201" s="15">
        <v>1.0367</v>
      </c>
      <c r="AJ201" s="15">
        <v>0.51829999999999998</v>
      </c>
      <c r="AK201" s="16">
        <v>0.48170000000000002</v>
      </c>
      <c r="AL201" s="16">
        <v>-0.54110000000000003</v>
      </c>
      <c r="AM201" s="17">
        <v>0</v>
      </c>
      <c r="AN201" s="18">
        <v>17.8</v>
      </c>
      <c r="AO201" s="18">
        <v>18.2</v>
      </c>
      <c r="AP201" s="18">
        <v>17.2</v>
      </c>
      <c r="AQ201" s="18">
        <v>17.899999999999999</v>
      </c>
      <c r="AR201" s="19">
        <v>0.83</v>
      </c>
    </row>
    <row r="202" spans="1:44" x14ac:dyDescent="0.25">
      <c r="A202" s="2">
        <v>115229003</v>
      </c>
      <c r="B202" s="3" t="s">
        <v>74</v>
      </c>
      <c r="C202" s="3" t="s">
        <v>312</v>
      </c>
      <c r="D202" s="4">
        <v>1007063</v>
      </c>
      <c r="E202" s="4">
        <v>985460</v>
      </c>
      <c r="F202" s="4">
        <f t="shared" si="6"/>
        <v>21603</v>
      </c>
      <c r="G202" s="66">
        <f t="shared" si="7"/>
        <v>2.1899999999999999E-2</v>
      </c>
      <c r="H202" s="10">
        <v>760430.39</v>
      </c>
      <c r="I202" s="10">
        <v>246632.93</v>
      </c>
      <c r="J202" s="11">
        <v>165.24199999999999</v>
      </c>
      <c r="K202" s="11">
        <v>333.02800000000002</v>
      </c>
      <c r="L202" s="12">
        <v>320</v>
      </c>
      <c r="M202" s="12">
        <v>267</v>
      </c>
      <c r="N202" s="12">
        <v>28</v>
      </c>
      <c r="O202" s="12">
        <v>25</v>
      </c>
      <c r="P202" s="12">
        <v>214</v>
      </c>
      <c r="Q202" s="12">
        <v>12</v>
      </c>
      <c r="R202" s="12">
        <v>11</v>
      </c>
      <c r="S202" s="12">
        <v>195</v>
      </c>
      <c r="T202" s="12">
        <v>6</v>
      </c>
      <c r="U202" s="12">
        <v>1</v>
      </c>
      <c r="V202" s="12">
        <v>80</v>
      </c>
      <c r="W202" s="12">
        <v>8</v>
      </c>
      <c r="X202" s="12">
        <v>0</v>
      </c>
      <c r="Y202" s="40">
        <v>89.855000000000004</v>
      </c>
      <c r="Z202" s="13">
        <v>0.60509999999999997</v>
      </c>
      <c r="AA202" s="14">
        <v>1123.0350000000001</v>
      </c>
      <c r="AB202" s="14">
        <v>1114.462</v>
      </c>
      <c r="AC202" s="14">
        <v>1141.6130000000001</v>
      </c>
      <c r="AD202" s="14">
        <v>1113.029</v>
      </c>
      <c r="AE202" s="15">
        <v>12.4983</v>
      </c>
      <c r="AF202" s="15">
        <v>0.33629999999999999</v>
      </c>
      <c r="AG202" s="16">
        <v>0.1681</v>
      </c>
      <c r="AH202" s="16">
        <v>0.83189999999999997</v>
      </c>
      <c r="AI202" s="15">
        <v>0.33350000000000002</v>
      </c>
      <c r="AJ202" s="15">
        <v>0.16669999999999999</v>
      </c>
      <c r="AK202" s="16">
        <v>0.83330000000000004</v>
      </c>
      <c r="AL202" s="16">
        <v>0.8327</v>
      </c>
      <c r="AM202" s="17">
        <v>13.028</v>
      </c>
      <c r="AN202" s="18">
        <v>17.600000000000001</v>
      </c>
      <c r="AO202" s="18">
        <v>17.600000000000001</v>
      </c>
      <c r="AP202" s="18">
        <v>16.899999999999999</v>
      </c>
      <c r="AQ202" s="18">
        <v>18.399999999999999</v>
      </c>
      <c r="AR202" s="19">
        <v>0.82</v>
      </c>
    </row>
    <row r="203" spans="1:44" x14ac:dyDescent="0.25">
      <c r="A203" s="2">
        <v>125231232</v>
      </c>
      <c r="B203" s="3" t="s">
        <v>222</v>
      </c>
      <c r="C203" s="3" t="s">
        <v>336</v>
      </c>
      <c r="D203" s="4">
        <v>8035559</v>
      </c>
      <c r="E203" s="4">
        <v>7899656</v>
      </c>
      <c r="F203" s="4">
        <f t="shared" si="6"/>
        <v>135903</v>
      </c>
      <c r="G203" s="66">
        <f t="shared" si="7"/>
        <v>1.72E-2</v>
      </c>
      <c r="H203" s="10">
        <v>5008564.2300000004</v>
      </c>
      <c r="I203" s="10">
        <v>3026994.57</v>
      </c>
      <c r="J203" s="11">
        <v>2028.0609999999999</v>
      </c>
      <c r="K203" s="11">
        <v>3399</v>
      </c>
      <c r="L203" s="12">
        <v>3399</v>
      </c>
      <c r="M203" s="12">
        <v>2368</v>
      </c>
      <c r="N203" s="12">
        <v>530</v>
      </c>
      <c r="O203" s="12">
        <v>501</v>
      </c>
      <c r="P203" s="12">
        <v>1371</v>
      </c>
      <c r="Q203" s="12">
        <v>184</v>
      </c>
      <c r="R203" s="12">
        <v>85</v>
      </c>
      <c r="S203" s="12">
        <v>1329</v>
      </c>
      <c r="T203" s="12">
        <v>178</v>
      </c>
      <c r="U203" s="12">
        <v>107</v>
      </c>
      <c r="V203" s="12">
        <v>1631</v>
      </c>
      <c r="W203" s="12">
        <v>154</v>
      </c>
      <c r="X203" s="12">
        <v>46</v>
      </c>
      <c r="Y203" s="40">
        <v>8.0830000000000002</v>
      </c>
      <c r="Z203" s="13">
        <v>0.82869999999999999</v>
      </c>
      <c r="AA203" s="14">
        <v>6730.0460000000003</v>
      </c>
      <c r="AB203" s="14">
        <v>6702.2020000000002</v>
      </c>
      <c r="AC203" s="14">
        <v>6693.491</v>
      </c>
      <c r="AD203" s="14">
        <v>6794.4449999999997</v>
      </c>
      <c r="AE203" s="15">
        <v>832.6173</v>
      </c>
      <c r="AF203" s="15">
        <v>22.406199999999998</v>
      </c>
      <c r="AG203" s="16">
        <v>11.203099999999999</v>
      </c>
      <c r="AH203" s="16">
        <v>-10.203099999999999</v>
      </c>
      <c r="AI203" s="15">
        <v>1.9986999999999999</v>
      </c>
      <c r="AJ203" s="15">
        <v>0.99929999999999997</v>
      </c>
      <c r="AK203" s="16">
        <v>6.9999999999999999E-4</v>
      </c>
      <c r="AL203" s="16">
        <v>-4.0808</v>
      </c>
      <c r="AM203" s="17">
        <v>0</v>
      </c>
      <c r="AN203" s="18">
        <v>15.4</v>
      </c>
      <c r="AO203" s="18">
        <v>14.8</v>
      </c>
      <c r="AP203" s="18">
        <v>12.3</v>
      </c>
      <c r="AQ203" s="18">
        <v>19.2</v>
      </c>
      <c r="AR203" s="19">
        <v>0.72</v>
      </c>
    </row>
    <row r="204" spans="1:44" x14ac:dyDescent="0.25">
      <c r="A204" s="2">
        <v>125231303</v>
      </c>
      <c r="B204" s="3" t="s">
        <v>223</v>
      </c>
      <c r="C204" s="3" t="s">
        <v>336</v>
      </c>
      <c r="D204" s="4">
        <v>3687478</v>
      </c>
      <c r="E204" s="4">
        <v>3633619</v>
      </c>
      <c r="F204" s="4">
        <f t="shared" si="6"/>
        <v>53859</v>
      </c>
      <c r="G204" s="66">
        <f t="shared" si="7"/>
        <v>1.4800000000000001E-2</v>
      </c>
      <c r="H204" s="10">
        <v>2102477.96</v>
      </c>
      <c r="I204" s="10">
        <v>1585000.42</v>
      </c>
      <c r="J204" s="11">
        <v>1061.9369999999999</v>
      </c>
      <c r="K204" s="11">
        <v>1843</v>
      </c>
      <c r="L204" s="12">
        <v>1843</v>
      </c>
      <c r="M204" s="12">
        <v>1560</v>
      </c>
      <c r="N204" s="12">
        <v>182</v>
      </c>
      <c r="O204" s="12">
        <v>101</v>
      </c>
      <c r="P204" s="12">
        <v>974</v>
      </c>
      <c r="Q204" s="12">
        <v>62</v>
      </c>
      <c r="R204" s="12">
        <v>22</v>
      </c>
      <c r="S204" s="12">
        <v>923</v>
      </c>
      <c r="T204" s="12">
        <v>70</v>
      </c>
      <c r="U204" s="12">
        <v>17</v>
      </c>
      <c r="V204" s="12">
        <v>955</v>
      </c>
      <c r="W204" s="12">
        <v>44</v>
      </c>
      <c r="X204" s="12">
        <v>10</v>
      </c>
      <c r="Y204" s="40">
        <v>10.768000000000001</v>
      </c>
      <c r="Z204" s="13">
        <v>0.57620000000000005</v>
      </c>
      <c r="AA204" s="14">
        <v>3287.9670000000001</v>
      </c>
      <c r="AB204" s="14">
        <v>3236.7820000000002</v>
      </c>
      <c r="AC204" s="14">
        <v>3332.3789999999999</v>
      </c>
      <c r="AD204" s="14">
        <v>3294.74</v>
      </c>
      <c r="AE204" s="15">
        <v>305.34609999999998</v>
      </c>
      <c r="AF204" s="15">
        <v>8.2170000000000005</v>
      </c>
      <c r="AG204" s="16">
        <v>4.1085000000000003</v>
      </c>
      <c r="AH204" s="16">
        <v>-3.1084999999999998</v>
      </c>
      <c r="AI204" s="15">
        <v>0.97640000000000005</v>
      </c>
      <c r="AJ204" s="15">
        <v>0.48820000000000002</v>
      </c>
      <c r="AK204" s="16">
        <v>0.51180000000000003</v>
      </c>
      <c r="AL204" s="16">
        <v>-0.93630000000000002</v>
      </c>
      <c r="AM204" s="17">
        <v>0</v>
      </c>
      <c r="AN204" s="18">
        <v>27.5</v>
      </c>
      <c r="AO204" s="18">
        <v>26.7</v>
      </c>
      <c r="AP204" s="18">
        <v>25.4</v>
      </c>
      <c r="AQ204" s="18">
        <v>30.5</v>
      </c>
      <c r="AR204" s="19">
        <v>1</v>
      </c>
    </row>
    <row r="205" spans="1:44" x14ac:dyDescent="0.25">
      <c r="A205" s="2">
        <v>125234103</v>
      </c>
      <c r="B205" s="3" t="s">
        <v>224</v>
      </c>
      <c r="C205" s="3" t="s">
        <v>336</v>
      </c>
      <c r="D205" s="4">
        <v>2315223</v>
      </c>
      <c r="E205" s="4">
        <v>2406473</v>
      </c>
      <c r="F205" s="4">
        <f t="shared" si="6"/>
        <v>-91250</v>
      </c>
      <c r="G205" s="66">
        <f t="shared" si="7"/>
        <v>-3.7900000000000003E-2</v>
      </c>
      <c r="H205" s="10">
        <v>1485503.34</v>
      </c>
      <c r="I205" s="10">
        <v>829719.33</v>
      </c>
      <c r="J205" s="11">
        <v>555.90499999999997</v>
      </c>
      <c r="K205" s="11">
        <v>2324</v>
      </c>
      <c r="L205" s="12">
        <v>2324</v>
      </c>
      <c r="M205" s="12">
        <v>1373</v>
      </c>
      <c r="N205" s="12">
        <v>323</v>
      </c>
      <c r="O205" s="12">
        <v>628</v>
      </c>
      <c r="P205" s="12">
        <v>842</v>
      </c>
      <c r="Q205" s="12">
        <v>99</v>
      </c>
      <c r="R205" s="12">
        <v>108</v>
      </c>
      <c r="S205" s="12">
        <v>844</v>
      </c>
      <c r="T205" s="12">
        <v>108</v>
      </c>
      <c r="U205" s="12">
        <v>94</v>
      </c>
      <c r="V205" s="12">
        <v>825</v>
      </c>
      <c r="W205" s="12">
        <v>108</v>
      </c>
      <c r="X205" s="12">
        <v>95</v>
      </c>
      <c r="Y205" s="40">
        <v>21.273</v>
      </c>
      <c r="Z205" s="13">
        <v>0.24660000000000001</v>
      </c>
      <c r="AA205" s="14">
        <v>4531.1229999999996</v>
      </c>
      <c r="AB205" s="14">
        <v>4484.9830000000002</v>
      </c>
      <c r="AC205" s="14">
        <v>4553.5039999999999</v>
      </c>
      <c r="AD205" s="14">
        <v>4554.8819999999996</v>
      </c>
      <c r="AE205" s="15">
        <v>212.99870000000001</v>
      </c>
      <c r="AF205" s="15">
        <v>5.7319000000000004</v>
      </c>
      <c r="AG205" s="16">
        <v>2.8658999999999999</v>
      </c>
      <c r="AH205" s="16">
        <v>-1.8658999999999999</v>
      </c>
      <c r="AI205" s="15">
        <v>1.3455999999999999</v>
      </c>
      <c r="AJ205" s="15">
        <v>0.67279999999999995</v>
      </c>
      <c r="AK205" s="16">
        <v>0.32719999999999999</v>
      </c>
      <c r="AL205" s="16">
        <v>-0.55000000000000004</v>
      </c>
      <c r="AM205" s="17">
        <v>0</v>
      </c>
      <c r="AN205" s="18">
        <v>20.8</v>
      </c>
      <c r="AO205" s="18">
        <v>19.8</v>
      </c>
      <c r="AP205" s="18">
        <v>19.5</v>
      </c>
      <c r="AQ205" s="18">
        <v>23.2</v>
      </c>
      <c r="AR205" s="19">
        <v>0.97</v>
      </c>
    </row>
    <row r="206" spans="1:44" x14ac:dyDescent="0.25">
      <c r="A206" s="2">
        <v>125234502</v>
      </c>
      <c r="B206" s="3" t="s">
        <v>225</v>
      </c>
      <c r="C206" s="3" t="s">
        <v>336</v>
      </c>
      <c r="D206" s="4">
        <v>3034716</v>
      </c>
      <c r="E206" s="4">
        <v>3038951</v>
      </c>
      <c r="F206" s="4">
        <f t="shared" si="6"/>
        <v>-4235</v>
      </c>
      <c r="G206" s="66">
        <f t="shared" si="7"/>
        <v>-1.4E-3</v>
      </c>
      <c r="H206" s="10">
        <v>2356919.62</v>
      </c>
      <c r="I206" s="10">
        <v>677796.54</v>
      </c>
      <c r="J206" s="11">
        <v>454.11799999999999</v>
      </c>
      <c r="K206" s="11">
        <v>2304</v>
      </c>
      <c r="L206" s="12">
        <v>2304</v>
      </c>
      <c r="M206" s="12">
        <v>1694</v>
      </c>
      <c r="N206" s="12">
        <v>407</v>
      </c>
      <c r="O206" s="12">
        <v>203</v>
      </c>
      <c r="P206" s="12">
        <v>1025</v>
      </c>
      <c r="Q206" s="12">
        <v>156</v>
      </c>
      <c r="R206" s="12">
        <v>31</v>
      </c>
      <c r="S206" s="12">
        <v>960</v>
      </c>
      <c r="T206" s="12">
        <v>115</v>
      </c>
      <c r="U206" s="12">
        <v>31</v>
      </c>
      <c r="V206" s="12">
        <v>1114</v>
      </c>
      <c r="W206" s="12">
        <v>125</v>
      </c>
      <c r="X206" s="12">
        <v>33</v>
      </c>
      <c r="Y206" s="40">
        <v>9.9450000000000003</v>
      </c>
      <c r="Z206" s="13">
        <v>0.219</v>
      </c>
      <c r="AA206" s="14">
        <v>6685.8760000000002</v>
      </c>
      <c r="AB206" s="14">
        <v>6651.7190000000001</v>
      </c>
      <c r="AC206" s="14">
        <v>6722.5649999999996</v>
      </c>
      <c r="AD206" s="14">
        <v>6683.3440000000001</v>
      </c>
      <c r="AE206" s="15">
        <v>672.28510000000006</v>
      </c>
      <c r="AF206" s="15">
        <v>18.0916</v>
      </c>
      <c r="AG206" s="16">
        <v>9.0457999999999998</v>
      </c>
      <c r="AH206" s="16">
        <v>-8.0457999999999998</v>
      </c>
      <c r="AI206" s="15">
        <v>1.9856</v>
      </c>
      <c r="AJ206" s="15">
        <v>0.99280000000000002</v>
      </c>
      <c r="AK206" s="16">
        <v>7.1000000000000004E-3</v>
      </c>
      <c r="AL206" s="16">
        <v>-3.214</v>
      </c>
      <c r="AM206" s="17">
        <v>0</v>
      </c>
      <c r="AN206" s="18">
        <v>19.2</v>
      </c>
      <c r="AO206" s="18">
        <v>18.399999999999999</v>
      </c>
      <c r="AP206" s="18">
        <v>18.2</v>
      </c>
      <c r="AQ206" s="18">
        <v>21.1</v>
      </c>
      <c r="AR206" s="19">
        <v>0.9</v>
      </c>
    </row>
    <row r="207" spans="1:44" x14ac:dyDescent="0.25">
      <c r="A207" s="2">
        <v>125235103</v>
      </c>
      <c r="B207" s="3" t="s">
        <v>226</v>
      </c>
      <c r="C207" s="3" t="s">
        <v>336</v>
      </c>
      <c r="D207" s="4">
        <v>3242579</v>
      </c>
      <c r="E207" s="4">
        <v>3206515</v>
      </c>
      <c r="F207" s="4">
        <f t="shared" si="6"/>
        <v>36064</v>
      </c>
      <c r="G207" s="66">
        <f t="shared" si="7"/>
        <v>1.12E-2</v>
      </c>
      <c r="H207" s="10">
        <v>1952169.92</v>
      </c>
      <c r="I207" s="10">
        <v>1290408.67</v>
      </c>
      <c r="J207" s="11">
        <v>864.56299999999999</v>
      </c>
      <c r="K207" s="11">
        <v>1537</v>
      </c>
      <c r="L207" s="12">
        <v>1537</v>
      </c>
      <c r="M207" s="12">
        <v>1355</v>
      </c>
      <c r="N207" s="12">
        <v>68</v>
      </c>
      <c r="O207" s="12">
        <v>114</v>
      </c>
      <c r="P207" s="12">
        <v>762</v>
      </c>
      <c r="Q207" s="12">
        <v>42</v>
      </c>
      <c r="R207" s="12">
        <v>20</v>
      </c>
      <c r="S207" s="12">
        <v>838</v>
      </c>
      <c r="T207" s="12">
        <v>9</v>
      </c>
      <c r="U207" s="12">
        <v>22</v>
      </c>
      <c r="V207" s="12">
        <v>879</v>
      </c>
      <c r="W207" s="12">
        <v>16</v>
      </c>
      <c r="X207" s="12">
        <v>12</v>
      </c>
      <c r="Y207" s="40">
        <v>11.319000000000001</v>
      </c>
      <c r="Z207" s="13">
        <v>0.5625</v>
      </c>
      <c r="AA207" s="14">
        <v>3403.8270000000002</v>
      </c>
      <c r="AB207" s="14">
        <v>3458.0529999999999</v>
      </c>
      <c r="AC207" s="14">
        <v>3360.1379999999999</v>
      </c>
      <c r="AD207" s="14">
        <v>3393.2910000000002</v>
      </c>
      <c r="AE207" s="15">
        <v>300.71789999999999</v>
      </c>
      <c r="AF207" s="15">
        <v>8.0924999999999994</v>
      </c>
      <c r="AG207" s="16">
        <v>4.0461999999999998</v>
      </c>
      <c r="AH207" s="16">
        <v>-3.0461999999999998</v>
      </c>
      <c r="AI207" s="15">
        <v>1.0108999999999999</v>
      </c>
      <c r="AJ207" s="15">
        <v>0.50539999999999996</v>
      </c>
      <c r="AK207" s="16">
        <v>0.49459999999999998</v>
      </c>
      <c r="AL207" s="16">
        <v>-0.92169999999999996</v>
      </c>
      <c r="AM207" s="17">
        <v>0</v>
      </c>
      <c r="AN207" s="18">
        <v>23.8</v>
      </c>
      <c r="AO207" s="18">
        <v>24.6</v>
      </c>
      <c r="AP207" s="18">
        <v>21.6</v>
      </c>
      <c r="AQ207" s="18">
        <v>25.3</v>
      </c>
      <c r="AR207" s="19">
        <v>1</v>
      </c>
    </row>
    <row r="208" spans="1:44" x14ac:dyDescent="0.25">
      <c r="A208" s="2">
        <v>125235502</v>
      </c>
      <c r="B208" s="3" t="s">
        <v>227</v>
      </c>
      <c r="C208" s="3" t="s">
        <v>336</v>
      </c>
      <c r="D208" s="4">
        <v>1806984</v>
      </c>
      <c r="E208" s="4">
        <v>1788518</v>
      </c>
      <c r="F208" s="4">
        <f t="shared" si="6"/>
        <v>18466</v>
      </c>
      <c r="G208" s="66">
        <f t="shared" si="7"/>
        <v>1.03E-2</v>
      </c>
      <c r="H208" s="10">
        <v>1557962.99</v>
      </c>
      <c r="I208" s="10">
        <v>249021.02</v>
      </c>
      <c r="J208" s="11">
        <v>166.84200000000001</v>
      </c>
      <c r="K208" s="11">
        <v>1794</v>
      </c>
      <c r="L208" s="12">
        <v>1794</v>
      </c>
      <c r="M208" s="12">
        <v>1194</v>
      </c>
      <c r="N208" s="12">
        <v>163</v>
      </c>
      <c r="O208" s="12">
        <v>437</v>
      </c>
      <c r="P208" s="12">
        <v>762</v>
      </c>
      <c r="Q208" s="12">
        <v>47</v>
      </c>
      <c r="R208" s="12">
        <v>71</v>
      </c>
      <c r="S208" s="12">
        <v>709</v>
      </c>
      <c r="T208" s="12">
        <v>64</v>
      </c>
      <c r="U208" s="12">
        <v>71</v>
      </c>
      <c r="V208" s="12">
        <v>712</v>
      </c>
      <c r="W208" s="12">
        <v>47</v>
      </c>
      <c r="X208" s="12">
        <v>64</v>
      </c>
      <c r="Y208" s="40">
        <v>20.606999999999999</v>
      </c>
      <c r="Z208" s="13">
        <v>0.15</v>
      </c>
      <c r="AA208" s="14">
        <v>3836.973</v>
      </c>
      <c r="AB208" s="14">
        <v>3917.4279999999999</v>
      </c>
      <c r="AC208" s="14">
        <v>3858.386</v>
      </c>
      <c r="AD208" s="14">
        <v>3735.1060000000002</v>
      </c>
      <c r="AE208" s="15">
        <v>186.19749999999999</v>
      </c>
      <c r="AF208" s="15">
        <v>5.0106000000000002</v>
      </c>
      <c r="AG208" s="16">
        <v>2.5053000000000001</v>
      </c>
      <c r="AH208" s="16">
        <v>-1.5053000000000001</v>
      </c>
      <c r="AI208" s="15">
        <v>1.1395</v>
      </c>
      <c r="AJ208" s="15">
        <v>0.56969999999999998</v>
      </c>
      <c r="AK208" s="16">
        <v>0.43030000000000002</v>
      </c>
      <c r="AL208" s="16">
        <v>-0.34389999999999998</v>
      </c>
      <c r="AM208" s="17">
        <v>0</v>
      </c>
      <c r="AN208" s="18">
        <v>13.3</v>
      </c>
      <c r="AO208" s="18">
        <v>12.8</v>
      </c>
      <c r="AP208" s="18">
        <v>12.6</v>
      </c>
      <c r="AQ208" s="18">
        <v>14.4</v>
      </c>
      <c r="AR208" s="19">
        <v>0.62</v>
      </c>
    </row>
    <row r="209" spans="1:44" x14ac:dyDescent="0.25">
      <c r="A209" s="2">
        <v>125236903</v>
      </c>
      <c r="B209" s="3" t="s">
        <v>228</v>
      </c>
      <c r="C209" s="3" t="s">
        <v>336</v>
      </c>
      <c r="D209" s="4">
        <v>2693670</v>
      </c>
      <c r="E209" s="4">
        <v>2679358</v>
      </c>
      <c r="F209" s="4">
        <f t="shared" si="6"/>
        <v>14312</v>
      </c>
      <c r="G209" s="66">
        <f t="shared" si="7"/>
        <v>5.3E-3</v>
      </c>
      <c r="H209" s="10">
        <v>1801044.94</v>
      </c>
      <c r="I209" s="10">
        <v>892624.6</v>
      </c>
      <c r="J209" s="11">
        <v>598.05100000000004</v>
      </c>
      <c r="K209" s="11">
        <v>1324</v>
      </c>
      <c r="L209" s="12">
        <v>1324</v>
      </c>
      <c r="M209" s="12">
        <v>1041</v>
      </c>
      <c r="N209" s="12">
        <v>99</v>
      </c>
      <c r="O209" s="12">
        <v>184</v>
      </c>
      <c r="P209" s="12">
        <v>588</v>
      </c>
      <c r="Q209" s="12">
        <v>46</v>
      </c>
      <c r="R209" s="12">
        <v>39</v>
      </c>
      <c r="S209" s="12">
        <v>652</v>
      </c>
      <c r="T209" s="12">
        <v>29</v>
      </c>
      <c r="U209" s="12">
        <v>34</v>
      </c>
      <c r="V209" s="12">
        <v>664</v>
      </c>
      <c r="W209" s="12">
        <v>22</v>
      </c>
      <c r="X209" s="12">
        <v>13</v>
      </c>
      <c r="Y209" s="40">
        <v>7.7590000000000003</v>
      </c>
      <c r="Z209" s="13">
        <v>0.45169999999999999</v>
      </c>
      <c r="AA209" s="14">
        <v>3351.3270000000002</v>
      </c>
      <c r="AB209" s="14">
        <v>3322.0309999999999</v>
      </c>
      <c r="AC209" s="14">
        <v>3352.5210000000002</v>
      </c>
      <c r="AD209" s="14">
        <v>3379.4290000000001</v>
      </c>
      <c r="AE209" s="15">
        <v>431.92759999999998</v>
      </c>
      <c r="AF209" s="15">
        <v>11.6234</v>
      </c>
      <c r="AG209" s="16">
        <v>5.8117000000000001</v>
      </c>
      <c r="AH209" s="16">
        <v>-4.8117000000000001</v>
      </c>
      <c r="AI209" s="15">
        <v>0.99529999999999996</v>
      </c>
      <c r="AJ209" s="15">
        <v>0.49759999999999999</v>
      </c>
      <c r="AK209" s="16">
        <v>0.50239999999999996</v>
      </c>
      <c r="AL209" s="16">
        <v>-1.6232</v>
      </c>
      <c r="AM209" s="17">
        <v>0</v>
      </c>
      <c r="AN209" s="18">
        <v>21.6</v>
      </c>
      <c r="AO209" s="18">
        <v>21.3</v>
      </c>
      <c r="AP209" s="18">
        <v>20.5</v>
      </c>
      <c r="AQ209" s="18">
        <v>22.9</v>
      </c>
      <c r="AR209" s="19">
        <v>1</v>
      </c>
    </row>
    <row r="210" spans="1:44" x14ac:dyDescent="0.25">
      <c r="A210" s="2">
        <v>125237603</v>
      </c>
      <c r="B210" s="3" t="s">
        <v>229</v>
      </c>
      <c r="C210" s="3" t="s">
        <v>336</v>
      </c>
      <c r="D210" s="4">
        <v>1416812</v>
      </c>
      <c r="E210" s="4">
        <v>1401851</v>
      </c>
      <c r="F210" s="4">
        <f t="shared" si="6"/>
        <v>14961</v>
      </c>
      <c r="G210" s="66">
        <f t="shared" si="7"/>
        <v>1.0699999999999999E-2</v>
      </c>
      <c r="H210" s="10">
        <v>1248429.72</v>
      </c>
      <c r="I210" s="10">
        <v>168382.7</v>
      </c>
      <c r="J210" s="11">
        <v>112.815</v>
      </c>
      <c r="K210" s="11">
        <v>1090</v>
      </c>
      <c r="L210" s="12">
        <v>1090</v>
      </c>
      <c r="M210" s="12">
        <v>794</v>
      </c>
      <c r="N210" s="12">
        <v>163</v>
      </c>
      <c r="O210" s="12">
        <v>133</v>
      </c>
      <c r="P210" s="12">
        <v>534</v>
      </c>
      <c r="Q210" s="12">
        <v>56</v>
      </c>
      <c r="R210" s="12">
        <v>24</v>
      </c>
      <c r="S210" s="12">
        <v>464</v>
      </c>
      <c r="T210" s="12">
        <v>52</v>
      </c>
      <c r="U210" s="12">
        <v>20</v>
      </c>
      <c r="V210" s="12">
        <v>453</v>
      </c>
      <c r="W210" s="12">
        <v>50</v>
      </c>
      <c r="X210" s="12">
        <v>19</v>
      </c>
      <c r="Y210" s="40">
        <v>13.789</v>
      </c>
      <c r="Z210" s="13">
        <v>0.15</v>
      </c>
      <c r="AA210" s="14">
        <v>3560.5059999999999</v>
      </c>
      <c r="AB210" s="14">
        <v>3461.078</v>
      </c>
      <c r="AC210" s="14">
        <v>3590.739</v>
      </c>
      <c r="AD210" s="14">
        <v>3629.7</v>
      </c>
      <c r="AE210" s="15">
        <v>258.21350000000001</v>
      </c>
      <c r="AF210" s="15">
        <v>6.9485999999999999</v>
      </c>
      <c r="AG210" s="16">
        <v>3.4742999999999999</v>
      </c>
      <c r="AH210" s="16">
        <v>-2.4742999999999999</v>
      </c>
      <c r="AI210" s="15">
        <v>1.0573999999999999</v>
      </c>
      <c r="AJ210" s="15">
        <v>0.52869999999999995</v>
      </c>
      <c r="AK210" s="16">
        <v>0.4713</v>
      </c>
      <c r="AL210" s="16">
        <v>-0.70689999999999997</v>
      </c>
      <c r="AM210" s="17">
        <v>0</v>
      </c>
      <c r="AN210" s="18">
        <v>14.7</v>
      </c>
      <c r="AO210" s="18">
        <v>14.5</v>
      </c>
      <c r="AP210" s="18">
        <v>13.9</v>
      </c>
      <c r="AQ210" s="18">
        <v>15.6</v>
      </c>
      <c r="AR210" s="19">
        <v>0.69</v>
      </c>
    </row>
    <row r="211" spans="1:44" x14ac:dyDescent="0.25">
      <c r="A211" s="2">
        <v>125237702</v>
      </c>
      <c r="B211" s="3" t="s">
        <v>230</v>
      </c>
      <c r="C211" s="3" t="s">
        <v>336</v>
      </c>
      <c r="D211" s="4">
        <v>5564672</v>
      </c>
      <c r="E211" s="4">
        <v>5378754</v>
      </c>
      <c r="F211" s="4">
        <f t="shared" si="6"/>
        <v>185918</v>
      </c>
      <c r="G211" s="66">
        <f t="shared" si="7"/>
        <v>3.4599999999999999E-2</v>
      </c>
      <c r="H211" s="10">
        <v>2768939.56</v>
      </c>
      <c r="I211" s="10">
        <v>2795731.98</v>
      </c>
      <c r="J211" s="11">
        <v>1873.117</v>
      </c>
      <c r="K211" s="11">
        <v>3191</v>
      </c>
      <c r="L211" s="12">
        <v>3191</v>
      </c>
      <c r="M211" s="12">
        <v>2613</v>
      </c>
      <c r="N211" s="12">
        <v>286</v>
      </c>
      <c r="O211" s="12">
        <v>292</v>
      </c>
      <c r="P211" s="12">
        <v>1626</v>
      </c>
      <c r="Q211" s="12">
        <v>101</v>
      </c>
      <c r="R211" s="12">
        <v>44</v>
      </c>
      <c r="S211" s="12">
        <v>1604</v>
      </c>
      <c r="T211" s="12">
        <v>101</v>
      </c>
      <c r="U211" s="12">
        <v>51</v>
      </c>
      <c r="V211" s="12">
        <v>1548</v>
      </c>
      <c r="W211" s="12">
        <v>76</v>
      </c>
      <c r="X211" s="12">
        <v>42</v>
      </c>
      <c r="Y211" s="40">
        <v>7.9119999999999999</v>
      </c>
      <c r="Z211" s="13">
        <v>0.58699999999999997</v>
      </c>
      <c r="AA211" s="14">
        <v>5719.598</v>
      </c>
      <c r="AB211" s="14">
        <v>5703.0479999999998</v>
      </c>
      <c r="AC211" s="14">
        <v>5776.2719999999999</v>
      </c>
      <c r="AD211" s="14">
        <v>5679.473</v>
      </c>
      <c r="AE211" s="15">
        <v>722.90160000000003</v>
      </c>
      <c r="AF211" s="15">
        <v>19.453700000000001</v>
      </c>
      <c r="AG211" s="16">
        <v>9.7268000000000008</v>
      </c>
      <c r="AH211" s="16">
        <v>-8.7268000000000008</v>
      </c>
      <c r="AI211" s="15">
        <v>1.6986000000000001</v>
      </c>
      <c r="AJ211" s="15">
        <v>0.84930000000000005</v>
      </c>
      <c r="AK211" s="16">
        <v>0.1507</v>
      </c>
      <c r="AL211" s="16">
        <v>-3.4003000000000001</v>
      </c>
      <c r="AM211" s="17">
        <v>0</v>
      </c>
      <c r="AN211" s="18">
        <v>26.4</v>
      </c>
      <c r="AO211" s="18">
        <v>25.6</v>
      </c>
      <c r="AP211" s="18">
        <v>25.2</v>
      </c>
      <c r="AQ211" s="18">
        <v>28.5</v>
      </c>
      <c r="AR211" s="19">
        <v>1</v>
      </c>
    </row>
    <row r="212" spans="1:44" x14ac:dyDescent="0.25">
      <c r="A212" s="2">
        <v>125237903</v>
      </c>
      <c r="B212" s="3" t="s">
        <v>231</v>
      </c>
      <c r="C212" s="3" t="s">
        <v>336</v>
      </c>
      <c r="D212" s="4">
        <v>1995370</v>
      </c>
      <c r="E212" s="4">
        <v>1975794</v>
      </c>
      <c r="F212" s="4">
        <f t="shared" si="6"/>
        <v>19576</v>
      </c>
      <c r="G212" s="66">
        <f t="shared" si="7"/>
        <v>9.9000000000000008E-3</v>
      </c>
      <c r="H212" s="10">
        <v>1742650.04</v>
      </c>
      <c r="I212" s="10">
        <v>252719.58</v>
      </c>
      <c r="J212" s="11">
        <v>169.32</v>
      </c>
      <c r="K212" s="11">
        <v>1411</v>
      </c>
      <c r="L212" s="12">
        <v>1411</v>
      </c>
      <c r="M212" s="12">
        <v>999</v>
      </c>
      <c r="N212" s="12">
        <v>120</v>
      </c>
      <c r="O212" s="12">
        <v>292</v>
      </c>
      <c r="P212" s="12">
        <v>658</v>
      </c>
      <c r="Q212" s="12">
        <v>26</v>
      </c>
      <c r="R212" s="12">
        <v>38</v>
      </c>
      <c r="S212" s="12">
        <v>628</v>
      </c>
      <c r="T212" s="12">
        <v>30</v>
      </c>
      <c r="U212" s="12">
        <v>53</v>
      </c>
      <c r="V212" s="12">
        <v>540</v>
      </c>
      <c r="W212" s="12">
        <v>62</v>
      </c>
      <c r="X212" s="12">
        <v>46</v>
      </c>
      <c r="Y212" s="40">
        <v>29.773000000000003</v>
      </c>
      <c r="Z212" s="13">
        <v>0.15</v>
      </c>
      <c r="AA212" s="14">
        <v>4187.4610000000002</v>
      </c>
      <c r="AB212" s="14">
        <v>4230.0460000000003</v>
      </c>
      <c r="AC212" s="14">
        <v>4206.2190000000001</v>
      </c>
      <c r="AD212" s="14">
        <v>4126.1189999999997</v>
      </c>
      <c r="AE212" s="15">
        <v>140.64619999999999</v>
      </c>
      <c r="AF212" s="15">
        <v>3.7848000000000002</v>
      </c>
      <c r="AG212" s="16">
        <v>1.8924000000000001</v>
      </c>
      <c r="AH212" s="16">
        <v>-0.89239999999999997</v>
      </c>
      <c r="AI212" s="15">
        <v>1.2436</v>
      </c>
      <c r="AJ212" s="15">
        <v>0.62180000000000002</v>
      </c>
      <c r="AK212" s="16">
        <v>0.37819999999999998</v>
      </c>
      <c r="AL212" s="16">
        <v>-0.13</v>
      </c>
      <c r="AM212" s="17">
        <v>0</v>
      </c>
      <c r="AN212" s="18">
        <v>17.2</v>
      </c>
      <c r="AO212" s="18">
        <v>16.7</v>
      </c>
      <c r="AP212" s="18">
        <v>16.5</v>
      </c>
      <c r="AQ212" s="18">
        <v>18.3</v>
      </c>
      <c r="AR212" s="19">
        <v>0.8</v>
      </c>
    </row>
    <row r="213" spans="1:44" x14ac:dyDescent="0.25">
      <c r="A213" s="2">
        <v>125238402</v>
      </c>
      <c r="B213" s="3" t="s">
        <v>232</v>
      </c>
      <c r="C213" s="3" t="s">
        <v>336</v>
      </c>
      <c r="D213" s="4">
        <v>4297880</v>
      </c>
      <c r="E213" s="4">
        <v>4170666</v>
      </c>
      <c r="F213" s="4">
        <f t="shared" si="6"/>
        <v>127214</v>
      </c>
      <c r="G213" s="66">
        <f t="shared" si="7"/>
        <v>3.0499999999999999E-2</v>
      </c>
      <c r="H213" s="10">
        <v>2249592.86</v>
      </c>
      <c r="I213" s="10">
        <v>2048286.81</v>
      </c>
      <c r="J213" s="11">
        <v>1372.335</v>
      </c>
      <c r="K213" s="11">
        <v>1831</v>
      </c>
      <c r="L213" s="12">
        <v>1831</v>
      </c>
      <c r="M213" s="12">
        <v>1487</v>
      </c>
      <c r="N213" s="12">
        <v>46</v>
      </c>
      <c r="O213" s="12">
        <v>298</v>
      </c>
      <c r="P213" s="12">
        <v>1008</v>
      </c>
      <c r="Q213" s="12">
        <v>13</v>
      </c>
      <c r="R213" s="12">
        <v>68</v>
      </c>
      <c r="S213" s="12">
        <v>827</v>
      </c>
      <c r="T213" s="12">
        <v>10</v>
      </c>
      <c r="U213" s="12">
        <v>32</v>
      </c>
      <c r="V213" s="12">
        <v>887</v>
      </c>
      <c r="W213" s="12">
        <v>22</v>
      </c>
      <c r="X213" s="12">
        <v>42</v>
      </c>
      <c r="Y213" s="40">
        <v>4.4849999999999994</v>
      </c>
      <c r="Z213" s="13">
        <v>0.74950000000000006</v>
      </c>
      <c r="AA213" s="14">
        <v>4694.1499999999996</v>
      </c>
      <c r="AB213" s="14">
        <v>4656.0370000000003</v>
      </c>
      <c r="AC213" s="14">
        <v>4728.9430000000002</v>
      </c>
      <c r="AD213" s="14">
        <v>4697.4690000000001</v>
      </c>
      <c r="AE213" s="15">
        <v>1046.6332</v>
      </c>
      <c r="AF213" s="15">
        <v>28.165500000000002</v>
      </c>
      <c r="AG213" s="16">
        <v>14.082700000000001</v>
      </c>
      <c r="AH213" s="16">
        <v>-13.082700000000001</v>
      </c>
      <c r="AI213" s="15">
        <v>1.3940999999999999</v>
      </c>
      <c r="AJ213" s="15">
        <v>0.69699999999999995</v>
      </c>
      <c r="AK213" s="16">
        <v>0.30299999999999999</v>
      </c>
      <c r="AL213" s="16">
        <v>-5.0511999999999997</v>
      </c>
      <c r="AM213" s="17">
        <v>0</v>
      </c>
      <c r="AN213" s="18">
        <v>31.1</v>
      </c>
      <c r="AO213" s="18">
        <v>30</v>
      </c>
      <c r="AP213" s="18">
        <v>28.8</v>
      </c>
      <c r="AQ213" s="18">
        <v>34.6</v>
      </c>
      <c r="AR213" s="19">
        <v>1</v>
      </c>
    </row>
    <row r="214" spans="1:44" x14ac:dyDescent="0.25">
      <c r="A214" s="2">
        <v>125238502</v>
      </c>
      <c r="B214" s="3" t="s">
        <v>233</v>
      </c>
      <c r="C214" s="3" t="s">
        <v>336</v>
      </c>
      <c r="D214" s="4">
        <v>2546006</v>
      </c>
      <c r="E214" s="4">
        <v>2509149</v>
      </c>
      <c r="F214" s="4">
        <f t="shared" si="6"/>
        <v>36857</v>
      </c>
      <c r="G214" s="66">
        <f t="shared" si="7"/>
        <v>1.47E-2</v>
      </c>
      <c r="H214" s="10">
        <v>1552294.63</v>
      </c>
      <c r="I214" s="10">
        <v>993710.93</v>
      </c>
      <c r="J214" s="11">
        <v>665.77800000000002</v>
      </c>
      <c r="K214" s="11">
        <v>1519</v>
      </c>
      <c r="L214" s="12">
        <v>1519</v>
      </c>
      <c r="M214" s="12">
        <v>1292</v>
      </c>
      <c r="N214" s="12">
        <v>126</v>
      </c>
      <c r="O214" s="12">
        <v>101</v>
      </c>
      <c r="P214" s="12">
        <v>817</v>
      </c>
      <c r="Q214" s="12">
        <v>37</v>
      </c>
      <c r="R214" s="12">
        <v>17</v>
      </c>
      <c r="S214" s="12">
        <v>792</v>
      </c>
      <c r="T214" s="12">
        <v>40</v>
      </c>
      <c r="U214" s="12">
        <v>16</v>
      </c>
      <c r="V214" s="12">
        <v>756</v>
      </c>
      <c r="W214" s="12">
        <v>47</v>
      </c>
      <c r="X214" s="12">
        <v>14</v>
      </c>
      <c r="Y214" s="40">
        <v>6.6970000000000001</v>
      </c>
      <c r="Z214" s="13">
        <v>0.43830000000000002</v>
      </c>
      <c r="AA214" s="14">
        <v>4443.7730000000001</v>
      </c>
      <c r="AB214" s="14">
        <v>4455.9170000000004</v>
      </c>
      <c r="AC214" s="14">
        <v>4451.0839999999998</v>
      </c>
      <c r="AD214" s="14">
        <v>4424.3180000000002</v>
      </c>
      <c r="AE214" s="15">
        <v>663.54679999999996</v>
      </c>
      <c r="AF214" s="15">
        <v>17.856400000000001</v>
      </c>
      <c r="AG214" s="16">
        <v>8.9282000000000004</v>
      </c>
      <c r="AH214" s="16">
        <v>-7.9282000000000004</v>
      </c>
      <c r="AI214" s="15">
        <v>1.3197000000000001</v>
      </c>
      <c r="AJ214" s="15">
        <v>0.65980000000000005</v>
      </c>
      <c r="AK214" s="16">
        <v>0.3402</v>
      </c>
      <c r="AL214" s="16">
        <v>-2.9670999999999998</v>
      </c>
      <c r="AM214" s="17">
        <v>0</v>
      </c>
      <c r="AN214" s="18">
        <v>21.6</v>
      </c>
      <c r="AO214" s="18">
        <v>20.6</v>
      </c>
      <c r="AP214" s="18">
        <v>20.9</v>
      </c>
      <c r="AQ214" s="18">
        <v>23.3</v>
      </c>
      <c r="AR214" s="19">
        <v>1</v>
      </c>
    </row>
    <row r="215" spans="1:44" x14ac:dyDescent="0.25">
      <c r="A215" s="2">
        <v>125239452</v>
      </c>
      <c r="B215" s="3" t="s">
        <v>234</v>
      </c>
      <c r="C215" s="3" t="s">
        <v>336</v>
      </c>
      <c r="D215" s="4">
        <v>12044181</v>
      </c>
      <c r="E215" s="4">
        <v>11769122</v>
      </c>
      <c r="F215" s="4">
        <f t="shared" si="6"/>
        <v>275059</v>
      </c>
      <c r="G215" s="66">
        <f t="shared" si="7"/>
        <v>2.3400000000000001E-2</v>
      </c>
      <c r="H215" s="10">
        <v>6800748</v>
      </c>
      <c r="I215" s="10">
        <v>5243432.74</v>
      </c>
      <c r="J215" s="11">
        <v>3513.056</v>
      </c>
      <c r="K215" s="11">
        <v>4976</v>
      </c>
      <c r="L215" s="12">
        <v>4976</v>
      </c>
      <c r="M215" s="12">
        <v>4010</v>
      </c>
      <c r="N215" s="12">
        <v>440</v>
      </c>
      <c r="O215" s="12">
        <v>526</v>
      </c>
      <c r="P215" s="12">
        <v>2267</v>
      </c>
      <c r="Q215" s="12">
        <v>181</v>
      </c>
      <c r="R215" s="12">
        <v>111</v>
      </c>
      <c r="S215" s="12">
        <v>2562</v>
      </c>
      <c r="T215" s="12">
        <v>154</v>
      </c>
      <c r="U215" s="12">
        <v>74</v>
      </c>
      <c r="V215" s="12">
        <v>2505</v>
      </c>
      <c r="W215" s="12">
        <v>93</v>
      </c>
      <c r="X215" s="12">
        <v>63</v>
      </c>
      <c r="Y215" s="40">
        <v>8.5299999999999994</v>
      </c>
      <c r="Z215" s="13">
        <v>0.70599999999999996</v>
      </c>
      <c r="AA215" s="14">
        <v>13402.218999999999</v>
      </c>
      <c r="AB215" s="14">
        <v>13482.385</v>
      </c>
      <c r="AC215" s="14">
        <v>13417.36</v>
      </c>
      <c r="AD215" s="14">
        <v>13306.913</v>
      </c>
      <c r="AE215" s="15">
        <v>1571.1862000000001</v>
      </c>
      <c r="AF215" s="15">
        <v>42.281599999999997</v>
      </c>
      <c r="AG215" s="16">
        <v>21.140799999999999</v>
      </c>
      <c r="AH215" s="16">
        <v>-20.140799999999999</v>
      </c>
      <c r="AI215" s="15">
        <v>3.9803000000000002</v>
      </c>
      <c r="AJ215" s="15">
        <v>1.9901</v>
      </c>
      <c r="AK215" s="16">
        <v>-0.99009999999999998</v>
      </c>
      <c r="AL215" s="16">
        <v>-8.6502999999999997</v>
      </c>
      <c r="AM215" s="17">
        <v>0</v>
      </c>
      <c r="AN215" s="18">
        <v>25.5</v>
      </c>
      <c r="AO215" s="18">
        <v>23.8</v>
      </c>
      <c r="AP215" s="18">
        <v>23.2</v>
      </c>
      <c r="AQ215" s="18">
        <v>29.6</v>
      </c>
      <c r="AR215" s="19">
        <v>1</v>
      </c>
    </row>
    <row r="216" spans="1:44" x14ac:dyDescent="0.25">
      <c r="A216" s="2">
        <v>125239603</v>
      </c>
      <c r="B216" s="3" t="s">
        <v>235</v>
      </c>
      <c r="C216" s="3" t="s">
        <v>336</v>
      </c>
      <c r="D216" s="4">
        <v>2554195</v>
      </c>
      <c r="E216" s="4">
        <v>2470362</v>
      </c>
      <c r="F216" s="4">
        <f t="shared" si="6"/>
        <v>83833</v>
      </c>
      <c r="G216" s="66">
        <f t="shared" si="7"/>
        <v>3.39E-2</v>
      </c>
      <c r="H216" s="10">
        <v>1768633.41</v>
      </c>
      <c r="I216" s="10">
        <v>785562.06</v>
      </c>
      <c r="J216" s="11">
        <v>526.32000000000005</v>
      </c>
      <c r="K216" s="11">
        <v>1376</v>
      </c>
      <c r="L216" s="12">
        <v>1376</v>
      </c>
      <c r="M216" s="12">
        <v>902</v>
      </c>
      <c r="N216" s="12">
        <v>68</v>
      </c>
      <c r="O216" s="12">
        <v>406</v>
      </c>
      <c r="P216" s="12">
        <v>568</v>
      </c>
      <c r="Q216" s="12">
        <v>21</v>
      </c>
      <c r="R216" s="12">
        <v>57</v>
      </c>
      <c r="S216" s="12">
        <v>526</v>
      </c>
      <c r="T216" s="12">
        <v>19</v>
      </c>
      <c r="U216" s="12">
        <v>57</v>
      </c>
      <c r="V216" s="12">
        <v>556</v>
      </c>
      <c r="W216" s="12">
        <v>26</v>
      </c>
      <c r="X216" s="12">
        <v>78</v>
      </c>
      <c r="Y216" s="40">
        <v>6.9969999999999999</v>
      </c>
      <c r="Z216" s="13">
        <v>0.38250000000000001</v>
      </c>
      <c r="AA216" s="14">
        <v>3694.55</v>
      </c>
      <c r="AB216" s="14">
        <v>3728.64</v>
      </c>
      <c r="AC216" s="14">
        <v>3696.94</v>
      </c>
      <c r="AD216" s="14">
        <v>3658.069</v>
      </c>
      <c r="AE216" s="15">
        <v>528.01909999999998</v>
      </c>
      <c r="AF216" s="15">
        <v>14.209300000000001</v>
      </c>
      <c r="AG216" s="16">
        <v>7.1045999999999996</v>
      </c>
      <c r="AH216" s="16">
        <v>-6.1045999999999996</v>
      </c>
      <c r="AI216" s="15">
        <v>1.0972</v>
      </c>
      <c r="AJ216" s="15">
        <v>0.54859999999999998</v>
      </c>
      <c r="AK216" s="16">
        <v>0.45140000000000002</v>
      </c>
      <c r="AL216" s="16">
        <v>-2.1709999999999998</v>
      </c>
      <c r="AM216" s="17">
        <v>0</v>
      </c>
      <c r="AN216" s="18">
        <v>28.9</v>
      </c>
      <c r="AO216" s="18">
        <v>28.4</v>
      </c>
      <c r="AP216" s="18">
        <v>27.4</v>
      </c>
      <c r="AQ216" s="18">
        <v>30.8</v>
      </c>
      <c r="AR216" s="19">
        <v>1</v>
      </c>
    </row>
    <row r="217" spans="1:44" x14ac:dyDescent="0.25">
      <c r="A217" s="2">
        <v>125239652</v>
      </c>
      <c r="B217" s="3" t="s">
        <v>236</v>
      </c>
      <c r="C217" s="3" t="s">
        <v>336</v>
      </c>
      <c r="D217" s="4">
        <v>6533734</v>
      </c>
      <c r="E217" s="4">
        <v>6424954</v>
      </c>
      <c r="F217" s="4">
        <f t="shared" si="6"/>
        <v>108780</v>
      </c>
      <c r="G217" s="66">
        <f t="shared" si="7"/>
        <v>1.6899999999999998E-2</v>
      </c>
      <c r="H217" s="10">
        <v>3952896.03</v>
      </c>
      <c r="I217" s="10">
        <v>2580838.2400000002</v>
      </c>
      <c r="J217" s="11">
        <v>1729.14</v>
      </c>
      <c r="K217" s="11">
        <v>2415</v>
      </c>
      <c r="L217" s="12">
        <v>2415</v>
      </c>
      <c r="M217" s="12">
        <v>1625</v>
      </c>
      <c r="N217" s="12">
        <v>422</v>
      </c>
      <c r="O217" s="12">
        <v>368</v>
      </c>
      <c r="P217" s="12">
        <v>1026</v>
      </c>
      <c r="Q217" s="12">
        <v>120</v>
      </c>
      <c r="R217" s="12">
        <v>57</v>
      </c>
      <c r="S217" s="12">
        <v>992</v>
      </c>
      <c r="T217" s="12">
        <v>128</v>
      </c>
      <c r="U217" s="12">
        <v>63</v>
      </c>
      <c r="V217" s="12">
        <v>956</v>
      </c>
      <c r="W217" s="12">
        <v>162</v>
      </c>
      <c r="X217" s="12">
        <v>55</v>
      </c>
      <c r="Y217" s="40">
        <v>4.68</v>
      </c>
      <c r="Z217" s="13">
        <v>0.71599999999999997</v>
      </c>
      <c r="AA217" s="14">
        <v>5565.7839999999997</v>
      </c>
      <c r="AB217" s="14">
        <v>5513.9679999999998</v>
      </c>
      <c r="AC217" s="14">
        <v>5592.26</v>
      </c>
      <c r="AD217" s="14">
        <v>5591.125</v>
      </c>
      <c r="AE217" s="15">
        <v>1189.27</v>
      </c>
      <c r="AF217" s="15">
        <v>32.003999999999998</v>
      </c>
      <c r="AG217" s="16">
        <v>16.001999999999999</v>
      </c>
      <c r="AH217" s="16">
        <v>-15.002000000000001</v>
      </c>
      <c r="AI217" s="15">
        <v>1.6529</v>
      </c>
      <c r="AJ217" s="15">
        <v>0.82640000000000002</v>
      </c>
      <c r="AK217" s="16">
        <v>0.1736</v>
      </c>
      <c r="AL217" s="16">
        <v>-5.8966000000000003</v>
      </c>
      <c r="AM217" s="17">
        <v>0</v>
      </c>
      <c r="AN217" s="18">
        <v>30.2</v>
      </c>
      <c r="AO217" s="18">
        <v>28.8</v>
      </c>
      <c r="AP217" s="18">
        <v>27.6</v>
      </c>
      <c r="AQ217" s="18">
        <v>34.299999999999997</v>
      </c>
      <c r="AR217" s="19">
        <v>1</v>
      </c>
    </row>
    <row r="218" spans="1:44" x14ac:dyDescent="0.25">
      <c r="A218" s="2">
        <v>109243503</v>
      </c>
      <c r="B218" s="3" t="s">
        <v>520</v>
      </c>
      <c r="C218" s="3" t="s">
        <v>297</v>
      </c>
      <c r="D218" s="4">
        <v>634280</v>
      </c>
      <c r="E218" s="4">
        <v>618029</v>
      </c>
      <c r="F218" s="4">
        <f t="shared" si="6"/>
        <v>16251</v>
      </c>
      <c r="G218" s="66">
        <f t="shared" si="7"/>
        <v>2.63E-2</v>
      </c>
      <c r="H218" s="10">
        <v>454325.1</v>
      </c>
      <c r="I218" s="10">
        <v>179954.49</v>
      </c>
      <c r="J218" s="11">
        <v>120.568</v>
      </c>
      <c r="K218" s="11">
        <v>232.29499999999999</v>
      </c>
      <c r="L218" s="12">
        <v>210</v>
      </c>
      <c r="M218" s="12">
        <v>207</v>
      </c>
      <c r="N218" s="12">
        <v>3</v>
      </c>
      <c r="O218" s="12">
        <v>0</v>
      </c>
      <c r="P218" s="12">
        <v>127</v>
      </c>
      <c r="Q218" s="12">
        <v>1</v>
      </c>
      <c r="R218" s="12">
        <v>0</v>
      </c>
      <c r="S218" s="12">
        <v>126</v>
      </c>
      <c r="T218" s="12">
        <v>1</v>
      </c>
      <c r="U218" s="12">
        <v>0</v>
      </c>
      <c r="V218" s="12">
        <v>124</v>
      </c>
      <c r="W218" s="12">
        <v>2</v>
      </c>
      <c r="X218" s="12">
        <v>0</v>
      </c>
      <c r="Y218" s="40">
        <v>166.52099999999999</v>
      </c>
      <c r="Z218" s="13">
        <v>0.71099999999999997</v>
      </c>
      <c r="AA218" s="14">
        <v>547.89700000000005</v>
      </c>
      <c r="AB218" s="14">
        <v>559.63900000000001</v>
      </c>
      <c r="AC218" s="14">
        <v>543.91300000000001</v>
      </c>
      <c r="AD218" s="14">
        <v>540.14</v>
      </c>
      <c r="AE218" s="15">
        <v>3.2902</v>
      </c>
      <c r="AF218" s="15">
        <v>8.8499999999999995E-2</v>
      </c>
      <c r="AG218" s="16">
        <v>4.4200000000000003E-2</v>
      </c>
      <c r="AH218" s="16">
        <v>0.95579999999999998</v>
      </c>
      <c r="AI218" s="15">
        <v>0.16270000000000001</v>
      </c>
      <c r="AJ218" s="15">
        <v>8.1299999999999997E-2</v>
      </c>
      <c r="AK218" s="16">
        <v>0.91869999999999996</v>
      </c>
      <c r="AL218" s="16">
        <v>0.9335</v>
      </c>
      <c r="AM218" s="17">
        <v>22.295000000000002</v>
      </c>
      <c r="AN218" s="18">
        <v>15.6</v>
      </c>
      <c r="AO218" s="18">
        <v>15.8</v>
      </c>
      <c r="AP218" s="18">
        <v>15.2</v>
      </c>
      <c r="AQ218" s="18">
        <v>15.9</v>
      </c>
      <c r="AR218" s="19">
        <v>0.73</v>
      </c>
    </row>
    <row r="219" spans="1:44" x14ac:dyDescent="0.25">
      <c r="A219" s="2">
        <v>109246003</v>
      </c>
      <c r="B219" s="3" t="s">
        <v>521</v>
      </c>
      <c r="C219" s="3" t="s">
        <v>297</v>
      </c>
      <c r="D219" s="4">
        <v>849080</v>
      </c>
      <c r="E219" s="4">
        <v>831626</v>
      </c>
      <c r="F219" s="4">
        <f t="shared" si="6"/>
        <v>17454</v>
      </c>
      <c r="G219" s="66">
        <f t="shared" si="7"/>
        <v>2.1000000000000001E-2</v>
      </c>
      <c r="H219" s="10">
        <v>591687.51</v>
      </c>
      <c r="I219" s="10">
        <v>257392.77</v>
      </c>
      <c r="J219" s="11">
        <v>172.45099999999999</v>
      </c>
      <c r="K219" s="11">
        <v>300.14100000000002</v>
      </c>
      <c r="L219" s="12">
        <v>276</v>
      </c>
      <c r="M219" s="12">
        <v>239</v>
      </c>
      <c r="N219" s="12">
        <v>37</v>
      </c>
      <c r="O219" s="12">
        <v>0</v>
      </c>
      <c r="P219" s="12">
        <v>152</v>
      </c>
      <c r="Q219" s="12">
        <v>14</v>
      </c>
      <c r="R219" s="12">
        <v>0</v>
      </c>
      <c r="S219" s="12">
        <v>144</v>
      </c>
      <c r="T219" s="12">
        <v>14</v>
      </c>
      <c r="U219" s="12">
        <v>0</v>
      </c>
      <c r="V219" s="12">
        <v>143</v>
      </c>
      <c r="W219" s="12">
        <v>9</v>
      </c>
      <c r="X219" s="12">
        <v>1</v>
      </c>
      <c r="Y219" s="40">
        <v>184.19399999999999</v>
      </c>
      <c r="Z219" s="13">
        <v>0.66810000000000003</v>
      </c>
      <c r="AA219" s="14">
        <v>805.69399999999996</v>
      </c>
      <c r="AB219" s="14">
        <v>813.71799999999996</v>
      </c>
      <c r="AC219" s="14">
        <v>806.39300000000003</v>
      </c>
      <c r="AD219" s="14">
        <v>796.971</v>
      </c>
      <c r="AE219" s="15">
        <v>4.3741000000000003</v>
      </c>
      <c r="AF219" s="15">
        <v>0.1177</v>
      </c>
      <c r="AG219" s="16">
        <v>5.8799999999999998E-2</v>
      </c>
      <c r="AH219" s="16">
        <v>0.94120000000000004</v>
      </c>
      <c r="AI219" s="15">
        <v>0.2392</v>
      </c>
      <c r="AJ219" s="15">
        <v>0.1196</v>
      </c>
      <c r="AK219" s="16">
        <v>0.88039999999999996</v>
      </c>
      <c r="AL219" s="16">
        <v>0.90469999999999995</v>
      </c>
      <c r="AM219" s="17">
        <v>24.140999999999998</v>
      </c>
      <c r="AN219" s="18">
        <v>18.399999999999999</v>
      </c>
      <c r="AO219" s="18">
        <v>18.7</v>
      </c>
      <c r="AP219" s="18">
        <v>17.899999999999999</v>
      </c>
      <c r="AQ219" s="18">
        <v>18.600000000000001</v>
      </c>
      <c r="AR219" s="19">
        <v>0.86</v>
      </c>
    </row>
    <row r="220" spans="1:44" x14ac:dyDescent="0.25">
      <c r="A220" s="2">
        <v>109248003</v>
      </c>
      <c r="B220" s="3" t="s">
        <v>522</v>
      </c>
      <c r="C220" s="3" t="s">
        <v>297</v>
      </c>
      <c r="D220" s="4">
        <v>1655393</v>
      </c>
      <c r="E220" s="4">
        <v>1620766</v>
      </c>
      <c r="F220" s="4">
        <f t="shared" si="6"/>
        <v>34627</v>
      </c>
      <c r="G220" s="66">
        <f t="shared" si="7"/>
        <v>2.1399999999999999E-2</v>
      </c>
      <c r="H220" s="10">
        <v>1204043.6599999999</v>
      </c>
      <c r="I220" s="10">
        <v>451348.93</v>
      </c>
      <c r="J220" s="11">
        <v>302.39999999999998</v>
      </c>
      <c r="K220" s="11">
        <v>845.899</v>
      </c>
      <c r="L220" s="12">
        <v>830</v>
      </c>
      <c r="M220" s="12">
        <v>802</v>
      </c>
      <c r="N220" s="12">
        <v>9</v>
      </c>
      <c r="O220" s="12">
        <v>19</v>
      </c>
      <c r="P220" s="12">
        <v>494</v>
      </c>
      <c r="Q220" s="12">
        <v>4</v>
      </c>
      <c r="R220" s="12">
        <v>3</v>
      </c>
      <c r="S220" s="12">
        <v>499</v>
      </c>
      <c r="T220" s="12">
        <v>2</v>
      </c>
      <c r="U220" s="12">
        <v>4</v>
      </c>
      <c r="V220" s="12">
        <v>475</v>
      </c>
      <c r="W220" s="12">
        <v>2</v>
      </c>
      <c r="X220" s="12">
        <v>3</v>
      </c>
      <c r="Y220" s="40">
        <v>341.83600000000001</v>
      </c>
      <c r="Z220" s="13">
        <v>0.51070000000000004</v>
      </c>
      <c r="AA220" s="14">
        <v>1912.7429999999999</v>
      </c>
      <c r="AB220" s="14">
        <v>1889.499</v>
      </c>
      <c r="AC220" s="14">
        <v>1925.5250000000001</v>
      </c>
      <c r="AD220" s="14">
        <v>1923.204</v>
      </c>
      <c r="AE220" s="15">
        <v>5.5953999999999997</v>
      </c>
      <c r="AF220" s="15">
        <v>0.15049999999999999</v>
      </c>
      <c r="AG220" s="16">
        <v>7.5200000000000003E-2</v>
      </c>
      <c r="AH220" s="16">
        <v>0.92479999999999996</v>
      </c>
      <c r="AI220" s="15">
        <v>0.56799999999999995</v>
      </c>
      <c r="AJ220" s="15">
        <v>0.28399999999999997</v>
      </c>
      <c r="AK220" s="16">
        <v>0.71599999999999997</v>
      </c>
      <c r="AL220" s="16">
        <v>0.79949999999999999</v>
      </c>
      <c r="AM220" s="17">
        <v>15.898999999999999</v>
      </c>
      <c r="AN220" s="18">
        <v>15</v>
      </c>
      <c r="AO220" s="18">
        <v>15.2</v>
      </c>
      <c r="AP220" s="18">
        <v>14.7</v>
      </c>
      <c r="AQ220" s="18">
        <v>15.2</v>
      </c>
      <c r="AR220" s="19">
        <v>0.7</v>
      </c>
    </row>
    <row r="221" spans="1:44" x14ac:dyDescent="0.25">
      <c r="A221" s="2">
        <v>105251453</v>
      </c>
      <c r="B221" s="3" t="s">
        <v>436</v>
      </c>
      <c r="C221" s="3" t="s">
        <v>284</v>
      </c>
      <c r="D221" s="4">
        <v>2131224</v>
      </c>
      <c r="E221" s="4">
        <v>2065290</v>
      </c>
      <c r="F221" s="4">
        <f t="shared" si="6"/>
        <v>65934</v>
      </c>
      <c r="G221" s="66">
        <f t="shared" si="7"/>
        <v>3.1899999999999998E-2</v>
      </c>
      <c r="H221" s="10">
        <v>1421243.13</v>
      </c>
      <c r="I221" s="10">
        <v>709980.52</v>
      </c>
      <c r="J221" s="11">
        <v>475.68099999999998</v>
      </c>
      <c r="K221" s="11">
        <v>880.53899999999999</v>
      </c>
      <c r="L221" s="12">
        <v>873</v>
      </c>
      <c r="M221" s="12">
        <v>827</v>
      </c>
      <c r="N221" s="12">
        <v>40</v>
      </c>
      <c r="O221" s="12">
        <v>6</v>
      </c>
      <c r="P221" s="12">
        <v>494</v>
      </c>
      <c r="Q221" s="12">
        <v>15</v>
      </c>
      <c r="R221" s="12">
        <v>1</v>
      </c>
      <c r="S221" s="12">
        <v>499</v>
      </c>
      <c r="T221" s="12">
        <v>10</v>
      </c>
      <c r="U221" s="12">
        <v>1</v>
      </c>
      <c r="V221" s="12">
        <v>520</v>
      </c>
      <c r="W221" s="12">
        <v>14</v>
      </c>
      <c r="X221" s="12">
        <v>2</v>
      </c>
      <c r="Y221" s="40">
        <v>210.916</v>
      </c>
      <c r="Z221" s="13">
        <v>0.75029999999999997</v>
      </c>
      <c r="AA221" s="14">
        <v>1890.7929999999999</v>
      </c>
      <c r="AB221" s="14">
        <v>1884.9829999999999</v>
      </c>
      <c r="AC221" s="14">
        <v>1901.8820000000001</v>
      </c>
      <c r="AD221" s="14">
        <v>1885.5139999999999</v>
      </c>
      <c r="AE221" s="15">
        <v>8.9646000000000008</v>
      </c>
      <c r="AF221" s="15">
        <v>0.2412</v>
      </c>
      <c r="AG221" s="16">
        <v>0.1206</v>
      </c>
      <c r="AH221" s="16">
        <v>0.87939999999999996</v>
      </c>
      <c r="AI221" s="15">
        <v>0.5615</v>
      </c>
      <c r="AJ221" s="15">
        <v>0.28070000000000001</v>
      </c>
      <c r="AK221" s="16">
        <v>0.71930000000000005</v>
      </c>
      <c r="AL221" s="16">
        <v>0.7833</v>
      </c>
      <c r="AM221" s="17">
        <v>7.5389999999999997</v>
      </c>
      <c r="AN221" s="18">
        <v>15.4</v>
      </c>
      <c r="AO221" s="18">
        <v>15.2</v>
      </c>
      <c r="AP221" s="18">
        <v>15.2</v>
      </c>
      <c r="AQ221" s="18">
        <v>15.9</v>
      </c>
      <c r="AR221" s="19">
        <v>0.72</v>
      </c>
    </row>
    <row r="222" spans="1:44" x14ac:dyDescent="0.25">
      <c r="A222" s="2">
        <v>105252602</v>
      </c>
      <c r="B222" s="3" t="s">
        <v>437</v>
      </c>
      <c r="C222" s="3" t="s">
        <v>284</v>
      </c>
      <c r="D222" s="4">
        <v>15487964</v>
      </c>
      <c r="E222" s="4">
        <v>14924006</v>
      </c>
      <c r="F222" s="4">
        <f t="shared" si="6"/>
        <v>563958</v>
      </c>
      <c r="G222" s="66">
        <f t="shared" si="7"/>
        <v>3.78E-2</v>
      </c>
      <c r="H222" s="10">
        <v>9385158.0399999991</v>
      </c>
      <c r="I222" s="10">
        <v>6102806.1699999999</v>
      </c>
      <c r="J222" s="11">
        <v>4088.8290000000002</v>
      </c>
      <c r="K222" s="11">
        <v>5586</v>
      </c>
      <c r="L222" s="12">
        <v>5586</v>
      </c>
      <c r="M222" s="12">
        <v>5202</v>
      </c>
      <c r="N222" s="12">
        <v>200</v>
      </c>
      <c r="O222" s="12">
        <v>184</v>
      </c>
      <c r="P222" s="12">
        <v>3171</v>
      </c>
      <c r="Q222" s="12">
        <v>83</v>
      </c>
      <c r="R222" s="12">
        <v>35</v>
      </c>
      <c r="S222" s="12">
        <v>3179</v>
      </c>
      <c r="T222" s="12">
        <v>77</v>
      </c>
      <c r="U222" s="12">
        <v>27</v>
      </c>
      <c r="V222" s="12">
        <v>3166</v>
      </c>
      <c r="W222" s="12">
        <v>34</v>
      </c>
      <c r="X222" s="12">
        <v>25</v>
      </c>
      <c r="Y222" s="40">
        <v>24.206999999999997</v>
      </c>
      <c r="Z222" s="13">
        <v>0.77869999999999995</v>
      </c>
      <c r="AA222" s="14">
        <v>12408.316000000001</v>
      </c>
      <c r="AB222" s="14">
        <v>12520.708000000001</v>
      </c>
      <c r="AC222" s="14">
        <v>12369.054</v>
      </c>
      <c r="AD222" s="14">
        <v>12335.184999999999</v>
      </c>
      <c r="AE222" s="15">
        <v>512.59199999999998</v>
      </c>
      <c r="AF222" s="15">
        <v>13.7941</v>
      </c>
      <c r="AG222" s="16">
        <v>6.8970000000000002</v>
      </c>
      <c r="AH222" s="16">
        <v>-5.8970000000000002</v>
      </c>
      <c r="AI222" s="15">
        <v>3.6850999999999998</v>
      </c>
      <c r="AJ222" s="15">
        <v>1.8425</v>
      </c>
      <c r="AK222" s="16">
        <v>-0.84250000000000003</v>
      </c>
      <c r="AL222" s="16">
        <v>-2.8643000000000001</v>
      </c>
      <c r="AM222" s="17">
        <v>0</v>
      </c>
      <c r="AN222" s="18">
        <v>20.100000000000001</v>
      </c>
      <c r="AO222" s="18">
        <v>20.100000000000001</v>
      </c>
      <c r="AP222" s="18">
        <v>19.899999999999999</v>
      </c>
      <c r="AQ222" s="18">
        <v>20.399999999999999</v>
      </c>
      <c r="AR222" s="19">
        <v>0.94</v>
      </c>
    </row>
    <row r="223" spans="1:44" x14ac:dyDescent="0.25">
      <c r="A223" s="2">
        <v>105253303</v>
      </c>
      <c r="B223" s="3" t="s">
        <v>438</v>
      </c>
      <c r="C223" s="3" t="s">
        <v>284</v>
      </c>
      <c r="D223" s="4">
        <v>1207499</v>
      </c>
      <c r="E223" s="4">
        <v>1171264</v>
      </c>
      <c r="F223" s="4">
        <f t="shared" si="6"/>
        <v>36235</v>
      </c>
      <c r="G223" s="66">
        <f t="shared" si="7"/>
        <v>3.09E-2</v>
      </c>
      <c r="H223" s="10">
        <v>871682.88</v>
      </c>
      <c r="I223" s="10">
        <v>335816.14</v>
      </c>
      <c r="J223" s="11">
        <v>224.994</v>
      </c>
      <c r="K223" s="11">
        <v>420</v>
      </c>
      <c r="L223" s="12">
        <v>420</v>
      </c>
      <c r="M223" s="12">
        <v>321</v>
      </c>
      <c r="N223" s="12">
        <v>74</v>
      </c>
      <c r="O223" s="12">
        <v>25</v>
      </c>
      <c r="P223" s="12">
        <v>185</v>
      </c>
      <c r="Q223" s="12">
        <v>25</v>
      </c>
      <c r="R223" s="12">
        <v>3</v>
      </c>
      <c r="S223" s="12">
        <v>200</v>
      </c>
      <c r="T223" s="12">
        <v>23</v>
      </c>
      <c r="U223" s="12">
        <v>6</v>
      </c>
      <c r="V223" s="12">
        <v>202</v>
      </c>
      <c r="W223" s="12">
        <v>25</v>
      </c>
      <c r="X223" s="12">
        <v>3</v>
      </c>
      <c r="Y223" s="40">
        <v>29.161000000000001</v>
      </c>
      <c r="Z223" s="13">
        <v>0.53569999999999995</v>
      </c>
      <c r="AA223" s="14">
        <v>1875.7639999999999</v>
      </c>
      <c r="AB223" s="14">
        <v>1900.386</v>
      </c>
      <c r="AC223" s="14">
        <v>1876.625</v>
      </c>
      <c r="AD223" s="14">
        <v>1850.2819999999999</v>
      </c>
      <c r="AE223" s="15">
        <v>64.324399999999997</v>
      </c>
      <c r="AF223" s="15">
        <v>1.7310000000000001</v>
      </c>
      <c r="AG223" s="16">
        <v>0.86550000000000005</v>
      </c>
      <c r="AH223" s="16">
        <v>0.13450000000000001</v>
      </c>
      <c r="AI223" s="15">
        <v>0.55700000000000005</v>
      </c>
      <c r="AJ223" s="15">
        <v>0.27850000000000003</v>
      </c>
      <c r="AK223" s="16">
        <v>0.72150000000000003</v>
      </c>
      <c r="AL223" s="16">
        <v>0.48670000000000002</v>
      </c>
      <c r="AM223" s="17">
        <v>0</v>
      </c>
      <c r="AN223" s="18">
        <v>22</v>
      </c>
      <c r="AO223" s="18">
        <v>21.8</v>
      </c>
      <c r="AP223" s="18">
        <v>21.7</v>
      </c>
      <c r="AQ223" s="18">
        <v>22.5</v>
      </c>
      <c r="AR223" s="19">
        <v>1</v>
      </c>
    </row>
    <row r="224" spans="1:44" x14ac:dyDescent="0.25">
      <c r="A224" s="2">
        <v>105253553</v>
      </c>
      <c r="B224" s="3" t="s">
        <v>439</v>
      </c>
      <c r="C224" s="3" t="s">
        <v>284</v>
      </c>
      <c r="D224" s="4">
        <v>1500003</v>
      </c>
      <c r="E224" s="4">
        <v>1455342</v>
      </c>
      <c r="F224" s="4">
        <f t="shared" si="6"/>
        <v>44661</v>
      </c>
      <c r="G224" s="66">
        <f t="shared" si="7"/>
        <v>3.0700000000000002E-2</v>
      </c>
      <c r="H224" s="10">
        <v>1138757.8799999999</v>
      </c>
      <c r="I224" s="10">
        <v>361244.82</v>
      </c>
      <c r="J224" s="11">
        <v>242.03100000000001</v>
      </c>
      <c r="K224" s="11">
        <v>718</v>
      </c>
      <c r="L224" s="12">
        <v>718</v>
      </c>
      <c r="M224" s="12">
        <v>677</v>
      </c>
      <c r="N224" s="12">
        <v>28</v>
      </c>
      <c r="O224" s="12">
        <v>13</v>
      </c>
      <c r="P224" s="12">
        <v>401</v>
      </c>
      <c r="Q224" s="12">
        <v>15</v>
      </c>
      <c r="R224" s="12">
        <v>2</v>
      </c>
      <c r="S224" s="12">
        <v>415</v>
      </c>
      <c r="T224" s="12">
        <v>6</v>
      </c>
      <c r="U224" s="12">
        <v>2</v>
      </c>
      <c r="V224" s="12">
        <v>423</v>
      </c>
      <c r="W224" s="12">
        <v>5</v>
      </c>
      <c r="X224" s="12">
        <v>2</v>
      </c>
      <c r="Y224" s="40">
        <v>110.38800000000001</v>
      </c>
      <c r="Z224" s="13">
        <v>0.51859999999999995</v>
      </c>
      <c r="AA224" s="14">
        <v>2025.596</v>
      </c>
      <c r="AB224" s="14">
        <v>2002.855</v>
      </c>
      <c r="AC224" s="14">
        <v>2030.4839999999999</v>
      </c>
      <c r="AD224" s="14">
        <v>2043.45</v>
      </c>
      <c r="AE224" s="15">
        <v>18.349699999999999</v>
      </c>
      <c r="AF224" s="15">
        <v>0.49380000000000002</v>
      </c>
      <c r="AG224" s="16">
        <v>0.24690000000000001</v>
      </c>
      <c r="AH224" s="16">
        <v>0.75309999999999999</v>
      </c>
      <c r="AI224" s="15">
        <v>0.60150000000000003</v>
      </c>
      <c r="AJ224" s="15">
        <v>0.30070000000000002</v>
      </c>
      <c r="AK224" s="16">
        <v>0.69930000000000003</v>
      </c>
      <c r="AL224" s="16">
        <v>0.7208</v>
      </c>
      <c r="AM224" s="17">
        <v>0</v>
      </c>
      <c r="AN224" s="18">
        <v>14</v>
      </c>
      <c r="AO224" s="18">
        <v>13.9</v>
      </c>
      <c r="AP224" s="18">
        <v>13.8</v>
      </c>
      <c r="AQ224" s="18">
        <v>14.3</v>
      </c>
      <c r="AR224" s="19">
        <v>0.65</v>
      </c>
    </row>
    <row r="225" spans="1:44" x14ac:dyDescent="0.25">
      <c r="A225" s="2">
        <v>105253903</v>
      </c>
      <c r="B225" s="3" t="s">
        <v>440</v>
      </c>
      <c r="C225" s="3" t="s">
        <v>284</v>
      </c>
      <c r="D225" s="4">
        <v>1928001</v>
      </c>
      <c r="E225" s="4">
        <v>1874860</v>
      </c>
      <c r="F225" s="4">
        <f t="shared" si="6"/>
        <v>53141</v>
      </c>
      <c r="G225" s="66">
        <f t="shared" si="7"/>
        <v>2.8299999999999999E-2</v>
      </c>
      <c r="H225" s="10">
        <v>1401730.67</v>
      </c>
      <c r="I225" s="10">
        <v>526270.76</v>
      </c>
      <c r="J225" s="11">
        <v>352.59699999999998</v>
      </c>
      <c r="K225" s="11">
        <v>842</v>
      </c>
      <c r="L225" s="12">
        <v>842</v>
      </c>
      <c r="M225" s="12">
        <v>646</v>
      </c>
      <c r="N225" s="12">
        <v>126</v>
      </c>
      <c r="O225" s="12">
        <v>70</v>
      </c>
      <c r="P225" s="12">
        <v>422</v>
      </c>
      <c r="Q225" s="12">
        <v>43</v>
      </c>
      <c r="R225" s="12">
        <v>11</v>
      </c>
      <c r="S225" s="12">
        <v>400</v>
      </c>
      <c r="T225" s="12">
        <v>45</v>
      </c>
      <c r="U225" s="12">
        <v>11</v>
      </c>
      <c r="V225" s="12">
        <v>361</v>
      </c>
      <c r="W225" s="12">
        <v>35</v>
      </c>
      <c r="X225" s="12">
        <v>11</v>
      </c>
      <c r="Y225" s="40">
        <v>114.27</v>
      </c>
      <c r="Z225" s="13">
        <v>0.6069</v>
      </c>
      <c r="AA225" s="14">
        <v>2138.9679999999998</v>
      </c>
      <c r="AB225" s="14">
        <v>2096.77</v>
      </c>
      <c r="AC225" s="14">
        <v>2138.2860000000001</v>
      </c>
      <c r="AD225" s="14">
        <v>2181.8490000000002</v>
      </c>
      <c r="AE225" s="15">
        <v>18.718499999999999</v>
      </c>
      <c r="AF225" s="15">
        <v>0.50370000000000004</v>
      </c>
      <c r="AG225" s="16">
        <v>0.25180000000000002</v>
      </c>
      <c r="AH225" s="16">
        <v>0.74819999999999998</v>
      </c>
      <c r="AI225" s="15">
        <v>0.63519999999999999</v>
      </c>
      <c r="AJ225" s="15">
        <v>0.31759999999999999</v>
      </c>
      <c r="AK225" s="16">
        <v>0.68240000000000001</v>
      </c>
      <c r="AL225" s="16">
        <v>0.7087</v>
      </c>
      <c r="AM225" s="17">
        <v>0</v>
      </c>
      <c r="AN225" s="18">
        <v>14.8</v>
      </c>
      <c r="AO225" s="18">
        <v>15</v>
      </c>
      <c r="AP225" s="18">
        <v>14.6</v>
      </c>
      <c r="AQ225" s="18">
        <v>14.8</v>
      </c>
      <c r="AR225" s="19">
        <v>0.69</v>
      </c>
    </row>
    <row r="226" spans="1:44" x14ac:dyDescent="0.25">
      <c r="A226" s="2">
        <v>105254053</v>
      </c>
      <c r="B226" s="3" t="s">
        <v>441</v>
      </c>
      <c r="C226" s="3" t="s">
        <v>284</v>
      </c>
      <c r="D226" s="4">
        <v>1670063</v>
      </c>
      <c r="E226" s="4">
        <v>1615844</v>
      </c>
      <c r="F226" s="4">
        <f t="shared" si="6"/>
        <v>54219</v>
      </c>
      <c r="G226" s="66">
        <f t="shared" si="7"/>
        <v>3.3599999999999998E-2</v>
      </c>
      <c r="H226" s="10">
        <v>1060183.23</v>
      </c>
      <c r="I226" s="10">
        <v>609879.27</v>
      </c>
      <c r="J226" s="11">
        <v>408.61399999999998</v>
      </c>
      <c r="K226" s="11">
        <v>607</v>
      </c>
      <c r="L226" s="12">
        <v>607</v>
      </c>
      <c r="M226" s="12">
        <v>576</v>
      </c>
      <c r="N226" s="12">
        <v>18</v>
      </c>
      <c r="O226" s="12">
        <v>13</v>
      </c>
      <c r="P226" s="12">
        <v>364</v>
      </c>
      <c r="Q226" s="12">
        <v>12</v>
      </c>
      <c r="R226" s="12">
        <v>3</v>
      </c>
      <c r="S226" s="12">
        <v>335</v>
      </c>
      <c r="T226" s="12">
        <v>5</v>
      </c>
      <c r="U226" s="12">
        <v>2</v>
      </c>
      <c r="V226" s="12">
        <v>355</v>
      </c>
      <c r="W226" s="12">
        <v>1</v>
      </c>
      <c r="X226" s="12">
        <v>2</v>
      </c>
      <c r="Y226" s="40">
        <v>35.92</v>
      </c>
      <c r="Z226" s="13">
        <v>0.70860000000000001</v>
      </c>
      <c r="AA226" s="14">
        <v>1537.0550000000001</v>
      </c>
      <c r="AB226" s="14">
        <v>1514.4749999999999</v>
      </c>
      <c r="AC226" s="14">
        <v>1534.463</v>
      </c>
      <c r="AD226" s="14">
        <v>1562.2270000000001</v>
      </c>
      <c r="AE226" s="15">
        <v>42.790999999999997</v>
      </c>
      <c r="AF226" s="15">
        <v>1.1515</v>
      </c>
      <c r="AG226" s="16">
        <v>0.57569999999999999</v>
      </c>
      <c r="AH226" s="16">
        <v>0.42430000000000001</v>
      </c>
      <c r="AI226" s="15">
        <v>0.45639999999999997</v>
      </c>
      <c r="AJ226" s="15">
        <v>0.22819999999999999</v>
      </c>
      <c r="AK226" s="16">
        <v>0.77180000000000004</v>
      </c>
      <c r="AL226" s="16">
        <v>0.63280000000000003</v>
      </c>
      <c r="AM226" s="17">
        <v>0</v>
      </c>
      <c r="AN226" s="18">
        <v>20.399999999999999</v>
      </c>
      <c r="AO226" s="18">
        <v>20.8</v>
      </c>
      <c r="AP226" s="18">
        <v>19.899999999999999</v>
      </c>
      <c r="AQ226" s="18">
        <v>20.6</v>
      </c>
      <c r="AR226" s="19">
        <v>0.95</v>
      </c>
    </row>
    <row r="227" spans="1:44" x14ac:dyDescent="0.25">
      <c r="A227" s="2">
        <v>105254353</v>
      </c>
      <c r="B227" s="3" t="s">
        <v>442</v>
      </c>
      <c r="C227" s="3" t="s">
        <v>284</v>
      </c>
      <c r="D227" s="4">
        <v>1607454</v>
      </c>
      <c r="E227" s="4">
        <v>1558194</v>
      </c>
      <c r="F227" s="4">
        <f t="shared" si="6"/>
        <v>49260</v>
      </c>
      <c r="G227" s="66">
        <f t="shared" si="7"/>
        <v>3.1600000000000003E-2</v>
      </c>
      <c r="H227" s="10">
        <v>1217950.3899999999</v>
      </c>
      <c r="I227" s="10">
        <v>389503.38</v>
      </c>
      <c r="J227" s="11">
        <v>260.964</v>
      </c>
      <c r="K227" s="11">
        <v>454</v>
      </c>
      <c r="L227" s="12">
        <v>454</v>
      </c>
      <c r="M227" s="12">
        <v>374</v>
      </c>
      <c r="N227" s="12">
        <v>55</v>
      </c>
      <c r="O227" s="12">
        <v>25</v>
      </c>
      <c r="P227" s="12">
        <v>341</v>
      </c>
      <c r="Q227" s="12">
        <v>22</v>
      </c>
      <c r="R227" s="12">
        <v>4</v>
      </c>
      <c r="S227" s="12">
        <v>305</v>
      </c>
      <c r="T227" s="12">
        <v>13</v>
      </c>
      <c r="U227" s="12">
        <v>4</v>
      </c>
      <c r="V227" s="12">
        <v>37</v>
      </c>
      <c r="W227" s="12">
        <v>20</v>
      </c>
      <c r="X227" s="12">
        <v>3</v>
      </c>
      <c r="Y227" s="40">
        <v>34.116999999999997</v>
      </c>
      <c r="Z227" s="13">
        <v>0.61150000000000004</v>
      </c>
      <c r="AA227" s="14">
        <v>2110.34</v>
      </c>
      <c r="AB227" s="14">
        <v>2129.67</v>
      </c>
      <c r="AC227" s="14">
        <v>2127.8200000000002</v>
      </c>
      <c r="AD227" s="14">
        <v>2073.5309999999999</v>
      </c>
      <c r="AE227" s="15">
        <v>61.855899999999998</v>
      </c>
      <c r="AF227" s="15">
        <v>1.6645000000000001</v>
      </c>
      <c r="AG227" s="16">
        <v>0.83220000000000005</v>
      </c>
      <c r="AH227" s="16">
        <v>0.1678</v>
      </c>
      <c r="AI227" s="15">
        <v>0.62670000000000003</v>
      </c>
      <c r="AJ227" s="15">
        <v>0.31330000000000002</v>
      </c>
      <c r="AK227" s="16">
        <v>0.68669999999999998</v>
      </c>
      <c r="AL227" s="16">
        <v>0.47910000000000003</v>
      </c>
      <c r="AM227" s="17">
        <v>0</v>
      </c>
      <c r="AN227" s="18">
        <v>20.2</v>
      </c>
      <c r="AO227" s="18">
        <v>20.8</v>
      </c>
      <c r="AP227" s="18">
        <v>19.600000000000001</v>
      </c>
      <c r="AQ227" s="18">
        <v>20.2</v>
      </c>
      <c r="AR227" s="19">
        <v>0.94</v>
      </c>
    </row>
    <row r="228" spans="1:44" x14ac:dyDescent="0.25">
      <c r="A228" s="2">
        <v>105256553</v>
      </c>
      <c r="B228" s="3" t="s">
        <v>443</v>
      </c>
      <c r="C228" s="3" t="s">
        <v>284</v>
      </c>
      <c r="D228" s="4">
        <v>1336968</v>
      </c>
      <c r="E228" s="4">
        <v>1287080</v>
      </c>
      <c r="F228" s="4">
        <f t="shared" si="6"/>
        <v>49888</v>
      </c>
      <c r="G228" s="66">
        <f t="shared" si="7"/>
        <v>3.8800000000000001E-2</v>
      </c>
      <c r="H228" s="10">
        <v>712577.63</v>
      </c>
      <c r="I228" s="10">
        <v>624389.9</v>
      </c>
      <c r="J228" s="11">
        <v>418.33600000000001</v>
      </c>
      <c r="K228" s="11">
        <v>534</v>
      </c>
      <c r="L228" s="12">
        <v>534</v>
      </c>
      <c r="M228" s="12">
        <v>462</v>
      </c>
      <c r="N228" s="12">
        <v>59</v>
      </c>
      <c r="O228" s="12">
        <v>13</v>
      </c>
      <c r="P228" s="12">
        <v>314</v>
      </c>
      <c r="Q228" s="12">
        <v>15</v>
      </c>
      <c r="R228" s="12">
        <v>2</v>
      </c>
      <c r="S228" s="12">
        <v>269</v>
      </c>
      <c r="T228" s="12">
        <v>24</v>
      </c>
      <c r="U228" s="12">
        <v>1</v>
      </c>
      <c r="V228" s="12">
        <v>263</v>
      </c>
      <c r="W228" s="12">
        <v>18</v>
      </c>
      <c r="X228" s="12">
        <v>3</v>
      </c>
      <c r="Y228" s="40">
        <v>2.367</v>
      </c>
      <c r="Z228" s="13">
        <v>0.78339999999999999</v>
      </c>
      <c r="AA228" s="14">
        <v>1115.645</v>
      </c>
      <c r="AB228" s="14">
        <v>1100.221</v>
      </c>
      <c r="AC228" s="14">
        <v>1110.2639999999999</v>
      </c>
      <c r="AD228" s="14">
        <v>1136.451</v>
      </c>
      <c r="AE228" s="15">
        <v>471.3329</v>
      </c>
      <c r="AF228" s="15">
        <v>12.6838</v>
      </c>
      <c r="AG228" s="16">
        <v>6.3418999999999999</v>
      </c>
      <c r="AH228" s="16">
        <v>-5.3418999999999999</v>
      </c>
      <c r="AI228" s="15">
        <v>0.33129999999999998</v>
      </c>
      <c r="AJ228" s="15">
        <v>0.1656</v>
      </c>
      <c r="AK228" s="16">
        <v>0.83440000000000003</v>
      </c>
      <c r="AL228" s="16">
        <v>-1.6361000000000001</v>
      </c>
      <c r="AM228" s="17">
        <v>0</v>
      </c>
      <c r="AN228" s="18">
        <v>24.9</v>
      </c>
      <c r="AO228" s="18">
        <v>24.6</v>
      </c>
      <c r="AP228" s="18">
        <v>24.4</v>
      </c>
      <c r="AQ228" s="18">
        <v>25.7</v>
      </c>
      <c r="AR228" s="19">
        <v>1</v>
      </c>
    </row>
    <row r="229" spans="1:44" x14ac:dyDescent="0.25">
      <c r="A229" s="2">
        <v>105257602</v>
      </c>
      <c r="B229" s="3" t="s">
        <v>444</v>
      </c>
      <c r="C229" s="3" t="s">
        <v>284</v>
      </c>
      <c r="D229" s="4">
        <v>4777927</v>
      </c>
      <c r="E229" s="4">
        <v>4587166</v>
      </c>
      <c r="F229" s="4">
        <f t="shared" si="6"/>
        <v>190761</v>
      </c>
      <c r="G229" s="66">
        <f t="shared" si="7"/>
        <v>4.1599999999999998E-2</v>
      </c>
      <c r="H229" s="10">
        <v>3359486.52</v>
      </c>
      <c r="I229" s="10">
        <v>1418440.13</v>
      </c>
      <c r="J229" s="11">
        <v>950.34299999999996</v>
      </c>
      <c r="K229" s="11">
        <v>2416</v>
      </c>
      <c r="L229" s="12">
        <v>2416</v>
      </c>
      <c r="M229" s="12">
        <v>2194</v>
      </c>
      <c r="N229" s="12">
        <v>209</v>
      </c>
      <c r="O229" s="12">
        <v>13</v>
      </c>
      <c r="P229" s="12">
        <v>1415</v>
      </c>
      <c r="Q229" s="12">
        <v>40</v>
      </c>
      <c r="R229" s="12">
        <v>3</v>
      </c>
      <c r="S229" s="12">
        <v>1326</v>
      </c>
      <c r="T229" s="12">
        <v>90</v>
      </c>
      <c r="U229" s="12">
        <v>1</v>
      </c>
      <c r="V229" s="12">
        <v>1272</v>
      </c>
      <c r="W229" s="12">
        <v>75</v>
      </c>
      <c r="X229" s="12">
        <v>2</v>
      </c>
      <c r="Y229" s="40">
        <v>33.113</v>
      </c>
      <c r="Z229" s="13">
        <v>0.47970000000000002</v>
      </c>
      <c r="AA229" s="14">
        <v>6424.4679999999998</v>
      </c>
      <c r="AB229" s="14">
        <v>6418.31</v>
      </c>
      <c r="AC229" s="14">
        <v>6461.4750000000004</v>
      </c>
      <c r="AD229" s="14">
        <v>6393.6180000000004</v>
      </c>
      <c r="AE229" s="15">
        <v>194.0164</v>
      </c>
      <c r="AF229" s="15">
        <v>5.2210999999999999</v>
      </c>
      <c r="AG229" s="16">
        <v>2.6105</v>
      </c>
      <c r="AH229" s="16">
        <v>-1.6105</v>
      </c>
      <c r="AI229" s="15">
        <v>1.9078999999999999</v>
      </c>
      <c r="AJ229" s="15">
        <v>0.95389999999999997</v>
      </c>
      <c r="AK229" s="16">
        <v>4.6100000000000002E-2</v>
      </c>
      <c r="AL229" s="16">
        <v>-0.61650000000000005</v>
      </c>
      <c r="AM229" s="17">
        <v>0</v>
      </c>
      <c r="AN229" s="18">
        <v>17.600000000000001</v>
      </c>
      <c r="AO229" s="18">
        <v>17.8</v>
      </c>
      <c r="AP229" s="18">
        <v>17.5</v>
      </c>
      <c r="AQ229" s="18">
        <v>17.5</v>
      </c>
      <c r="AR229" s="19">
        <v>0.82</v>
      </c>
    </row>
    <row r="230" spans="1:44" x14ac:dyDescent="0.25">
      <c r="A230" s="2">
        <v>105258303</v>
      </c>
      <c r="B230" s="3" t="s">
        <v>445</v>
      </c>
      <c r="C230" s="3" t="s">
        <v>284</v>
      </c>
      <c r="D230" s="4">
        <v>1489537</v>
      </c>
      <c r="E230" s="4">
        <v>1447061</v>
      </c>
      <c r="F230" s="4">
        <f t="shared" si="6"/>
        <v>42476</v>
      </c>
      <c r="G230" s="66">
        <f t="shared" si="7"/>
        <v>2.9399999999999999E-2</v>
      </c>
      <c r="H230" s="10">
        <v>1113070.71</v>
      </c>
      <c r="I230" s="10">
        <v>376465.9</v>
      </c>
      <c r="J230" s="11">
        <v>252.22900000000001</v>
      </c>
      <c r="K230" s="11">
        <v>500</v>
      </c>
      <c r="L230" s="12">
        <v>500</v>
      </c>
      <c r="M230" s="12">
        <v>428</v>
      </c>
      <c r="N230" s="12">
        <v>59</v>
      </c>
      <c r="O230" s="12">
        <v>13</v>
      </c>
      <c r="P230" s="12">
        <v>280</v>
      </c>
      <c r="Q230" s="12">
        <v>23</v>
      </c>
      <c r="R230" s="12">
        <v>0</v>
      </c>
      <c r="S230" s="12">
        <v>244</v>
      </c>
      <c r="T230" s="12">
        <v>17</v>
      </c>
      <c r="U230" s="12">
        <v>3</v>
      </c>
      <c r="V230" s="12">
        <v>259</v>
      </c>
      <c r="W230" s="12">
        <v>17</v>
      </c>
      <c r="X230" s="12">
        <v>3</v>
      </c>
      <c r="Y230" s="40">
        <v>43.716000000000001</v>
      </c>
      <c r="Z230" s="13">
        <v>0.68169999999999997</v>
      </c>
      <c r="AA230" s="14">
        <v>1583.598</v>
      </c>
      <c r="AB230" s="14">
        <v>1575.31</v>
      </c>
      <c r="AC230" s="14">
        <v>1587.922</v>
      </c>
      <c r="AD230" s="14">
        <v>1587.5609999999999</v>
      </c>
      <c r="AE230" s="15">
        <v>36.224600000000002</v>
      </c>
      <c r="AF230" s="15">
        <v>0.9748</v>
      </c>
      <c r="AG230" s="16">
        <v>0.4874</v>
      </c>
      <c r="AH230" s="16">
        <v>0.51259999999999994</v>
      </c>
      <c r="AI230" s="15">
        <v>0.4703</v>
      </c>
      <c r="AJ230" s="15">
        <v>0.2351</v>
      </c>
      <c r="AK230" s="16">
        <v>0.76490000000000002</v>
      </c>
      <c r="AL230" s="16">
        <v>0.66390000000000005</v>
      </c>
      <c r="AM230" s="17">
        <v>0</v>
      </c>
      <c r="AN230" s="18">
        <v>15.9</v>
      </c>
      <c r="AO230" s="18">
        <v>16.5</v>
      </c>
      <c r="AP230" s="18">
        <v>15.5</v>
      </c>
      <c r="AQ230" s="18">
        <v>15.8</v>
      </c>
      <c r="AR230" s="19">
        <v>0.74</v>
      </c>
    </row>
    <row r="231" spans="1:44" x14ac:dyDescent="0.25">
      <c r="A231" s="2">
        <v>105258503</v>
      </c>
      <c r="B231" s="3" t="s">
        <v>446</v>
      </c>
      <c r="C231" s="3" t="s">
        <v>284</v>
      </c>
      <c r="D231" s="4">
        <v>1510597</v>
      </c>
      <c r="E231" s="4">
        <v>1482299</v>
      </c>
      <c r="F231" s="4">
        <f t="shared" si="6"/>
        <v>28298</v>
      </c>
      <c r="G231" s="66">
        <f t="shared" si="7"/>
        <v>1.9099999999999999E-2</v>
      </c>
      <c r="H231" s="10">
        <v>1115614.57</v>
      </c>
      <c r="I231" s="10">
        <v>394982.55</v>
      </c>
      <c r="J231" s="11">
        <v>264.63499999999999</v>
      </c>
      <c r="K231" s="11">
        <v>662.11099999999999</v>
      </c>
      <c r="L231" s="12">
        <v>638</v>
      </c>
      <c r="M231" s="12">
        <v>551</v>
      </c>
      <c r="N231" s="12">
        <v>62</v>
      </c>
      <c r="O231" s="12">
        <v>25</v>
      </c>
      <c r="P231" s="12">
        <v>346</v>
      </c>
      <c r="Q231" s="12">
        <v>19</v>
      </c>
      <c r="R231" s="12">
        <v>4</v>
      </c>
      <c r="S231" s="12">
        <v>330</v>
      </c>
      <c r="T231" s="12">
        <v>25</v>
      </c>
      <c r="U231" s="12">
        <v>4</v>
      </c>
      <c r="V231" s="12">
        <v>332</v>
      </c>
      <c r="W231" s="12">
        <v>15</v>
      </c>
      <c r="X231" s="12">
        <v>4</v>
      </c>
      <c r="Y231" s="40">
        <v>121.319</v>
      </c>
      <c r="Z231" s="13">
        <v>0.70120000000000005</v>
      </c>
      <c r="AA231" s="14">
        <v>1287.2429999999999</v>
      </c>
      <c r="AB231" s="14">
        <v>1262.31</v>
      </c>
      <c r="AC231" s="14">
        <v>1286.2629999999999</v>
      </c>
      <c r="AD231" s="14">
        <v>1313.1559999999999</v>
      </c>
      <c r="AE231" s="15">
        <v>10.610300000000001</v>
      </c>
      <c r="AF231" s="15">
        <v>0.28549999999999998</v>
      </c>
      <c r="AG231" s="16">
        <v>0.14269999999999999</v>
      </c>
      <c r="AH231" s="16">
        <v>0.85729999999999995</v>
      </c>
      <c r="AI231" s="15">
        <v>0.38219999999999998</v>
      </c>
      <c r="AJ231" s="15">
        <v>0.19109999999999999</v>
      </c>
      <c r="AK231" s="16">
        <v>0.80889999999999995</v>
      </c>
      <c r="AL231" s="16">
        <v>0.82820000000000005</v>
      </c>
      <c r="AM231" s="17">
        <v>24.111000000000001</v>
      </c>
      <c r="AN231" s="18">
        <v>12.2</v>
      </c>
      <c r="AO231" s="18">
        <v>12.1</v>
      </c>
      <c r="AP231" s="18">
        <v>11.9</v>
      </c>
      <c r="AQ231" s="18">
        <v>12.6</v>
      </c>
      <c r="AR231" s="19">
        <v>0.56999999999999995</v>
      </c>
    </row>
    <row r="232" spans="1:44" x14ac:dyDescent="0.25">
      <c r="A232" s="2">
        <v>105259103</v>
      </c>
      <c r="B232" s="3" t="s">
        <v>447</v>
      </c>
      <c r="C232" s="3" t="s">
        <v>284</v>
      </c>
      <c r="D232" s="4">
        <v>1193298</v>
      </c>
      <c r="E232" s="4">
        <v>1171608</v>
      </c>
      <c r="F232" s="4">
        <f t="shared" si="6"/>
        <v>21690</v>
      </c>
      <c r="G232" s="66">
        <f t="shared" si="7"/>
        <v>1.8499999999999999E-2</v>
      </c>
      <c r="H232" s="10">
        <v>856401.74</v>
      </c>
      <c r="I232" s="10">
        <v>336896.75</v>
      </c>
      <c r="J232" s="11">
        <v>225.71799999999999</v>
      </c>
      <c r="K232" s="11">
        <v>495.45299999999997</v>
      </c>
      <c r="L232" s="12">
        <v>474</v>
      </c>
      <c r="M232" s="12">
        <v>443</v>
      </c>
      <c r="N232" s="12">
        <v>18</v>
      </c>
      <c r="O232" s="12">
        <v>13</v>
      </c>
      <c r="P232" s="12">
        <v>287</v>
      </c>
      <c r="Q232" s="12">
        <v>7</v>
      </c>
      <c r="R232" s="12">
        <v>2</v>
      </c>
      <c r="S232" s="12">
        <v>281</v>
      </c>
      <c r="T232" s="12">
        <v>3</v>
      </c>
      <c r="U232" s="12">
        <v>2</v>
      </c>
      <c r="V232" s="12">
        <v>241</v>
      </c>
      <c r="W232" s="12">
        <v>7</v>
      </c>
      <c r="X232" s="12">
        <v>2</v>
      </c>
      <c r="Y232" s="40">
        <v>76.739999999999995</v>
      </c>
      <c r="Z232" s="13">
        <v>0.75929999999999997</v>
      </c>
      <c r="AA232" s="14">
        <v>1006.728</v>
      </c>
      <c r="AB232" s="14">
        <v>992.51800000000003</v>
      </c>
      <c r="AC232" s="14">
        <v>993.16</v>
      </c>
      <c r="AD232" s="14">
        <v>1034.5050000000001</v>
      </c>
      <c r="AE232" s="15">
        <v>13.118600000000001</v>
      </c>
      <c r="AF232" s="15">
        <v>0.35299999999999998</v>
      </c>
      <c r="AG232" s="16">
        <v>0.17649999999999999</v>
      </c>
      <c r="AH232" s="16">
        <v>0.82350000000000001</v>
      </c>
      <c r="AI232" s="15">
        <v>0.2989</v>
      </c>
      <c r="AJ232" s="15">
        <v>0.14940000000000001</v>
      </c>
      <c r="AK232" s="16">
        <v>0.85060000000000002</v>
      </c>
      <c r="AL232" s="16">
        <v>0.8397</v>
      </c>
      <c r="AM232" s="17">
        <v>21.452999999999999</v>
      </c>
      <c r="AN232" s="18">
        <v>12.8</v>
      </c>
      <c r="AO232" s="18">
        <v>12.5</v>
      </c>
      <c r="AP232" s="18">
        <v>12.5</v>
      </c>
      <c r="AQ232" s="18">
        <v>13.3</v>
      </c>
      <c r="AR232" s="19">
        <v>0.6</v>
      </c>
    </row>
    <row r="233" spans="1:44" x14ac:dyDescent="0.25">
      <c r="A233" s="2">
        <v>105259703</v>
      </c>
      <c r="B233" s="3" t="s">
        <v>448</v>
      </c>
      <c r="C233" s="3" t="s">
        <v>284</v>
      </c>
      <c r="D233" s="4">
        <v>1397443</v>
      </c>
      <c r="E233" s="4">
        <v>1365077</v>
      </c>
      <c r="F233" s="4">
        <f t="shared" si="6"/>
        <v>32366</v>
      </c>
      <c r="G233" s="66">
        <f t="shared" si="7"/>
        <v>2.3699999999999999E-2</v>
      </c>
      <c r="H233" s="10">
        <v>898337.2</v>
      </c>
      <c r="I233" s="10">
        <v>499106.24</v>
      </c>
      <c r="J233" s="11">
        <v>334.39699999999999</v>
      </c>
      <c r="K233" s="11">
        <v>554.005</v>
      </c>
      <c r="L233" s="12">
        <v>532</v>
      </c>
      <c r="M233" s="12">
        <v>508</v>
      </c>
      <c r="N233" s="12">
        <v>18</v>
      </c>
      <c r="O233" s="12">
        <v>6</v>
      </c>
      <c r="P233" s="12">
        <v>329</v>
      </c>
      <c r="Q233" s="12">
        <v>8</v>
      </c>
      <c r="R233" s="12">
        <v>1</v>
      </c>
      <c r="S233" s="12">
        <v>272</v>
      </c>
      <c r="T233" s="12">
        <v>7</v>
      </c>
      <c r="U233" s="12">
        <v>1</v>
      </c>
      <c r="V233" s="12">
        <v>329</v>
      </c>
      <c r="W233" s="12">
        <v>4</v>
      </c>
      <c r="X233" s="12">
        <v>0</v>
      </c>
      <c r="Y233" s="40">
        <v>143.875</v>
      </c>
      <c r="Z233" s="13">
        <v>0.60360000000000003</v>
      </c>
      <c r="AA233" s="14">
        <v>1314.3620000000001</v>
      </c>
      <c r="AB233" s="14">
        <v>1321.5319999999999</v>
      </c>
      <c r="AC233" s="14">
        <v>1302.587</v>
      </c>
      <c r="AD233" s="14">
        <v>1318.9680000000001</v>
      </c>
      <c r="AE233" s="15">
        <v>9.1354000000000006</v>
      </c>
      <c r="AF233" s="15">
        <v>0.24579999999999999</v>
      </c>
      <c r="AG233" s="16">
        <v>0.1229</v>
      </c>
      <c r="AH233" s="16">
        <v>0.87709999999999999</v>
      </c>
      <c r="AI233" s="15">
        <v>0.39029999999999998</v>
      </c>
      <c r="AJ233" s="15">
        <v>0.1951</v>
      </c>
      <c r="AK233" s="16">
        <v>0.80489999999999995</v>
      </c>
      <c r="AL233" s="16">
        <v>0.8337</v>
      </c>
      <c r="AM233" s="17">
        <v>22.004999999999999</v>
      </c>
      <c r="AN233" s="18">
        <v>22</v>
      </c>
      <c r="AO233" s="18">
        <v>22.1</v>
      </c>
      <c r="AP233" s="18">
        <v>21.6</v>
      </c>
      <c r="AQ233" s="18">
        <v>22.2</v>
      </c>
      <c r="AR233" s="19">
        <v>1</v>
      </c>
    </row>
    <row r="234" spans="1:44" x14ac:dyDescent="0.25">
      <c r="A234" s="2">
        <v>101260303</v>
      </c>
      <c r="B234" s="3" t="s">
        <v>342</v>
      </c>
      <c r="C234" s="3" t="s">
        <v>276</v>
      </c>
      <c r="D234" s="4">
        <v>3780918</v>
      </c>
      <c r="E234" s="4">
        <v>3703317</v>
      </c>
      <c r="F234" s="4">
        <f t="shared" si="6"/>
        <v>77601</v>
      </c>
      <c r="G234" s="66">
        <f t="shared" si="7"/>
        <v>2.1000000000000001E-2</v>
      </c>
      <c r="H234" s="10">
        <v>2824463.07</v>
      </c>
      <c r="I234" s="10">
        <v>956455.24</v>
      </c>
      <c r="J234" s="11">
        <v>640.81700000000001</v>
      </c>
      <c r="K234" s="11">
        <v>1618</v>
      </c>
      <c r="L234" s="12">
        <v>1618</v>
      </c>
      <c r="M234" s="12">
        <v>1404</v>
      </c>
      <c r="N234" s="12">
        <v>163</v>
      </c>
      <c r="O234" s="12">
        <v>51</v>
      </c>
      <c r="P234" s="12">
        <v>901</v>
      </c>
      <c r="Q234" s="12">
        <v>72</v>
      </c>
      <c r="R234" s="12">
        <v>7</v>
      </c>
      <c r="S234" s="12">
        <v>844</v>
      </c>
      <c r="T234" s="12">
        <v>66</v>
      </c>
      <c r="U234" s="12">
        <v>9</v>
      </c>
      <c r="V234" s="12">
        <v>822</v>
      </c>
      <c r="W234" s="12">
        <v>21</v>
      </c>
      <c r="X234" s="12">
        <v>7</v>
      </c>
      <c r="Y234" s="40">
        <v>141.59199999999998</v>
      </c>
      <c r="Z234" s="13">
        <v>0.72009999999999996</v>
      </c>
      <c r="AA234" s="14">
        <v>3143.962</v>
      </c>
      <c r="AB234" s="14">
        <v>3070.7849999999999</v>
      </c>
      <c r="AC234" s="14">
        <v>3157.3229999999999</v>
      </c>
      <c r="AD234" s="14">
        <v>3203.779</v>
      </c>
      <c r="AE234" s="15">
        <v>22.2043</v>
      </c>
      <c r="AF234" s="15">
        <v>0.59750000000000003</v>
      </c>
      <c r="AG234" s="16">
        <v>0.29870000000000002</v>
      </c>
      <c r="AH234" s="16">
        <v>0.70130000000000003</v>
      </c>
      <c r="AI234" s="15">
        <v>0.93369999999999997</v>
      </c>
      <c r="AJ234" s="15">
        <v>0.46679999999999999</v>
      </c>
      <c r="AK234" s="16">
        <v>0.53320000000000001</v>
      </c>
      <c r="AL234" s="16">
        <v>0.60040000000000004</v>
      </c>
      <c r="AM234" s="17">
        <v>0</v>
      </c>
      <c r="AN234" s="18">
        <v>11.8</v>
      </c>
      <c r="AO234" s="18">
        <v>11.4</v>
      </c>
      <c r="AP234" s="18">
        <v>11.6</v>
      </c>
      <c r="AQ234" s="18">
        <v>12.3</v>
      </c>
      <c r="AR234" s="19">
        <v>0.55000000000000004</v>
      </c>
    </row>
    <row r="235" spans="1:44" x14ac:dyDescent="0.25">
      <c r="A235" s="2">
        <v>101260803</v>
      </c>
      <c r="B235" s="3" t="s">
        <v>343</v>
      </c>
      <c r="C235" s="3" t="s">
        <v>276</v>
      </c>
      <c r="D235" s="4">
        <v>2079304</v>
      </c>
      <c r="E235" s="4">
        <v>2007952</v>
      </c>
      <c r="F235" s="4">
        <f t="shared" si="6"/>
        <v>71352</v>
      </c>
      <c r="G235" s="66">
        <f t="shared" si="7"/>
        <v>3.5499999999999997E-2</v>
      </c>
      <c r="H235" s="10">
        <v>1287702.77</v>
      </c>
      <c r="I235" s="10">
        <v>791600.94</v>
      </c>
      <c r="J235" s="11">
        <v>530.36599999999999</v>
      </c>
      <c r="K235" s="11">
        <v>929</v>
      </c>
      <c r="L235" s="12">
        <v>929</v>
      </c>
      <c r="M235" s="12">
        <v>700</v>
      </c>
      <c r="N235" s="12">
        <v>185</v>
      </c>
      <c r="O235" s="12">
        <v>44</v>
      </c>
      <c r="P235" s="12">
        <v>431</v>
      </c>
      <c r="Q235" s="12">
        <v>72</v>
      </c>
      <c r="R235" s="12">
        <v>7</v>
      </c>
      <c r="S235" s="12">
        <v>436</v>
      </c>
      <c r="T235" s="12">
        <v>66</v>
      </c>
      <c r="U235" s="12">
        <v>8</v>
      </c>
      <c r="V235" s="12">
        <v>415</v>
      </c>
      <c r="W235" s="12">
        <v>42</v>
      </c>
      <c r="X235" s="12">
        <v>6</v>
      </c>
      <c r="Y235" s="40">
        <v>56.702000000000005</v>
      </c>
      <c r="Z235" s="13">
        <v>0.76119999999999999</v>
      </c>
      <c r="AA235" s="14">
        <v>1621.7139999999999</v>
      </c>
      <c r="AB235" s="14">
        <v>1578.934</v>
      </c>
      <c r="AC235" s="14">
        <v>1636.7439999999999</v>
      </c>
      <c r="AD235" s="14">
        <v>1649.4639999999999</v>
      </c>
      <c r="AE235" s="15">
        <v>28.6006</v>
      </c>
      <c r="AF235" s="15">
        <v>0.76959999999999995</v>
      </c>
      <c r="AG235" s="16">
        <v>0.38479999999999998</v>
      </c>
      <c r="AH235" s="16">
        <v>0.61519999999999997</v>
      </c>
      <c r="AI235" s="15">
        <v>0.48159999999999997</v>
      </c>
      <c r="AJ235" s="15">
        <v>0.24079999999999999</v>
      </c>
      <c r="AK235" s="16">
        <v>0.75919999999999999</v>
      </c>
      <c r="AL235" s="16">
        <v>0.7016</v>
      </c>
      <c r="AM235" s="17">
        <v>0</v>
      </c>
      <c r="AN235" s="18">
        <v>16</v>
      </c>
      <c r="AO235" s="18">
        <v>15.7</v>
      </c>
      <c r="AP235" s="18">
        <v>15.6</v>
      </c>
      <c r="AQ235" s="18">
        <v>16.8</v>
      </c>
      <c r="AR235" s="19">
        <v>0.75</v>
      </c>
    </row>
    <row r="236" spans="1:44" x14ac:dyDescent="0.25">
      <c r="A236" s="2">
        <v>101261302</v>
      </c>
      <c r="B236" s="3" t="s">
        <v>344</v>
      </c>
      <c r="C236" s="3" t="s">
        <v>276</v>
      </c>
      <c r="D236" s="4">
        <v>5804176</v>
      </c>
      <c r="E236" s="4">
        <v>5695616</v>
      </c>
      <c r="F236" s="4">
        <f t="shared" si="6"/>
        <v>108560</v>
      </c>
      <c r="G236" s="66">
        <f t="shared" si="7"/>
        <v>1.9099999999999999E-2</v>
      </c>
      <c r="H236" s="10">
        <v>4495411.37</v>
      </c>
      <c r="I236" s="10">
        <v>1308764.1299999999</v>
      </c>
      <c r="J236" s="11">
        <v>876.86099999999999</v>
      </c>
      <c r="K236" s="11">
        <v>2348</v>
      </c>
      <c r="L236" s="12">
        <v>2348</v>
      </c>
      <c r="M236" s="12">
        <v>1938</v>
      </c>
      <c r="N236" s="12">
        <v>182</v>
      </c>
      <c r="O236" s="12">
        <v>228</v>
      </c>
      <c r="P236" s="12">
        <v>1249</v>
      </c>
      <c r="Q236" s="12">
        <v>63</v>
      </c>
      <c r="R236" s="12">
        <v>38</v>
      </c>
      <c r="S236" s="12">
        <v>1156</v>
      </c>
      <c r="T236" s="12">
        <v>66</v>
      </c>
      <c r="U236" s="12">
        <v>34</v>
      </c>
      <c r="V236" s="12">
        <v>1142</v>
      </c>
      <c r="W236" s="12">
        <v>48</v>
      </c>
      <c r="X236" s="12">
        <v>36</v>
      </c>
      <c r="Y236" s="40">
        <v>217.30500000000001</v>
      </c>
      <c r="Z236" s="13">
        <v>0.67900000000000005</v>
      </c>
      <c r="AA236" s="14">
        <v>4207.9740000000002</v>
      </c>
      <c r="AB236" s="14">
        <v>4202.1059999999998</v>
      </c>
      <c r="AC236" s="14">
        <v>4221.8710000000001</v>
      </c>
      <c r="AD236" s="14">
        <v>4199.9440000000004</v>
      </c>
      <c r="AE236" s="15">
        <v>19.3643</v>
      </c>
      <c r="AF236" s="15">
        <v>0.52110000000000001</v>
      </c>
      <c r="AG236" s="16">
        <v>0.26050000000000001</v>
      </c>
      <c r="AH236" s="16">
        <v>0.73950000000000005</v>
      </c>
      <c r="AI236" s="15">
        <v>1.2497</v>
      </c>
      <c r="AJ236" s="15">
        <v>0.62480000000000002</v>
      </c>
      <c r="AK236" s="16">
        <v>0.37519999999999998</v>
      </c>
      <c r="AL236" s="16">
        <v>0.52090000000000003</v>
      </c>
      <c r="AM236" s="17">
        <v>0</v>
      </c>
      <c r="AN236" s="18">
        <v>11.8</v>
      </c>
      <c r="AO236" s="18">
        <v>12</v>
      </c>
      <c r="AP236" s="18">
        <v>11.4</v>
      </c>
      <c r="AQ236" s="18">
        <v>12.1</v>
      </c>
      <c r="AR236" s="19">
        <v>0.55000000000000004</v>
      </c>
    </row>
    <row r="237" spans="1:44" x14ac:dyDescent="0.25">
      <c r="A237" s="2">
        <v>101262903</v>
      </c>
      <c r="B237" s="3" t="s">
        <v>345</v>
      </c>
      <c r="C237" s="3" t="s">
        <v>276</v>
      </c>
      <c r="D237" s="4">
        <v>987907</v>
      </c>
      <c r="E237" s="4">
        <v>973098</v>
      </c>
      <c r="F237" s="4">
        <f t="shared" si="6"/>
        <v>14809</v>
      </c>
      <c r="G237" s="66">
        <f t="shared" si="7"/>
        <v>1.52E-2</v>
      </c>
      <c r="H237" s="10">
        <v>664587.92000000004</v>
      </c>
      <c r="I237" s="10">
        <v>323318.96999999997</v>
      </c>
      <c r="J237" s="11">
        <v>216.62100000000001</v>
      </c>
      <c r="K237" s="11">
        <v>463.476</v>
      </c>
      <c r="L237" s="12">
        <v>452</v>
      </c>
      <c r="M237" s="12">
        <v>330</v>
      </c>
      <c r="N237" s="12">
        <v>59</v>
      </c>
      <c r="O237" s="12">
        <v>63</v>
      </c>
      <c r="P237" s="12">
        <v>210</v>
      </c>
      <c r="Q237" s="12">
        <v>15</v>
      </c>
      <c r="R237" s="12">
        <v>10</v>
      </c>
      <c r="S237" s="12">
        <v>203</v>
      </c>
      <c r="T237" s="12">
        <v>20</v>
      </c>
      <c r="U237" s="12">
        <v>8</v>
      </c>
      <c r="V237" s="12">
        <v>191</v>
      </c>
      <c r="W237" s="12">
        <v>23</v>
      </c>
      <c r="X237" s="12">
        <v>12</v>
      </c>
      <c r="Y237" s="40">
        <v>59.401999999999994</v>
      </c>
      <c r="Z237" s="13">
        <v>0.63160000000000005</v>
      </c>
      <c r="AA237" s="14">
        <v>1062.1969999999999</v>
      </c>
      <c r="AB237" s="14">
        <v>1041.204</v>
      </c>
      <c r="AC237" s="14">
        <v>1051.9680000000001</v>
      </c>
      <c r="AD237" s="14">
        <v>1093.42</v>
      </c>
      <c r="AE237" s="15">
        <v>17.881499999999999</v>
      </c>
      <c r="AF237" s="15">
        <v>0.48120000000000002</v>
      </c>
      <c r="AG237" s="16">
        <v>0.24060000000000001</v>
      </c>
      <c r="AH237" s="16">
        <v>0.75939999999999996</v>
      </c>
      <c r="AI237" s="15">
        <v>0.31540000000000001</v>
      </c>
      <c r="AJ237" s="15">
        <v>0.15770000000000001</v>
      </c>
      <c r="AK237" s="16">
        <v>0.84230000000000005</v>
      </c>
      <c r="AL237" s="16">
        <v>0.80910000000000004</v>
      </c>
      <c r="AM237" s="17">
        <v>11.476000000000001</v>
      </c>
      <c r="AN237" s="18">
        <v>15.9</v>
      </c>
      <c r="AO237" s="18">
        <v>16.3</v>
      </c>
      <c r="AP237" s="18">
        <v>15.4</v>
      </c>
      <c r="AQ237" s="18">
        <v>16.100000000000001</v>
      </c>
      <c r="AR237" s="19">
        <v>0.74</v>
      </c>
    </row>
    <row r="238" spans="1:44" x14ac:dyDescent="0.25">
      <c r="A238" s="2">
        <v>101264003</v>
      </c>
      <c r="B238" s="3" t="s">
        <v>346</v>
      </c>
      <c r="C238" s="3" t="s">
        <v>276</v>
      </c>
      <c r="D238" s="4">
        <v>3113216</v>
      </c>
      <c r="E238" s="4">
        <v>3017957</v>
      </c>
      <c r="F238" s="4">
        <f t="shared" si="6"/>
        <v>95259</v>
      </c>
      <c r="G238" s="66">
        <f t="shared" si="7"/>
        <v>3.1600000000000003E-2</v>
      </c>
      <c r="H238" s="10">
        <v>2135293.5499999998</v>
      </c>
      <c r="I238" s="10">
        <v>977922.68</v>
      </c>
      <c r="J238" s="11">
        <v>655.20000000000005</v>
      </c>
      <c r="K238" s="11">
        <v>1446</v>
      </c>
      <c r="L238" s="12">
        <v>1446</v>
      </c>
      <c r="M238" s="12">
        <v>1181</v>
      </c>
      <c r="N238" s="12">
        <v>151</v>
      </c>
      <c r="O238" s="12">
        <v>114</v>
      </c>
      <c r="P238" s="12">
        <v>757</v>
      </c>
      <c r="Q238" s="12">
        <v>46</v>
      </c>
      <c r="R238" s="12">
        <v>22</v>
      </c>
      <c r="S238" s="12">
        <v>721</v>
      </c>
      <c r="T238" s="12">
        <v>59</v>
      </c>
      <c r="U238" s="12">
        <v>22</v>
      </c>
      <c r="V238" s="12">
        <v>682</v>
      </c>
      <c r="W238" s="12">
        <v>41</v>
      </c>
      <c r="X238" s="12">
        <v>9</v>
      </c>
      <c r="Y238" s="40">
        <v>55.593000000000004</v>
      </c>
      <c r="Z238" s="13">
        <v>0.59619999999999995</v>
      </c>
      <c r="AA238" s="14">
        <v>2807.9180000000001</v>
      </c>
      <c r="AB238" s="14">
        <v>2752.46</v>
      </c>
      <c r="AC238" s="14">
        <v>2854.2570000000001</v>
      </c>
      <c r="AD238" s="14">
        <v>2817.0360000000001</v>
      </c>
      <c r="AE238" s="15">
        <v>50.508400000000002</v>
      </c>
      <c r="AF238" s="15">
        <v>1.3592</v>
      </c>
      <c r="AG238" s="16">
        <v>0.67959999999999998</v>
      </c>
      <c r="AH238" s="16">
        <v>0.32040000000000002</v>
      </c>
      <c r="AI238" s="15">
        <v>0.83389999999999997</v>
      </c>
      <c r="AJ238" s="15">
        <v>0.41689999999999999</v>
      </c>
      <c r="AK238" s="16">
        <v>0.58309999999999995</v>
      </c>
      <c r="AL238" s="16">
        <v>0.47799999999999998</v>
      </c>
      <c r="AM238" s="17">
        <v>0</v>
      </c>
      <c r="AN238" s="18">
        <v>16.399999999999999</v>
      </c>
      <c r="AO238" s="18">
        <v>16.399999999999999</v>
      </c>
      <c r="AP238" s="18">
        <v>16</v>
      </c>
      <c r="AQ238" s="18">
        <v>16.899999999999999</v>
      </c>
      <c r="AR238" s="19">
        <v>0.76</v>
      </c>
    </row>
    <row r="239" spans="1:44" x14ac:dyDescent="0.25">
      <c r="A239" s="2">
        <v>101268003</v>
      </c>
      <c r="B239" s="3" t="s">
        <v>347</v>
      </c>
      <c r="C239" s="3" t="s">
        <v>276</v>
      </c>
      <c r="D239" s="4">
        <v>2666659</v>
      </c>
      <c r="E239" s="4">
        <v>2619322</v>
      </c>
      <c r="F239" s="4">
        <f t="shared" si="6"/>
        <v>47337</v>
      </c>
      <c r="G239" s="66">
        <f t="shared" si="7"/>
        <v>1.8100000000000002E-2</v>
      </c>
      <c r="H239" s="10">
        <v>2103271.33</v>
      </c>
      <c r="I239" s="10">
        <v>563387.64</v>
      </c>
      <c r="J239" s="11">
        <v>377.46499999999997</v>
      </c>
      <c r="K239" s="11">
        <v>1094</v>
      </c>
      <c r="L239" s="12">
        <v>1094</v>
      </c>
      <c r="M239" s="12">
        <v>1023</v>
      </c>
      <c r="N239" s="12">
        <v>46</v>
      </c>
      <c r="O239" s="12">
        <v>25</v>
      </c>
      <c r="P239" s="12">
        <v>636</v>
      </c>
      <c r="Q239" s="12">
        <v>13</v>
      </c>
      <c r="R239" s="12">
        <v>3</v>
      </c>
      <c r="S239" s="12">
        <v>567</v>
      </c>
      <c r="T239" s="12">
        <v>15</v>
      </c>
      <c r="U239" s="12">
        <v>4</v>
      </c>
      <c r="V239" s="12">
        <v>670</v>
      </c>
      <c r="W239" s="12">
        <v>18</v>
      </c>
      <c r="X239" s="12">
        <v>4</v>
      </c>
      <c r="Y239" s="40">
        <v>249.78300000000002</v>
      </c>
      <c r="Z239" s="13">
        <v>0.58479999999999999</v>
      </c>
      <c r="AA239" s="14">
        <v>2656.5619999999999</v>
      </c>
      <c r="AB239" s="14">
        <v>2639.7179999999998</v>
      </c>
      <c r="AC239" s="14">
        <v>2648.9250000000002</v>
      </c>
      <c r="AD239" s="14">
        <v>2681.0439999999999</v>
      </c>
      <c r="AE239" s="15">
        <v>10.635400000000001</v>
      </c>
      <c r="AF239" s="15">
        <v>0.28620000000000001</v>
      </c>
      <c r="AG239" s="16">
        <v>0.1431</v>
      </c>
      <c r="AH239" s="16">
        <v>0.8569</v>
      </c>
      <c r="AI239" s="15">
        <v>0.78890000000000005</v>
      </c>
      <c r="AJ239" s="15">
        <v>0.39439999999999997</v>
      </c>
      <c r="AK239" s="16">
        <v>0.60560000000000003</v>
      </c>
      <c r="AL239" s="16">
        <v>0.70609999999999995</v>
      </c>
      <c r="AM239" s="17">
        <v>0</v>
      </c>
      <c r="AN239" s="18">
        <v>12.6</v>
      </c>
      <c r="AO239" s="18">
        <v>12.4</v>
      </c>
      <c r="AP239" s="18">
        <v>12.5</v>
      </c>
      <c r="AQ239" s="18">
        <v>12.9</v>
      </c>
      <c r="AR239" s="19">
        <v>0.59</v>
      </c>
    </row>
    <row r="240" spans="1:44" x14ac:dyDescent="0.25">
      <c r="A240" s="2">
        <v>106272003</v>
      </c>
      <c r="B240" s="3" t="s">
        <v>458</v>
      </c>
      <c r="C240" s="3" t="s">
        <v>288</v>
      </c>
      <c r="D240" s="4">
        <v>503544</v>
      </c>
      <c r="E240" s="4">
        <v>501764</v>
      </c>
      <c r="F240" s="4">
        <f t="shared" si="6"/>
        <v>1780</v>
      </c>
      <c r="G240" s="66">
        <f t="shared" si="7"/>
        <v>3.5000000000000001E-3</v>
      </c>
      <c r="H240" s="10">
        <v>443038.67</v>
      </c>
      <c r="I240" s="10">
        <v>60505.23</v>
      </c>
      <c r="J240" s="11">
        <v>40.537999999999997</v>
      </c>
      <c r="K240" s="11">
        <v>209.05600000000001</v>
      </c>
      <c r="L240" s="12">
        <v>186</v>
      </c>
      <c r="M240" s="12">
        <v>171</v>
      </c>
      <c r="N240" s="12">
        <v>9</v>
      </c>
      <c r="O240" s="12">
        <v>6</v>
      </c>
      <c r="P240" s="12">
        <v>95</v>
      </c>
      <c r="Q240" s="12">
        <v>0</v>
      </c>
      <c r="R240" s="12">
        <v>2</v>
      </c>
      <c r="S240" s="12">
        <v>103</v>
      </c>
      <c r="T240" s="12">
        <v>3</v>
      </c>
      <c r="U240" s="12">
        <v>1</v>
      </c>
      <c r="V240" s="12">
        <v>113</v>
      </c>
      <c r="W240" s="12">
        <v>5</v>
      </c>
      <c r="X240" s="12">
        <v>0</v>
      </c>
      <c r="Y240" s="40">
        <v>503.77499999999998</v>
      </c>
      <c r="Z240" s="13">
        <v>0.29380000000000001</v>
      </c>
      <c r="AA240" s="14">
        <v>392.26400000000001</v>
      </c>
      <c r="AB240" s="14">
        <v>377.00700000000001</v>
      </c>
      <c r="AC240" s="14">
        <v>390.298</v>
      </c>
      <c r="AD240" s="14">
        <v>409.48599999999999</v>
      </c>
      <c r="AE240" s="15">
        <v>0.77859999999999996</v>
      </c>
      <c r="AF240" s="15">
        <v>2.0899999999999998E-2</v>
      </c>
      <c r="AG240" s="16">
        <v>1.04E-2</v>
      </c>
      <c r="AH240" s="16">
        <v>0.98960000000000004</v>
      </c>
      <c r="AI240" s="15">
        <v>0.1164</v>
      </c>
      <c r="AJ240" s="15">
        <v>5.8200000000000002E-2</v>
      </c>
      <c r="AK240" s="16">
        <v>0.94179999999999997</v>
      </c>
      <c r="AL240" s="16">
        <v>0.96089999999999998</v>
      </c>
      <c r="AM240" s="17">
        <v>23.056000000000001</v>
      </c>
      <c r="AN240" s="18">
        <v>14.1</v>
      </c>
      <c r="AO240" s="18">
        <v>14</v>
      </c>
      <c r="AP240" s="18">
        <v>13.4</v>
      </c>
      <c r="AQ240" s="18">
        <v>14.9</v>
      </c>
      <c r="AR240" s="19">
        <v>0.66</v>
      </c>
    </row>
    <row r="241" spans="1:44" x14ac:dyDescent="0.25">
      <c r="A241" s="2">
        <v>112281302</v>
      </c>
      <c r="B241" s="3" t="s">
        <v>560</v>
      </c>
      <c r="C241" s="3" t="s">
        <v>306</v>
      </c>
      <c r="D241" s="4">
        <v>6226775</v>
      </c>
      <c r="E241" s="4">
        <v>5993217</v>
      </c>
      <c r="F241" s="4">
        <f t="shared" si="6"/>
        <v>233558</v>
      </c>
      <c r="G241" s="66">
        <f t="shared" si="7"/>
        <v>3.9E-2</v>
      </c>
      <c r="H241" s="10">
        <v>3749820.02</v>
      </c>
      <c r="I241" s="10">
        <v>2476954.86</v>
      </c>
      <c r="J241" s="11">
        <v>1659.539</v>
      </c>
      <c r="K241" s="11">
        <v>3389</v>
      </c>
      <c r="L241" s="12">
        <v>3389</v>
      </c>
      <c r="M241" s="12">
        <v>2631</v>
      </c>
      <c r="N241" s="12">
        <v>422</v>
      </c>
      <c r="O241" s="12">
        <v>336</v>
      </c>
      <c r="P241" s="12">
        <v>1627</v>
      </c>
      <c r="Q241" s="12">
        <v>194</v>
      </c>
      <c r="R241" s="12">
        <v>61</v>
      </c>
      <c r="S241" s="12">
        <v>1589</v>
      </c>
      <c r="T241" s="12">
        <v>133</v>
      </c>
      <c r="U241" s="12">
        <v>65</v>
      </c>
      <c r="V241" s="12">
        <v>1595</v>
      </c>
      <c r="W241" s="12">
        <v>83</v>
      </c>
      <c r="X241" s="12">
        <v>32</v>
      </c>
      <c r="Y241" s="40">
        <v>249.631</v>
      </c>
      <c r="Z241" s="13">
        <v>0.56940000000000002</v>
      </c>
      <c r="AA241" s="14">
        <v>9723.8739999999998</v>
      </c>
      <c r="AB241" s="14">
        <v>9775.9359999999997</v>
      </c>
      <c r="AC241" s="14">
        <v>9774.07</v>
      </c>
      <c r="AD241" s="14">
        <v>9621.6149999999998</v>
      </c>
      <c r="AE241" s="15">
        <v>38.9529</v>
      </c>
      <c r="AF241" s="15">
        <v>1.0482</v>
      </c>
      <c r="AG241" s="16">
        <v>0.52410000000000001</v>
      </c>
      <c r="AH241" s="16">
        <v>0.47589999999999999</v>
      </c>
      <c r="AI241" s="15">
        <v>2.8877999999999999</v>
      </c>
      <c r="AJ241" s="15">
        <v>1.4439</v>
      </c>
      <c r="AK241" s="16">
        <v>-0.44390000000000002</v>
      </c>
      <c r="AL241" s="16">
        <v>-7.5899999999999995E-2</v>
      </c>
      <c r="AM241" s="17">
        <v>0</v>
      </c>
      <c r="AN241" s="18">
        <v>18.5</v>
      </c>
      <c r="AO241" s="18">
        <v>18.399999999999999</v>
      </c>
      <c r="AP241" s="18">
        <v>18</v>
      </c>
      <c r="AQ241" s="18">
        <v>19</v>
      </c>
      <c r="AR241" s="19">
        <v>0.86</v>
      </c>
    </row>
    <row r="242" spans="1:44" x14ac:dyDescent="0.25">
      <c r="A242" s="2">
        <v>112282004</v>
      </c>
      <c r="B242" s="3" t="s">
        <v>561</v>
      </c>
      <c r="C242" s="3" t="s">
        <v>306</v>
      </c>
      <c r="D242" s="4">
        <v>381221</v>
      </c>
      <c r="E242" s="4">
        <v>379514</v>
      </c>
      <c r="F242" s="4">
        <f t="shared" si="6"/>
        <v>1707</v>
      </c>
      <c r="G242" s="66">
        <f t="shared" si="7"/>
        <v>4.4999999999999997E-3</v>
      </c>
      <c r="H242" s="10">
        <v>325433.43</v>
      </c>
      <c r="I242" s="10">
        <v>55787.26</v>
      </c>
      <c r="J242" s="11">
        <v>37.377000000000002</v>
      </c>
      <c r="K242" s="11">
        <v>212.54300000000001</v>
      </c>
      <c r="L242" s="12">
        <v>191</v>
      </c>
      <c r="M242" s="12">
        <v>166</v>
      </c>
      <c r="N242" s="12">
        <v>6</v>
      </c>
      <c r="O242" s="12">
        <v>19</v>
      </c>
      <c r="P242" s="12">
        <v>99</v>
      </c>
      <c r="Q242" s="12">
        <v>1</v>
      </c>
      <c r="R242" s="12">
        <v>3</v>
      </c>
      <c r="S242" s="12">
        <v>106</v>
      </c>
      <c r="T242" s="12">
        <v>3</v>
      </c>
      <c r="U242" s="12">
        <v>3</v>
      </c>
      <c r="V242" s="12">
        <v>98</v>
      </c>
      <c r="W242" s="12">
        <v>3</v>
      </c>
      <c r="X242" s="12">
        <v>4</v>
      </c>
      <c r="Y242" s="40">
        <v>121.777</v>
      </c>
      <c r="Z242" s="13">
        <v>0.38229999999999997</v>
      </c>
      <c r="AA242" s="14">
        <v>422.51900000000001</v>
      </c>
      <c r="AB242" s="14">
        <v>414.26799999999997</v>
      </c>
      <c r="AC242" s="14">
        <v>415.411</v>
      </c>
      <c r="AD242" s="14">
        <v>437.87900000000002</v>
      </c>
      <c r="AE242" s="15">
        <v>3.4695999999999998</v>
      </c>
      <c r="AF242" s="15">
        <v>9.3299999999999994E-2</v>
      </c>
      <c r="AG242" s="16">
        <v>4.6600000000000003E-2</v>
      </c>
      <c r="AH242" s="16">
        <v>0.95340000000000003</v>
      </c>
      <c r="AI242" s="15">
        <v>0.12540000000000001</v>
      </c>
      <c r="AJ242" s="15">
        <v>6.2700000000000006E-2</v>
      </c>
      <c r="AK242" s="16">
        <v>0.93730000000000002</v>
      </c>
      <c r="AL242" s="16">
        <v>0.94369999999999998</v>
      </c>
      <c r="AM242" s="17">
        <v>21.542999999999999</v>
      </c>
      <c r="AN242" s="18">
        <v>9.9</v>
      </c>
      <c r="AO242" s="18">
        <v>9.9</v>
      </c>
      <c r="AP242" s="18">
        <v>9.6999999999999993</v>
      </c>
      <c r="AQ242" s="18">
        <v>10.1</v>
      </c>
      <c r="AR242" s="19">
        <v>0.46</v>
      </c>
    </row>
    <row r="243" spans="1:44" x14ac:dyDescent="0.25">
      <c r="A243" s="2">
        <v>112283003</v>
      </c>
      <c r="B243" s="3" t="s">
        <v>562</v>
      </c>
      <c r="C243" s="3" t="s">
        <v>306</v>
      </c>
      <c r="D243" s="4">
        <v>1742327</v>
      </c>
      <c r="E243" s="4">
        <v>1715879</v>
      </c>
      <c r="F243" s="4">
        <f t="shared" si="6"/>
        <v>26448</v>
      </c>
      <c r="G243" s="66">
        <f t="shared" si="7"/>
        <v>1.54E-2</v>
      </c>
      <c r="H243" s="10">
        <v>1241246.52</v>
      </c>
      <c r="I243" s="10">
        <v>501080.89</v>
      </c>
      <c r="J243" s="11">
        <v>335.72</v>
      </c>
      <c r="K243" s="11">
        <v>896</v>
      </c>
      <c r="L243" s="12">
        <v>896</v>
      </c>
      <c r="M243" s="12">
        <v>748</v>
      </c>
      <c r="N243" s="12">
        <v>123</v>
      </c>
      <c r="O243" s="12">
        <v>25</v>
      </c>
      <c r="P243" s="12">
        <v>470</v>
      </c>
      <c r="Q243" s="12">
        <v>39</v>
      </c>
      <c r="R243" s="12">
        <v>4</v>
      </c>
      <c r="S243" s="12">
        <v>442</v>
      </c>
      <c r="T243" s="12">
        <v>43</v>
      </c>
      <c r="U243" s="12">
        <v>4</v>
      </c>
      <c r="V243" s="12">
        <v>456</v>
      </c>
      <c r="W243" s="12">
        <v>39</v>
      </c>
      <c r="X243" s="12">
        <v>3</v>
      </c>
      <c r="Y243" s="40">
        <v>71.746000000000009</v>
      </c>
      <c r="Z243" s="13">
        <v>0.52039999999999997</v>
      </c>
      <c r="AA243" s="14">
        <v>3050.4780000000001</v>
      </c>
      <c r="AB243" s="14">
        <v>3025.576</v>
      </c>
      <c r="AC243" s="14">
        <v>3042.5340000000001</v>
      </c>
      <c r="AD243" s="14">
        <v>3083.3240000000001</v>
      </c>
      <c r="AE243" s="15">
        <v>42.517699999999998</v>
      </c>
      <c r="AF243" s="15">
        <v>1.1440999999999999</v>
      </c>
      <c r="AG243" s="16">
        <v>0.57199999999999995</v>
      </c>
      <c r="AH243" s="16">
        <v>0.42799999999999999</v>
      </c>
      <c r="AI243" s="15">
        <v>0.90590000000000004</v>
      </c>
      <c r="AJ243" s="15">
        <v>0.45290000000000002</v>
      </c>
      <c r="AK243" s="16">
        <v>0.54710000000000003</v>
      </c>
      <c r="AL243" s="16">
        <v>0.49940000000000001</v>
      </c>
      <c r="AM243" s="17">
        <v>0</v>
      </c>
      <c r="AN243" s="18">
        <v>15.5</v>
      </c>
      <c r="AO243" s="18">
        <v>15.6</v>
      </c>
      <c r="AP243" s="18">
        <v>14.7</v>
      </c>
      <c r="AQ243" s="18">
        <v>16.2</v>
      </c>
      <c r="AR243" s="19">
        <v>0.72</v>
      </c>
    </row>
    <row r="244" spans="1:44" x14ac:dyDescent="0.25">
      <c r="A244" s="2">
        <v>112286003</v>
      </c>
      <c r="B244" s="3" t="s">
        <v>0</v>
      </c>
      <c r="C244" s="3" t="s">
        <v>306</v>
      </c>
      <c r="D244" s="4">
        <v>2050011</v>
      </c>
      <c r="E244" s="4">
        <v>2003571</v>
      </c>
      <c r="F244" s="4">
        <f t="shared" si="6"/>
        <v>46440</v>
      </c>
      <c r="G244" s="66">
        <f t="shared" si="7"/>
        <v>2.3199999999999998E-2</v>
      </c>
      <c r="H244" s="10">
        <v>1590739.33</v>
      </c>
      <c r="I244" s="10">
        <v>459271.42</v>
      </c>
      <c r="J244" s="11">
        <v>307.70800000000003</v>
      </c>
      <c r="K244" s="11">
        <v>708</v>
      </c>
      <c r="L244" s="12">
        <v>708</v>
      </c>
      <c r="M244" s="12">
        <v>574</v>
      </c>
      <c r="N244" s="12">
        <v>83</v>
      </c>
      <c r="O244" s="12">
        <v>51</v>
      </c>
      <c r="P244" s="12">
        <v>397</v>
      </c>
      <c r="Q244" s="12">
        <v>20</v>
      </c>
      <c r="R244" s="12">
        <v>9</v>
      </c>
      <c r="S244" s="12">
        <v>335</v>
      </c>
      <c r="T244" s="12">
        <v>35</v>
      </c>
      <c r="U244" s="12">
        <v>12</v>
      </c>
      <c r="V244" s="12">
        <v>319</v>
      </c>
      <c r="W244" s="12">
        <v>27</v>
      </c>
      <c r="X244" s="12">
        <v>4</v>
      </c>
      <c r="Y244" s="40">
        <v>206.721</v>
      </c>
      <c r="Z244" s="13">
        <v>0.55720000000000003</v>
      </c>
      <c r="AA244" s="14">
        <v>2364.2840000000001</v>
      </c>
      <c r="AB244" s="14">
        <v>2323.4380000000001</v>
      </c>
      <c r="AC244" s="14">
        <v>2412.0859999999998</v>
      </c>
      <c r="AD244" s="14">
        <v>2357.3290000000002</v>
      </c>
      <c r="AE244" s="15">
        <v>11.436999999999999</v>
      </c>
      <c r="AF244" s="15">
        <v>0.30769999999999997</v>
      </c>
      <c r="AG244" s="16">
        <v>0.15379999999999999</v>
      </c>
      <c r="AH244" s="16">
        <v>0.84619999999999995</v>
      </c>
      <c r="AI244" s="15">
        <v>0.70209999999999995</v>
      </c>
      <c r="AJ244" s="15">
        <v>0.35099999999999998</v>
      </c>
      <c r="AK244" s="16">
        <v>0.64900000000000002</v>
      </c>
      <c r="AL244" s="16">
        <v>0.7278</v>
      </c>
      <c r="AM244" s="17">
        <v>0</v>
      </c>
      <c r="AN244" s="18">
        <v>16.7</v>
      </c>
      <c r="AO244" s="18">
        <v>16.8</v>
      </c>
      <c r="AP244" s="18">
        <v>16.100000000000001</v>
      </c>
      <c r="AQ244" s="18">
        <v>17.100000000000001</v>
      </c>
      <c r="AR244" s="19">
        <v>0.78</v>
      </c>
    </row>
    <row r="245" spans="1:44" x14ac:dyDescent="0.25">
      <c r="A245" s="2">
        <v>112289003</v>
      </c>
      <c r="B245" s="3" t="s">
        <v>1</v>
      </c>
      <c r="C245" s="3" t="s">
        <v>306</v>
      </c>
      <c r="D245" s="4">
        <v>3304080</v>
      </c>
      <c r="E245" s="4">
        <v>3209875</v>
      </c>
      <c r="F245" s="4">
        <f t="shared" si="6"/>
        <v>94205</v>
      </c>
      <c r="G245" s="66">
        <f t="shared" si="7"/>
        <v>2.93E-2</v>
      </c>
      <c r="H245" s="10">
        <v>2257351.84</v>
      </c>
      <c r="I245" s="10">
        <v>1046728.02</v>
      </c>
      <c r="J245" s="11">
        <v>701.29899999999998</v>
      </c>
      <c r="K245" s="11">
        <v>1467</v>
      </c>
      <c r="L245" s="12">
        <v>1467</v>
      </c>
      <c r="M245" s="12">
        <v>1187</v>
      </c>
      <c r="N245" s="12">
        <v>185</v>
      </c>
      <c r="O245" s="12">
        <v>95</v>
      </c>
      <c r="P245" s="12">
        <v>810</v>
      </c>
      <c r="Q245" s="12">
        <v>67</v>
      </c>
      <c r="R245" s="12">
        <v>14</v>
      </c>
      <c r="S245" s="12">
        <v>707</v>
      </c>
      <c r="T245" s="12">
        <v>74</v>
      </c>
      <c r="U245" s="12">
        <v>14</v>
      </c>
      <c r="V245" s="12">
        <v>655</v>
      </c>
      <c r="W245" s="12">
        <v>38</v>
      </c>
      <c r="X245" s="12">
        <v>16</v>
      </c>
      <c r="Y245" s="40">
        <v>92.966000000000008</v>
      </c>
      <c r="Z245" s="13">
        <v>0.63739999999999997</v>
      </c>
      <c r="AA245" s="14">
        <v>4564.3980000000001</v>
      </c>
      <c r="AB245" s="14">
        <v>4535.6629999999996</v>
      </c>
      <c r="AC245" s="14">
        <v>4574.8599999999997</v>
      </c>
      <c r="AD245" s="14">
        <v>4582.67</v>
      </c>
      <c r="AE245" s="15">
        <v>49.0974</v>
      </c>
      <c r="AF245" s="15">
        <v>1.3211999999999999</v>
      </c>
      <c r="AG245" s="16">
        <v>0.66059999999999997</v>
      </c>
      <c r="AH245" s="16">
        <v>0.33939999999999998</v>
      </c>
      <c r="AI245" s="15">
        <v>1.3554999999999999</v>
      </c>
      <c r="AJ245" s="15">
        <v>0.67769999999999997</v>
      </c>
      <c r="AK245" s="16">
        <v>0.32229999999999998</v>
      </c>
      <c r="AL245" s="16">
        <v>0.3291</v>
      </c>
      <c r="AM245" s="17">
        <v>0</v>
      </c>
      <c r="AN245" s="18">
        <v>16.100000000000001</v>
      </c>
      <c r="AO245" s="18">
        <v>16.100000000000001</v>
      </c>
      <c r="AP245" s="18">
        <v>15.8</v>
      </c>
      <c r="AQ245" s="18">
        <v>16.399999999999999</v>
      </c>
      <c r="AR245" s="19">
        <v>0.75</v>
      </c>
    </row>
    <row r="246" spans="1:44" x14ac:dyDescent="0.25">
      <c r="A246" s="2">
        <v>111291304</v>
      </c>
      <c r="B246" s="3" t="s">
        <v>545</v>
      </c>
      <c r="C246" s="3" t="s">
        <v>301</v>
      </c>
      <c r="D246" s="4">
        <v>744002</v>
      </c>
      <c r="E246" s="4">
        <v>734099</v>
      </c>
      <c r="F246" s="4">
        <f t="shared" si="6"/>
        <v>9903</v>
      </c>
      <c r="G246" s="66">
        <f t="shared" si="7"/>
        <v>1.35E-2</v>
      </c>
      <c r="H246" s="10">
        <v>559232.28</v>
      </c>
      <c r="I246" s="10">
        <v>184769.47</v>
      </c>
      <c r="J246" s="11">
        <v>123.794</v>
      </c>
      <c r="K246" s="11">
        <v>314.44299999999998</v>
      </c>
      <c r="L246" s="12">
        <v>295</v>
      </c>
      <c r="M246" s="12">
        <v>280</v>
      </c>
      <c r="N246" s="12">
        <v>15</v>
      </c>
      <c r="O246" s="12">
        <v>0</v>
      </c>
      <c r="P246" s="12">
        <v>179</v>
      </c>
      <c r="Q246" s="12">
        <v>4</v>
      </c>
      <c r="R246" s="12">
        <v>1</v>
      </c>
      <c r="S246" s="12">
        <v>165</v>
      </c>
      <c r="T246" s="12">
        <v>10</v>
      </c>
      <c r="U246" s="12">
        <v>0</v>
      </c>
      <c r="V246" s="12">
        <v>169</v>
      </c>
      <c r="W246" s="12">
        <v>2</v>
      </c>
      <c r="X246" s="12">
        <v>0</v>
      </c>
      <c r="Y246" s="40">
        <v>120.57799999999999</v>
      </c>
      <c r="Z246" s="13">
        <v>0.64539999999999997</v>
      </c>
      <c r="AA246" s="14">
        <v>960.8</v>
      </c>
      <c r="AB246" s="14">
        <v>960.08900000000006</v>
      </c>
      <c r="AC246" s="14">
        <v>962.59500000000003</v>
      </c>
      <c r="AD246" s="14">
        <v>959.71699999999998</v>
      </c>
      <c r="AE246" s="15">
        <v>7.9682000000000004</v>
      </c>
      <c r="AF246" s="15">
        <v>0.21440000000000001</v>
      </c>
      <c r="AG246" s="16">
        <v>0.1072</v>
      </c>
      <c r="AH246" s="16">
        <v>0.89280000000000004</v>
      </c>
      <c r="AI246" s="15">
        <v>0.2853</v>
      </c>
      <c r="AJ246" s="15">
        <v>0.1426</v>
      </c>
      <c r="AK246" s="16">
        <v>0.85740000000000005</v>
      </c>
      <c r="AL246" s="16">
        <v>0.87150000000000005</v>
      </c>
      <c r="AM246" s="17">
        <v>19.443000000000001</v>
      </c>
      <c r="AN246" s="18">
        <v>13.1</v>
      </c>
      <c r="AO246" s="18">
        <v>12.9</v>
      </c>
      <c r="AP246" s="18">
        <v>12.4</v>
      </c>
      <c r="AQ246" s="18">
        <v>14.1</v>
      </c>
      <c r="AR246" s="19">
        <v>0.61</v>
      </c>
    </row>
    <row r="247" spans="1:44" x14ac:dyDescent="0.25">
      <c r="A247" s="2">
        <v>111292304</v>
      </c>
      <c r="B247" s="3" t="s">
        <v>546</v>
      </c>
      <c r="C247" s="3" t="s">
        <v>301</v>
      </c>
      <c r="D247" s="4">
        <v>345736</v>
      </c>
      <c r="E247" s="4">
        <v>339169</v>
      </c>
      <c r="F247" s="4">
        <f t="shared" si="6"/>
        <v>6567</v>
      </c>
      <c r="G247" s="66">
        <f t="shared" si="7"/>
        <v>1.9400000000000001E-2</v>
      </c>
      <c r="H247" s="10">
        <v>274668.36</v>
      </c>
      <c r="I247" s="10">
        <v>71068.05</v>
      </c>
      <c r="J247" s="11">
        <v>47.615000000000002</v>
      </c>
      <c r="K247" s="11">
        <v>117.04</v>
      </c>
      <c r="L247" s="12">
        <v>105</v>
      </c>
      <c r="M247" s="12">
        <v>105</v>
      </c>
      <c r="N247" s="12">
        <v>0</v>
      </c>
      <c r="O247" s="12">
        <v>0</v>
      </c>
      <c r="P247" s="12">
        <v>75</v>
      </c>
      <c r="Q247" s="12">
        <v>0</v>
      </c>
      <c r="R247" s="12">
        <v>0</v>
      </c>
      <c r="S247" s="12">
        <v>63</v>
      </c>
      <c r="T247" s="12">
        <v>1</v>
      </c>
      <c r="U247" s="12">
        <v>0</v>
      </c>
      <c r="V247" s="12">
        <v>54</v>
      </c>
      <c r="W247" s="12">
        <v>0</v>
      </c>
      <c r="X247" s="12">
        <v>0</v>
      </c>
      <c r="Y247" s="40">
        <v>106.96000000000001</v>
      </c>
      <c r="Z247" s="13">
        <v>0.60719999999999996</v>
      </c>
      <c r="AA247" s="14">
        <v>382.654</v>
      </c>
      <c r="AB247" s="14">
        <v>401.05799999999999</v>
      </c>
      <c r="AC247" s="14">
        <v>384.45100000000002</v>
      </c>
      <c r="AD247" s="14">
        <v>362.45299999999997</v>
      </c>
      <c r="AE247" s="15">
        <v>3.5775000000000001</v>
      </c>
      <c r="AF247" s="15">
        <v>9.6199999999999994E-2</v>
      </c>
      <c r="AG247" s="16">
        <v>4.8099999999999997E-2</v>
      </c>
      <c r="AH247" s="16">
        <v>0.95189999999999997</v>
      </c>
      <c r="AI247" s="15">
        <v>0.11360000000000001</v>
      </c>
      <c r="AJ247" s="15">
        <v>5.6800000000000003E-2</v>
      </c>
      <c r="AK247" s="16">
        <v>0.94320000000000004</v>
      </c>
      <c r="AL247" s="16">
        <v>0.9466</v>
      </c>
      <c r="AM247" s="17">
        <v>12.04</v>
      </c>
      <c r="AN247" s="18">
        <v>14.4</v>
      </c>
      <c r="AO247" s="18">
        <v>14.3</v>
      </c>
      <c r="AP247" s="18">
        <v>13.8</v>
      </c>
      <c r="AQ247" s="18">
        <v>15.1</v>
      </c>
      <c r="AR247" s="19">
        <v>0.67</v>
      </c>
    </row>
    <row r="248" spans="1:44" x14ac:dyDescent="0.25">
      <c r="A248" s="2">
        <v>111297504</v>
      </c>
      <c r="B248" s="3" t="s">
        <v>547</v>
      </c>
      <c r="C248" s="3" t="s">
        <v>301</v>
      </c>
      <c r="D248" s="4">
        <v>593605</v>
      </c>
      <c r="E248" s="4">
        <v>585379</v>
      </c>
      <c r="F248" s="4">
        <f t="shared" si="6"/>
        <v>8226</v>
      </c>
      <c r="G248" s="66">
        <f t="shared" si="7"/>
        <v>1.41E-2</v>
      </c>
      <c r="H248" s="10">
        <v>462772.44</v>
      </c>
      <c r="I248" s="10">
        <v>130832.98</v>
      </c>
      <c r="J248" s="11">
        <v>87.656999999999996</v>
      </c>
      <c r="K248" s="11">
        <v>264.95800000000003</v>
      </c>
      <c r="L248" s="12">
        <v>242</v>
      </c>
      <c r="M248" s="12">
        <v>220</v>
      </c>
      <c r="N248" s="12">
        <v>9</v>
      </c>
      <c r="O248" s="12">
        <v>13</v>
      </c>
      <c r="P248" s="12">
        <v>140</v>
      </c>
      <c r="Q248" s="12">
        <v>3</v>
      </c>
      <c r="R248" s="12">
        <v>2</v>
      </c>
      <c r="S248" s="12">
        <v>137</v>
      </c>
      <c r="T248" s="12">
        <v>2</v>
      </c>
      <c r="U248" s="12">
        <v>2</v>
      </c>
      <c r="V248" s="12">
        <v>125</v>
      </c>
      <c r="W248" s="12">
        <v>4</v>
      </c>
      <c r="X248" s="12">
        <v>2</v>
      </c>
      <c r="Y248" s="40">
        <v>210.518</v>
      </c>
      <c r="Z248" s="13">
        <v>0.57040000000000002</v>
      </c>
      <c r="AA248" s="14">
        <v>731.90499999999997</v>
      </c>
      <c r="AB248" s="14">
        <v>751.84799999999996</v>
      </c>
      <c r="AC248" s="14">
        <v>723.91899999999998</v>
      </c>
      <c r="AD248" s="14">
        <v>719.947</v>
      </c>
      <c r="AE248" s="15">
        <v>3.4765999999999999</v>
      </c>
      <c r="AF248" s="15">
        <v>9.35E-2</v>
      </c>
      <c r="AG248" s="16">
        <v>4.6699999999999998E-2</v>
      </c>
      <c r="AH248" s="16">
        <v>0.95330000000000004</v>
      </c>
      <c r="AI248" s="15">
        <v>0.21729999999999999</v>
      </c>
      <c r="AJ248" s="15">
        <v>0.1086</v>
      </c>
      <c r="AK248" s="16">
        <v>0.89139999999999997</v>
      </c>
      <c r="AL248" s="16">
        <v>0.91610000000000003</v>
      </c>
      <c r="AM248" s="17">
        <v>22.957999999999998</v>
      </c>
      <c r="AN248" s="18">
        <v>12.4</v>
      </c>
      <c r="AO248" s="18">
        <v>12.2</v>
      </c>
      <c r="AP248" s="18">
        <v>11.9</v>
      </c>
      <c r="AQ248" s="18">
        <v>13</v>
      </c>
      <c r="AR248" s="19">
        <v>0.57999999999999996</v>
      </c>
    </row>
    <row r="249" spans="1:44" x14ac:dyDescent="0.25">
      <c r="A249" s="2">
        <v>101301303</v>
      </c>
      <c r="B249" s="3" t="s">
        <v>348</v>
      </c>
      <c r="C249" s="3" t="s">
        <v>277</v>
      </c>
      <c r="D249" s="4">
        <v>1188125</v>
      </c>
      <c r="E249" s="4">
        <v>1163431</v>
      </c>
      <c r="F249" s="4">
        <f t="shared" si="6"/>
        <v>24694</v>
      </c>
      <c r="G249" s="66">
        <f t="shared" si="7"/>
        <v>2.12E-2</v>
      </c>
      <c r="H249" s="10">
        <v>770895.56</v>
      </c>
      <c r="I249" s="10">
        <v>417229.1</v>
      </c>
      <c r="J249" s="11">
        <v>279.54000000000002</v>
      </c>
      <c r="K249" s="11">
        <v>449</v>
      </c>
      <c r="L249" s="12">
        <v>449</v>
      </c>
      <c r="M249" s="12">
        <v>418</v>
      </c>
      <c r="N249" s="12">
        <v>12</v>
      </c>
      <c r="O249" s="12">
        <v>19</v>
      </c>
      <c r="P249" s="12">
        <v>279</v>
      </c>
      <c r="Q249" s="12">
        <v>5</v>
      </c>
      <c r="R249" s="12">
        <v>2</v>
      </c>
      <c r="S249" s="12">
        <v>259</v>
      </c>
      <c r="T249" s="12">
        <v>5</v>
      </c>
      <c r="U249" s="12">
        <v>4</v>
      </c>
      <c r="V249" s="12">
        <v>226</v>
      </c>
      <c r="W249" s="12">
        <v>3</v>
      </c>
      <c r="X249" s="12">
        <v>4</v>
      </c>
      <c r="Y249" s="40">
        <v>39.073</v>
      </c>
      <c r="Z249" s="13">
        <v>0.75009999999999999</v>
      </c>
      <c r="AA249" s="14">
        <v>1013.938</v>
      </c>
      <c r="AB249" s="14">
        <v>992.85299999999995</v>
      </c>
      <c r="AC249" s="14">
        <v>1028.6859999999999</v>
      </c>
      <c r="AD249" s="14">
        <v>1020.276</v>
      </c>
      <c r="AE249" s="15">
        <v>25.9498</v>
      </c>
      <c r="AF249" s="15">
        <v>0.69830000000000003</v>
      </c>
      <c r="AG249" s="16">
        <v>0.34910000000000002</v>
      </c>
      <c r="AH249" s="16">
        <v>0.65090000000000003</v>
      </c>
      <c r="AI249" s="15">
        <v>0.30109999999999998</v>
      </c>
      <c r="AJ249" s="15">
        <v>0.15049999999999999</v>
      </c>
      <c r="AK249" s="16">
        <v>0.84950000000000003</v>
      </c>
      <c r="AL249" s="16">
        <v>0.77</v>
      </c>
      <c r="AM249" s="17">
        <v>0</v>
      </c>
      <c r="AN249" s="18">
        <v>17.7</v>
      </c>
      <c r="AO249" s="18">
        <v>16.899999999999999</v>
      </c>
      <c r="AP249" s="18">
        <v>17.399999999999999</v>
      </c>
      <c r="AQ249" s="18">
        <v>18.7</v>
      </c>
      <c r="AR249" s="19">
        <v>0.83</v>
      </c>
    </row>
    <row r="250" spans="1:44" x14ac:dyDescent="0.25">
      <c r="A250" s="2">
        <v>101301403</v>
      </c>
      <c r="B250" s="3" t="s">
        <v>349</v>
      </c>
      <c r="C250" s="3" t="s">
        <v>277</v>
      </c>
      <c r="D250" s="4">
        <v>2239763</v>
      </c>
      <c r="E250" s="4">
        <v>2290386</v>
      </c>
      <c r="F250" s="4">
        <f t="shared" si="6"/>
        <v>-50623</v>
      </c>
      <c r="G250" s="66">
        <f t="shared" si="7"/>
        <v>-2.2100000000000002E-2</v>
      </c>
      <c r="H250" s="10">
        <v>1659152.6</v>
      </c>
      <c r="I250" s="10">
        <v>580610.25</v>
      </c>
      <c r="J250" s="11">
        <v>389.00400000000002</v>
      </c>
      <c r="K250" s="11">
        <v>925.16200000000003</v>
      </c>
      <c r="L250" s="12">
        <v>895</v>
      </c>
      <c r="M250" s="12">
        <v>820</v>
      </c>
      <c r="N250" s="12">
        <v>43</v>
      </c>
      <c r="O250" s="12">
        <v>32</v>
      </c>
      <c r="P250" s="12">
        <v>488</v>
      </c>
      <c r="Q250" s="12">
        <v>16</v>
      </c>
      <c r="R250" s="12">
        <v>8</v>
      </c>
      <c r="S250" s="12">
        <v>516</v>
      </c>
      <c r="T250" s="12">
        <v>13</v>
      </c>
      <c r="U250" s="12">
        <v>6</v>
      </c>
      <c r="V250" s="12">
        <v>497</v>
      </c>
      <c r="W250" s="12">
        <v>14</v>
      </c>
      <c r="X250" s="12">
        <v>1</v>
      </c>
      <c r="Y250" s="40">
        <v>169.77700000000002</v>
      </c>
      <c r="Z250" s="13">
        <v>0.48330000000000001</v>
      </c>
      <c r="AA250" s="14">
        <v>1474.3309999999999</v>
      </c>
      <c r="AB250" s="14">
        <v>1409.894</v>
      </c>
      <c r="AC250" s="14">
        <v>1412.327</v>
      </c>
      <c r="AD250" s="14">
        <v>1600.7719999999999</v>
      </c>
      <c r="AE250" s="15">
        <v>8.6838999999999995</v>
      </c>
      <c r="AF250" s="15">
        <v>0.2336</v>
      </c>
      <c r="AG250" s="16">
        <v>0.1168</v>
      </c>
      <c r="AH250" s="16">
        <v>0.88319999999999999</v>
      </c>
      <c r="AI250" s="15">
        <v>0.43780000000000002</v>
      </c>
      <c r="AJ250" s="15">
        <v>0.21890000000000001</v>
      </c>
      <c r="AK250" s="16">
        <v>0.78110000000000002</v>
      </c>
      <c r="AL250" s="16">
        <v>0.82189999999999996</v>
      </c>
      <c r="AM250" s="17">
        <v>30.161999999999999</v>
      </c>
      <c r="AN250" s="18">
        <v>18.600000000000001</v>
      </c>
      <c r="AO250" s="18">
        <v>18.399999999999999</v>
      </c>
      <c r="AP250" s="18">
        <v>18.3</v>
      </c>
      <c r="AQ250" s="18">
        <v>19.100000000000001</v>
      </c>
      <c r="AR250" s="19">
        <v>0.87</v>
      </c>
    </row>
    <row r="251" spans="1:44" x14ac:dyDescent="0.25">
      <c r="A251" s="2">
        <v>101303503</v>
      </c>
      <c r="B251" s="3" t="s">
        <v>350</v>
      </c>
      <c r="C251" s="3" t="s">
        <v>277</v>
      </c>
      <c r="D251" s="4">
        <v>941558</v>
      </c>
      <c r="E251" s="4">
        <v>922756</v>
      </c>
      <c r="F251" s="4">
        <f t="shared" si="6"/>
        <v>18802</v>
      </c>
      <c r="G251" s="66">
        <f t="shared" si="7"/>
        <v>2.0400000000000001E-2</v>
      </c>
      <c r="H251" s="10">
        <v>623237.99</v>
      </c>
      <c r="I251" s="10">
        <v>318320.40000000002</v>
      </c>
      <c r="J251" s="11">
        <v>213.27199999999999</v>
      </c>
      <c r="K251" s="11">
        <v>322.04000000000002</v>
      </c>
      <c r="L251" s="12">
        <v>308</v>
      </c>
      <c r="M251" s="12">
        <v>274</v>
      </c>
      <c r="N251" s="12">
        <v>34</v>
      </c>
      <c r="O251" s="12">
        <v>0</v>
      </c>
      <c r="P251" s="12">
        <v>231</v>
      </c>
      <c r="Q251" s="12">
        <v>16</v>
      </c>
      <c r="R251" s="12">
        <v>0</v>
      </c>
      <c r="S251" s="12">
        <v>198</v>
      </c>
      <c r="T251" s="12">
        <v>12</v>
      </c>
      <c r="U251" s="12">
        <v>0</v>
      </c>
      <c r="V251" s="12">
        <v>72</v>
      </c>
      <c r="W251" s="12">
        <v>5</v>
      </c>
      <c r="X251" s="12">
        <v>0</v>
      </c>
      <c r="Y251" s="40">
        <v>47.581000000000003</v>
      </c>
      <c r="Z251" s="13">
        <v>0.71209999999999996</v>
      </c>
      <c r="AA251" s="14">
        <v>790.32100000000003</v>
      </c>
      <c r="AB251" s="14">
        <v>788.56899999999996</v>
      </c>
      <c r="AC251" s="14">
        <v>801.56399999999996</v>
      </c>
      <c r="AD251" s="14">
        <v>780.83100000000002</v>
      </c>
      <c r="AE251" s="15">
        <v>16.61</v>
      </c>
      <c r="AF251" s="15">
        <v>0.44690000000000002</v>
      </c>
      <c r="AG251" s="16">
        <v>0.22339999999999999</v>
      </c>
      <c r="AH251" s="16">
        <v>0.77659999999999996</v>
      </c>
      <c r="AI251" s="15">
        <v>0.23469999999999999</v>
      </c>
      <c r="AJ251" s="15">
        <v>0.1173</v>
      </c>
      <c r="AK251" s="16">
        <v>0.88270000000000004</v>
      </c>
      <c r="AL251" s="16">
        <v>0.84019999999999995</v>
      </c>
      <c r="AM251" s="17">
        <v>14.04</v>
      </c>
      <c r="AN251" s="18">
        <v>20</v>
      </c>
      <c r="AO251" s="18">
        <v>19.5</v>
      </c>
      <c r="AP251" s="18">
        <v>20</v>
      </c>
      <c r="AQ251" s="18">
        <v>20.6</v>
      </c>
      <c r="AR251" s="19">
        <v>0.93</v>
      </c>
    </row>
    <row r="252" spans="1:44" x14ac:dyDescent="0.25">
      <c r="A252" s="2">
        <v>101306503</v>
      </c>
      <c r="B252" s="3" t="s">
        <v>351</v>
      </c>
      <c r="C252" s="3" t="s">
        <v>277</v>
      </c>
      <c r="D252" s="4">
        <v>753993</v>
      </c>
      <c r="E252" s="4">
        <v>737700</v>
      </c>
      <c r="F252" s="4">
        <f t="shared" si="6"/>
        <v>16293</v>
      </c>
      <c r="G252" s="66">
        <f t="shared" si="7"/>
        <v>2.2100000000000002E-2</v>
      </c>
      <c r="H252" s="10">
        <v>503508.02</v>
      </c>
      <c r="I252" s="10">
        <v>250485.22</v>
      </c>
      <c r="J252" s="11">
        <v>167.82300000000001</v>
      </c>
      <c r="K252" s="11">
        <v>316.34500000000003</v>
      </c>
      <c r="L252" s="12">
        <v>292</v>
      </c>
      <c r="M252" s="12">
        <v>276</v>
      </c>
      <c r="N252" s="12">
        <v>3</v>
      </c>
      <c r="O252" s="12">
        <v>13</v>
      </c>
      <c r="P252" s="12">
        <v>179</v>
      </c>
      <c r="Q252" s="12">
        <v>2</v>
      </c>
      <c r="R252" s="12">
        <v>2</v>
      </c>
      <c r="S252" s="12">
        <v>172</v>
      </c>
      <c r="T252" s="12">
        <v>1</v>
      </c>
      <c r="U252" s="12">
        <v>2</v>
      </c>
      <c r="V252" s="12">
        <v>153</v>
      </c>
      <c r="W252" s="12">
        <v>1</v>
      </c>
      <c r="X252" s="12">
        <v>1</v>
      </c>
      <c r="Y252" s="40">
        <v>68.507000000000005</v>
      </c>
      <c r="Z252" s="13">
        <v>0.71689999999999998</v>
      </c>
      <c r="AA252" s="14">
        <v>606.14099999999996</v>
      </c>
      <c r="AB252" s="14">
        <v>603.01800000000003</v>
      </c>
      <c r="AC252" s="14">
        <v>608.44600000000003</v>
      </c>
      <c r="AD252" s="14">
        <v>606.95799999999997</v>
      </c>
      <c r="AE252" s="15">
        <v>8.8477999999999994</v>
      </c>
      <c r="AF252" s="15">
        <v>0.23810000000000001</v>
      </c>
      <c r="AG252" s="16">
        <v>0.11899999999999999</v>
      </c>
      <c r="AH252" s="16">
        <v>0.88100000000000001</v>
      </c>
      <c r="AI252" s="15">
        <v>0.18</v>
      </c>
      <c r="AJ252" s="15">
        <v>0.09</v>
      </c>
      <c r="AK252" s="16">
        <v>0.91</v>
      </c>
      <c r="AL252" s="16">
        <v>0.89839999999999998</v>
      </c>
      <c r="AM252" s="17">
        <v>24.344999999999999</v>
      </c>
      <c r="AN252" s="18">
        <v>15.9</v>
      </c>
      <c r="AO252" s="18">
        <v>16</v>
      </c>
      <c r="AP252" s="18">
        <v>15.5</v>
      </c>
      <c r="AQ252" s="18">
        <v>16.2</v>
      </c>
      <c r="AR252" s="19">
        <v>0.74</v>
      </c>
    </row>
    <row r="253" spans="1:44" x14ac:dyDescent="0.25">
      <c r="A253" s="2">
        <v>101308503</v>
      </c>
      <c r="B253" s="3" t="s">
        <v>352</v>
      </c>
      <c r="C253" s="3" t="s">
        <v>277</v>
      </c>
      <c r="D253" s="4">
        <v>721392</v>
      </c>
      <c r="E253" s="4">
        <v>737875</v>
      </c>
      <c r="F253" s="4">
        <f t="shared" si="6"/>
        <v>-16483</v>
      </c>
      <c r="G253" s="66">
        <f t="shared" si="7"/>
        <v>-2.23E-2</v>
      </c>
      <c r="H253" s="10">
        <v>663003.28</v>
      </c>
      <c r="I253" s="10">
        <v>58388.79</v>
      </c>
      <c r="J253" s="11">
        <v>39.119999999999997</v>
      </c>
      <c r="K253" s="11">
        <v>362.22</v>
      </c>
      <c r="L253" s="12">
        <v>329</v>
      </c>
      <c r="M253" s="12">
        <v>295</v>
      </c>
      <c r="N253" s="12">
        <v>15</v>
      </c>
      <c r="O253" s="12">
        <v>19</v>
      </c>
      <c r="P253" s="12">
        <v>187</v>
      </c>
      <c r="Q253" s="12">
        <v>4</v>
      </c>
      <c r="R253" s="12">
        <v>2</v>
      </c>
      <c r="S253" s="12">
        <v>177</v>
      </c>
      <c r="T253" s="12">
        <v>4</v>
      </c>
      <c r="U253" s="12">
        <v>6</v>
      </c>
      <c r="V253" s="12">
        <v>176</v>
      </c>
      <c r="W253" s="12">
        <v>6</v>
      </c>
      <c r="X253" s="12">
        <v>1</v>
      </c>
      <c r="Y253" s="40">
        <v>253.03799999999998</v>
      </c>
      <c r="Z253" s="13">
        <v>0.2</v>
      </c>
      <c r="AA253" s="14">
        <v>675.05499999999995</v>
      </c>
      <c r="AB253" s="14">
        <v>667.66099999999994</v>
      </c>
      <c r="AC253" s="14">
        <v>687.43700000000001</v>
      </c>
      <c r="AD253" s="14">
        <v>670.06600000000003</v>
      </c>
      <c r="AE253" s="15">
        <v>2.6678000000000002</v>
      </c>
      <c r="AF253" s="15">
        <v>7.17E-2</v>
      </c>
      <c r="AG253" s="16">
        <v>3.5799999999999998E-2</v>
      </c>
      <c r="AH253" s="16">
        <v>0.96419999999999995</v>
      </c>
      <c r="AI253" s="15">
        <v>0.20039999999999999</v>
      </c>
      <c r="AJ253" s="15">
        <v>0.1002</v>
      </c>
      <c r="AK253" s="16">
        <v>0.89980000000000004</v>
      </c>
      <c r="AL253" s="16">
        <v>0.92549999999999999</v>
      </c>
      <c r="AM253" s="17">
        <v>33.22</v>
      </c>
      <c r="AN253" s="18">
        <v>11.7</v>
      </c>
      <c r="AO253" s="18">
        <v>11.4</v>
      </c>
      <c r="AP253" s="18">
        <v>11.8</v>
      </c>
      <c r="AQ253" s="18">
        <v>11.9</v>
      </c>
      <c r="AR253" s="19">
        <v>0.54</v>
      </c>
    </row>
    <row r="254" spans="1:44" x14ac:dyDescent="0.25">
      <c r="A254" s="2">
        <v>111312503</v>
      </c>
      <c r="B254" s="3" t="s">
        <v>548</v>
      </c>
      <c r="C254" s="3" t="s">
        <v>302</v>
      </c>
      <c r="D254" s="4">
        <v>1898796</v>
      </c>
      <c r="E254" s="4">
        <v>1836435</v>
      </c>
      <c r="F254" s="4">
        <f t="shared" si="6"/>
        <v>62361</v>
      </c>
      <c r="G254" s="66">
        <f t="shared" si="7"/>
        <v>3.4000000000000002E-2</v>
      </c>
      <c r="H254" s="10">
        <v>1377219.32</v>
      </c>
      <c r="I254" s="10">
        <v>521576.67</v>
      </c>
      <c r="J254" s="11">
        <v>349.452</v>
      </c>
      <c r="K254" s="11">
        <v>1016.4690000000001</v>
      </c>
      <c r="L254" s="12">
        <v>998</v>
      </c>
      <c r="M254" s="12">
        <v>845</v>
      </c>
      <c r="N254" s="12">
        <v>83</v>
      </c>
      <c r="O254" s="12">
        <v>70</v>
      </c>
      <c r="P254" s="12">
        <v>518</v>
      </c>
      <c r="Q254" s="12">
        <v>28</v>
      </c>
      <c r="R254" s="12">
        <v>12</v>
      </c>
      <c r="S254" s="12">
        <v>511</v>
      </c>
      <c r="T254" s="12">
        <v>25</v>
      </c>
      <c r="U254" s="12">
        <v>10</v>
      </c>
      <c r="V254" s="12">
        <v>516</v>
      </c>
      <c r="W254" s="12">
        <v>27</v>
      </c>
      <c r="X254" s="12">
        <v>10</v>
      </c>
      <c r="Y254" s="40">
        <v>274.85700000000003</v>
      </c>
      <c r="Z254" s="13">
        <v>0.55449999999999999</v>
      </c>
      <c r="AA254" s="14">
        <v>1854.4639999999999</v>
      </c>
      <c r="AB254" s="14">
        <v>1827.5</v>
      </c>
      <c r="AC254" s="14">
        <v>1871.942</v>
      </c>
      <c r="AD254" s="14">
        <v>1863.951</v>
      </c>
      <c r="AE254" s="15">
        <v>6.7469999999999999</v>
      </c>
      <c r="AF254" s="15">
        <v>0.18149999999999999</v>
      </c>
      <c r="AG254" s="16">
        <v>9.0700000000000003E-2</v>
      </c>
      <c r="AH254" s="16">
        <v>0.9093</v>
      </c>
      <c r="AI254" s="15">
        <v>0.55069999999999997</v>
      </c>
      <c r="AJ254" s="15">
        <v>0.27529999999999999</v>
      </c>
      <c r="AK254" s="16">
        <v>0.72470000000000001</v>
      </c>
      <c r="AL254" s="16">
        <v>0.79849999999999999</v>
      </c>
      <c r="AM254" s="17">
        <v>18.469000000000001</v>
      </c>
      <c r="AN254" s="18">
        <v>13.3</v>
      </c>
      <c r="AO254" s="18">
        <v>13.6</v>
      </c>
      <c r="AP254" s="18">
        <v>13.2</v>
      </c>
      <c r="AQ254" s="18">
        <v>13</v>
      </c>
      <c r="AR254" s="19">
        <v>0.62</v>
      </c>
    </row>
    <row r="255" spans="1:44" x14ac:dyDescent="0.25">
      <c r="A255" s="2">
        <v>111312804</v>
      </c>
      <c r="B255" s="3" t="s">
        <v>549</v>
      </c>
      <c r="C255" s="3" t="s">
        <v>302</v>
      </c>
      <c r="D255" s="4">
        <v>659196</v>
      </c>
      <c r="E255" s="4">
        <v>659685</v>
      </c>
      <c r="F255" s="4">
        <f t="shared" si="6"/>
        <v>-489</v>
      </c>
      <c r="G255" s="66">
        <f t="shared" si="7"/>
        <v>-6.9999999999999999E-4</v>
      </c>
      <c r="H255" s="10">
        <v>480967.34</v>
      </c>
      <c r="I255" s="10">
        <v>178229.09</v>
      </c>
      <c r="J255" s="11">
        <v>119.41200000000001</v>
      </c>
      <c r="K255" s="11">
        <v>305.18099999999998</v>
      </c>
      <c r="L255" s="12">
        <v>280</v>
      </c>
      <c r="M255" s="12">
        <v>230</v>
      </c>
      <c r="N255" s="12">
        <v>37</v>
      </c>
      <c r="O255" s="12">
        <v>13</v>
      </c>
      <c r="P255" s="12">
        <v>149</v>
      </c>
      <c r="Q255" s="12">
        <v>9</v>
      </c>
      <c r="R255" s="12">
        <v>2</v>
      </c>
      <c r="S255" s="12">
        <v>138</v>
      </c>
      <c r="T255" s="12">
        <v>15</v>
      </c>
      <c r="U255" s="12">
        <v>2</v>
      </c>
      <c r="V255" s="12">
        <v>133</v>
      </c>
      <c r="W255" s="12">
        <v>11</v>
      </c>
      <c r="X255" s="12">
        <v>3</v>
      </c>
      <c r="Y255" s="40">
        <v>134.83500000000001</v>
      </c>
      <c r="Z255" s="13">
        <v>0.63109999999999999</v>
      </c>
      <c r="AA255" s="14">
        <v>709.7</v>
      </c>
      <c r="AB255" s="14">
        <v>682.68100000000004</v>
      </c>
      <c r="AC255" s="14">
        <v>716.07399999999996</v>
      </c>
      <c r="AD255" s="14">
        <v>730.34400000000005</v>
      </c>
      <c r="AE255" s="15">
        <v>5.2633999999999999</v>
      </c>
      <c r="AF255" s="15">
        <v>0.1416</v>
      </c>
      <c r="AG255" s="16">
        <v>7.0800000000000002E-2</v>
      </c>
      <c r="AH255" s="16">
        <v>0.92920000000000003</v>
      </c>
      <c r="AI255" s="15">
        <v>0.2107</v>
      </c>
      <c r="AJ255" s="15">
        <v>0.1053</v>
      </c>
      <c r="AK255" s="16">
        <v>0.89470000000000005</v>
      </c>
      <c r="AL255" s="16">
        <v>0.90849999999999997</v>
      </c>
      <c r="AM255" s="17">
        <v>25.181000000000001</v>
      </c>
      <c r="AN255" s="18">
        <v>13.3</v>
      </c>
      <c r="AO255" s="18">
        <v>12.7</v>
      </c>
      <c r="AP255" s="18">
        <v>13.6</v>
      </c>
      <c r="AQ255" s="18">
        <v>13.7</v>
      </c>
      <c r="AR255" s="19">
        <v>0.62</v>
      </c>
    </row>
    <row r="256" spans="1:44" x14ac:dyDescent="0.25">
      <c r="A256" s="2">
        <v>111316003</v>
      </c>
      <c r="B256" s="3" t="s">
        <v>550</v>
      </c>
      <c r="C256" s="3" t="s">
        <v>302</v>
      </c>
      <c r="D256" s="4">
        <v>1251324</v>
      </c>
      <c r="E256" s="4">
        <v>1236005</v>
      </c>
      <c r="F256" s="4">
        <f t="shared" si="6"/>
        <v>15319</v>
      </c>
      <c r="G256" s="66">
        <f t="shared" si="7"/>
        <v>1.24E-2</v>
      </c>
      <c r="H256" s="10">
        <v>902604.83</v>
      </c>
      <c r="I256" s="10">
        <v>348719.29</v>
      </c>
      <c r="J256" s="11">
        <v>233.63900000000001</v>
      </c>
      <c r="K256" s="11">
        <v>652.029</v>
      </c>
      <c r="L256" s="12">
        <v>625</v>
      </c>
      <c r="M256" s="12">
        <v>556</v>
      </c>
      <c r="N256" s="12">
        <v>37</v>
      </c>
      <c r="O256" s="12">
        <v>32</v>
      </c>
      <c r="P256" s="12">
        <v>312</v>
      </c>
      <c r="Q256" s="12">
        <v>15</v>
      </c>
      <c r="R256" s="12">
        <v>3</v>
      </c>
      <c r="S256" s="12">
        <v>362</v>
      </c>
      <c r="T256" s="12">
        <v>15</v>
      </c>
      <c r="U256" s="12">
        <v>9</v>
      </c>
      <c r="V256" s="12">
        <v>344</v>
      </c>
      <c r="W256" s="12">
        <v>6</v>
      </c>
      <c r="X256" s="12">
        <v>2</v>
      </c>
      <c r="Y256" s="40">
        <v>149.56399999999999</v>
      </c>
      <c r="Z256" s="13">
        <v>0.7026</v>
      </c>
      <c r="AA256" s="14">
        <v>1306.704</v>
      </c>
      <c r="AB256" s="14">
        <v>1294.4939999999999</v>
      </c>
      <c r="AC256" s="14">
        <v>1303.633</v>
      </c>
      <c r="AD256" s="14">
        <v>1321.9860000000001</v>
      </c>
      <c r="AE256" s="15">
        <v>8.7367000000000008</v>
      </c>
      <c r="AF256" s="15">
        <v>0.2351</v>
      </c>
      <c r="AG256" s="16">
        <v>0.11749999999999999</v>
      </c>
      <c r="AH256" s="16">
        <v>0.88249999999999995</v>
      </c>
      <c r="AI256" s="15">
        <v>0.38800000000000001</v>
      </c>
      <c r="AJ256" s="15">
        <v>0.19400000000000001</v>
      </c>
      <c r="AK256" s="16">
        <v>0.80600000000000005</v>
      </c>
      <c r="AL256" s="16">
        <v>0.83660000000000001</v>
      </c>
      <c r="AM256" s="17">
        <v>27.029</v>
      </c>
      <c r="AN256" s="18">
        <v>10.9</v>
      </c>
      <c r="AO256" s="18">
        <v>10.7</v>
      </c>
      <c r="AP256" s="18">
        <v>10.5</v>
      </c>
      <c r="AQ256" s="18">
        <v>11.5</v>
      </c>
      <c r="AR256" s="19">
        <v>0.51</v>
      </c>
    </row>
    <row r="257" spans="1:44" x14ac:dyDescent="0.25">
      <c r="A257" s="2">
        <v>111317503</v>
      </c>
      <c r="B257" s="3" t="s">
        <v>551</v>
      </c>
      <c r="C257" s="3" t="s">
        <v>302</v>
      </c>
      <c r="D257" s="4">
        <v>952566</v>
      </c>
      <c r="E257" s="4">
        <v>934726</v>
      </c>
      <c r="F257" s="4">
        <f t="shared" si="6"/>
        <v>17840</v>
      </c>
      <c r="G257" s="66">
        <f t="shared" si="7"/>
        <v>1.9099999999999999E-2</v>
      </c>
      <c r="H257" s="10">
        <v>720935.01</v>
      </c>
      <c r="I257" s="10">
        <v>231631.25</v>
      </c>
      <c r="J257" s="11">
        <v>155.191</v>
      </c>
      <c r="K257" s="11">
        <v>558.96400000000006</v>
      </c>
      <c r="L257" s="12">
        <v>523</v>
      </c>
      <c r="M257" s="12">
        <v>444</v>
      </c>
      <c r="N257" s="12">
        <v>22</v>
      </c>
      <c r="O257" s="12">
        <v>57</v>
      </c>
      <c r="P257" s="12">
        <v>275</v>
      </c>
      <c r="Q257" s="12">
        <v>5</v>
      </c>
      <c r="R257" s="12">
        <v>11</v>
      </c>
      <c r="S257" s="12">
        <v>277</v>
      </c>
      <c r="T257" s="12">
        <v>11</v>
      </c>
      <c r="U257" s="12">
        <v>7</v>
      </c>
      <c r="V257" s="12">
        <v>260</v>
      </c>
      <c r="W257" s="12">
        <v>4</v>
      </c>
      <c r="X257" s="12">
        <v>9</v>
      </c>
      <c r="Y257" s="40">
        <v>221.75299999999999</v>
      </c>
      <c r="Z257" s="13">
        <v>0.63100000000000001</v>
      </c>
      <c r="AA257" s="14">
        <v>1094.83</v>
      </c>
      <c r="AB257" s="14">
        <v>1064.4590000000001</v>
      </c>
      <c r="AC257" s="14">
        <v>1097.5820000000001</v>
      </c>
      <c r="AD257" s="14">
        <v>1122.45</v>
      </c>
      <c r="AE257" s="15">
        <v>4.9371</v>
      </c>
      <c r="AF257" s="15">
        <v>0.1328</v>
      </c>
      <c r="AG257" s="16">
        <v>6.6400000000000001E-2</v>
      </c>
      <c r="AH257" s="16">
        <v>0.93359999999999999</v>
      </c>
      <c r="AI257" s="15">
        <v>0.3251</v>
      </c>
      <c r="AJ257" s="15">
        <v>0.16250000000000001</v>
      </c>
      <c r="AK257" s="16">
        <v>0.83750000000000002</v>
      </c>
      <c r="AL257" s="16">
        <v>0.87590000000000001</v>
      </c>
      <c r="AM257" s="17">
        <v>35.963999999999999</v>
      </c>
      <c r="AN257" s="18">
        <v>9.5</v>
      </c>
      <c r="AO257" s="18">
        <v>9.5</v>
      </c>
      <c r="AP257" s="18">
        <v>9.3000000000000007</v>
      </c>
      <c r="AQ257" s="18">
        <v>9.6</v>
      </c>
      <c r="AR257" s="19">
        <v>0.44</v>
      </c>
    </row>
    <row r="258" spans="1:44" x14ac:dyDescent="0.25">
      <c r="A258" s="2">
        <v>128323303</v>
      </c>
      <c r="B258" s="3" t="s">
        <v>255</v>
      </c>
      <c r="C258" s="3" t="s">
        <v>340</v>
      </c>
      <c r="D258" s="4">
        <v>938990</v>
      </c>
      <c r="E258" s="4">
        <v>903276</v>
      </c>
      <c r="F258" s="4">
        <f t="shared" si="6"/>
        <v>35714</v>
      </c>
      <c r="G258" s="66">
        <f t="shared" si="7"/>
        <v>3.95E-2</v>
      </c>
      <c r="H258" s="10">
        <v>554723.92000000004</v>
      </c>
      <c r="I258" s="10">
        <v>384266</v>
      </c>
      <c r="J258" s="11">
        <v>257.45499999999998</v>
      </c>
      <c r="K258" s="11">
        <v>362.51</v>
      </c>
      <c r="L258" s="12">
        <v>351</v>
      </c>
      <c r="M258" s="12">
        <v>289</v>
      </c>
      <c r="N258" s="12">
        <v>37</v>
      </c>
      <c r="O258" s="12">
        <v>25</v>
      </c>
      <c r="P258" s="12">
        <v>181</v>
      </c>
      <c r="Q258" s="12">
        <v>13</v>
      </c>
      <c r="R258" s="12">
        <v>4</v>
      </c>
      <c r="S258" s="12">
        <v>172</v>
      </c>
      <c r="T258" s="12">
        <v>14</v>
      </c>
      <c r="U258" s="12">
        <v>4</v>
      </c>
      <c r="V258" s="12">
        <v>175</v>
      </c>
      <c r="W258" s="12">
        <v>8</v>
      </c>
      <c r="X258" s="12">
        <v>3</v>
      </c>
      <c r="Y258" s="40">
        <v>41.161000000000001</v>
      </c>
      <c r="Z258" s="13">
        <v>0.71020000000000005</v>
      </c>
      <c r="AA258" s="14">
        <v>816.25599999999997</v>
      </c>
      <c r="AB258" s="14">
        <v>803.87699999999995</v>
      </c>
      <c r="AC258" s="14">
        <v>817.54499999999996</v>
      </c>
      <c r="AD258" s="14">
        <v>827.34500000000003</v>
      </c>
      <c r="AE258" s="15">
        <v>19.8308</v>
      </c>
      <c r="AF258" s="15">
        <v>0.53359999999999996</v>
      </c>
      <c r="AG258" s="16">
        <v>0.26679999999999998</v>
      </c>
      <c r="AH258" s="16">
        <v>0.73319999999999996</v>
      </c>
      <c r="AI258" s="15">
        <v>0.2424</v>
      </c>
      <c r="AJ258" s="15">
        <v>0.1212</v>
      </c>
      <c r="AK258" s="16">
        <v>0.87880000000000003</v>
      </c>
      <c r="AL258" s="16">
        <v>0.82050000000000001</v>
      </c>
      <c r="AM258" s="17">
        <v>11.51</v>
      </c>
      <c r="AN258" s="18">
        <v>23.4</v>
      </c>
      <c r="AO258" s="18">
        <v>23.7</v>
      </c>
      <c r="AP258" s="18">
        <v>23.1</v>
      </c>
      <c r="AQ258" s="18">
        <v>23.5</v>
      </c>
      <c r="AR258" s="19">
        <v>1</v>
      </c>
    </row>
    <row r="259" spans="1:44" x14ac:dyDescent="0.25">
      <c r="A259" s="2">
        <v>128323703</v>
      </c>
      <c r="B259" s="3" t="s">
        <v>256</v>
      </c>
      <c r="C259" s="3" t="s">
        <v>340</v>
      </c>
      <c r="D259" s="4">
        <v>2407060</v>
      </c>
      <c r="E259" s="4">
        <v>2311019</v>
      </c>
      <c r="F259" s="4">
        <f t="shared" ref="F259:F322" si="8">ROUND(D259-E259,0)</f>
        <v>96041</v>
      </c>
      <c r="G259" s="66">
        <f t="shared" ref="G259:G322" si="9">ROUND(F259/E259,4)</f>
        <v>4.1599999999999998E-2</v>
      </c>
      <c r="H259" s="10">
        <v>1650108.48</v>
      </c>
      <c r="I259" s="10">
        <v>756951.26</v>
      </c>
      <c r="J259" s="11">
        <v>507.15100000000001</v>
      </c>
      <c r="K259" s="11">
        <v>972</v>
      </c>
      <c r="L259" s="12">
        <v>972</v>
      </c>
      <c r="M259" s="12">
        <v>823</v>
      </c>
      <c r="N259" s="12">
        <v>117</v>
      </c>
      <c r="O259" s="12">
        <v>32</v>
      </c>
      <c r="P259" s="12">
        <v>522</v>
      </c>
      <c r="Q259" s="12">
        <v>46</v>
      </c>
      <c r="R259" s="12">
        <v>3</v>
      </c>
      <c r="S259" s="12">
        <v>524</v>
      </c>
      <c r="T259" s="12">
        <v>37</v>
      </c>
      <c r="U259" s="12">
        <v>2</v>
      </c>
      <c r="V259" s="12">
        <v>460</v>
      </c>
      <c r="W259" s="12">
        <v>30</v>
      </c>
      <c r="X259" s="12">
        <v>11</v>
      </c>
      <c r="Y259" s="40">
        <v>82.388999999999996</v>
      </c>
      <c r="Z259" s="13">
        <v>0.54349999999999998</v>
      </c>
      <c r="AA259" s="14">
        <v>2852.212</v>
      </c>
      <c r="AB259" s="14">
        <v>2875.462</v>
      </c>
      <c r="AC259" s="14">
        <v>2854.9549999999999</v>
      </c>
      <c r="AD259" s="14">
        <v>2826.2190000000001</v>
      </c>
      <c r="AE259" s="15">
        <v>34.6188</v>
      </c>
      <c r="AF259" s="15">
        <v>0.93159999999999998</v>
      </c>
      <c r="AG259" s="16">
        <v>0.46579999999999999</v>
      </c>
      <c r="AH259" s="16">
        <v>0.53420000000000001</v>
      </c>
      <c r="AI259" s="15">
        <v>0.84699999999999998</v>
      </c>
      <c r="AJ259" s="15">
        <v>0.42349999999999999</v>
      </c>
      <c r="AK259" s="16">
        <v>0.57650000000000001</v>
      </c>
      <c r="AL259" s="16">
        <v>0.5595</v>
      </c>
      <c r="AM259" s="17">
        <v>0</v>
      </c>
      <c r="AN259" s="18">
        <v>20.5</v>
      </c>
      <c r="AO259" s="18">
        <v>20.7</v>
      </c>
      <c r="AP259" s="18">
        <v>20.2</v>
      </c>
      <c r="AQ259" s="18">
        <v>20.6</v>
      </c>
      <c r="AR259" s="19">
        <v>0.96</v>
      </c>
    </row>
    <row r="260" spans="1:44" x14ac:dyDescent="0.25">
      <c r="A260" s="2">
        <v>128325203</v>
      </c>
      <c r="B260" s="3" t="s">
        <v>257</v>
      </c>
      <c r="C260" s="3" t="s">
        <v>340</v>
      </c>
      <c r="D260" s="4">
        <v>1459167</v>
      </c>
      <c r="E260" s="4">
        <v>1406997</v>
      </c>
      <c r="F260" s="4">
        <f t="shared" si="8"/>
        <v>52170</v>
      </c>
      <c r="G260" s="66">
        <f t="shared" si="9"/>
        <v>3.7100000000000001E-2</v>
      </c>
      <c r="H260" s="10">
        <v>966172.33</v>
      </c>
      <c r="I260" s="10">
        <v>492994.22</v>
      </c>
      <c r="J260" s="11">
        <v>330.30200000000002</v>
      </c>
      <c r="K260" s="11">
        <v>627.63400000000001</v>
      </c>
      <c r="L260" s="12">
        <v>594</v>
      </c>
      <c r="M260" s="12">
        <v>507</v>
      </c>
      <c r="N260" s="12">
        <v>49</v>
      </c>
      <c r="O260" s="12">
        <v>38</v>
      </c>
      <c r="P260" s="12">
        <v>321</v>
      </c>
      <c r="Q260" s="12">
        <v>18</v>
      </c>
      <c r="R260" s="12">
        <v>10</v>
      </c>
      <c r="S260" s="12">
        <v>315</v>
      </c>
      <c r="T260" s="12">
        <v>10</v>
      </c>
      <c r="U260" s="12">
        <v>4</v>
      </c>
      <c r="V260" s="12">
        <v>291</v>
      </c>
      <c r="W260" s="12">
        <v>19</v>
      </c>
      <c r="X260" s="12">
        <v>5</v>
      </c>
      <c r="Y260" s="40">
        <v>192.61199999999999</v>
      </c>
      <c r="Z260" s="13">
        <v>0.67469999999999997</v>
      </c>
      <c r="AA260" s="14">
        <v>1220.5989999999999</v>
      </c>
      <c r="AB260" s="14">
        <v>1224.703</v>
      </c>
      <c r="AC260" s="14">
        <v>1213.6880000000001</v>
      </c>
      <c r="AD260" s="14">
        <v>1223.405</v>
      </c>
      <c r="AE260" s="15">
        <v>6.3369999999999997</v>
      </c>
      <c r="AF260" s="15">
        <v>0.17050000000000001</v>
      </c>
      <c r="AG260" s="16">
        <v>8.5199999999999998E-2</v>
      </c>
      <c r="AH260" s="16">
        <v>0.91479999999999995</v>
      </c>
      <c r="AI260" s="15">
        <v>0.36249999999999999</v>
      </c>
      <c r="AJ260" s="15">
        <v>0.1812</v>
      </c>
      <c r="AK260" s="16">
        <v>0.81879999999999997</v>
      </c>
      <c r="AL260" s="16">
        <v>0.85719999999999996</v>
      </c>
      <c r="AM260" s="17">
        <v>33.634</v>
      </c>
      <c r="AN260" s="18">
        <v>16.7</v>
      </c>
      <c r="AO260" s="18">
        <v>16.8</v>
      </c>
      <c r="AP260" s="18">
        <v>16.600000000000001</v>
      </c>
      <c r="AQ260" s="18">
        <v>16.600000000000001</v>
      </c>
      <c r="AR260" s="19">
        <v>0.78</v>
      </c>
    </row>
    <row r="261" spans="1:44" x14ac:dyDescent="0.25">
      <c r="A261" s="2">
        <v>128326303</v>
      </c>
      <c r="B261" s="3" t="s">
        <v>258</v>
      </c>
      <c r="C261" s="3" t="s">
        <v>340</v>
      </c>
      <c r="D261" s="4">
        <v>1054882</v>
      </c>
      <c r="E261" s="4">
        <v>1020234</v>
      </c>
      <c r="F261" s="4">
        <f t="shared" si="8"/>
        <v>34648</v>
      </c>
      <c r="G261" s="66">
        <f t="shared" si="9"/>
        <v>3.4000000000000002E-2</v>
      </c>
      <c r="H261" s="10">
        <v>631037.98</v>
      </c>
      <c r="I261" s="10">
        <v>423844.11</v>
      </c>
      <c r="J261" s="11">
        <v>283.97199999999998</v>
      </c>
      <c r="K261" s="11">
        <v>395.50400000000002</v>
      </c>
      <c r="L261" s="12">
        <v>368</v>
      </c>
      <c r="M261" s="12">
        <v>302</v>
      </c>
      <c r="N261" s="12">
        <v>22</v>
      </c>
      <c r="O261" s="12">
        <v>44</v>
      </c>
      <c r="P261" s="12">
        <v>177</v>
      </c>
      <c r="Q261" s="12">
        <v>6</v>
      </c>
      <c r="R261" s="12">
        <v>8</v>
      </c>
      <c r="S261" s="12">
        <v>184</v>
      </c>
      <c r="T261" s="12">
        <v>9</v>
      </c>
      <c r="U261" s="12">
        <v>7</v>
      </c>
      <c r="V261" s="12">
        <v>190</v>
      </c>
      <c r="W261" s="12">
        <v>6</v>
      </c>
      <c r="X261" s="12">
        <v>5</v>
      </c>
      <c r="Y261" s="40">
        <v>81.075000000000003</v>
      </c>
      <c r="Z261" s="13">
        <v>0.71799999999999997</v>
      </c>
      <c r="AA261" s="14">
        <v>739.20500000000004</v>
      </c>
      <c r="AB261" s="14">
        <v>714.17600000000004</v>
      </c>
      <c r="AC261" s="14">
        <v>736.76099999999997</v>
      </c>
      <c r="AD261" s="14">
        <v>766.67700000000002</v>
      </c>
      <c r="AE261" s="15">
        <v>9.1174999999999997</v>
      </c>
      <c r="AF261" s="15">
        <v>0.24529999999999999</v>
      </c>
      <c r="AG261" s="16">
        <v>0.1226</v>
      </c>
      <c r="AH261" s="16">
        <v>0.87739999999999996</v>
      </c>
      <c r="AI261" s="15">
        <v>0.2195</v>
      </c>
      <c r="AJ261" s="15">
        <v>0.10970000000000001</v>
      </c>
      <c r="AK261" s="16">
        <v>0.89029999999999998</v>
      </c>
      <c r="AL261" s="16">
        <v>0.8851</v>
      </c>
      <c r="AM261" s="17">
        <v>27.504000000000001</v>
      </c>
      <c r="AN261" s="18">
        <v>21.6</v>
      </c>
      <c r="AO261" s="18">
        <v>21.3</v>
      </c>
      <c r="AP261" s="18">
        <v>21.4</v>
      </c>
      <c r="AQ261" s="18">
        <v>22.1</v>
      </c>
      <c r="AR261" s="19">
        <v>1</v>
      </c>
    </row>
    <row r="262" spans="1:44" x14ac:dyDescent="0.25">
      <c r="A262" s="2">
        <v>128327303</v>
      </c>
      <c r="B262" s="3" t="s">
        <v>259</v>
      </c>
      <c r="C262" s="3" t="s">
        <v>340</v>
      </c>
      <c r="D262" s="4">
        <v>1118863</v>
      </c>
      <c r="E262" s="4">
        <v>1085230</v>
      </c>
      <c r="F262" s="4">
        <f t="shared" si="8"/>
        <v>33633</v>
      </c>
      <c r="G262" s="66">
        <f t="shared" si="9"/>
        <v>3.1E-2</v>
      </c>
      <c r="H262" s="10">
        <v>798233.99</v>
      </c>
      <c r="I262" s="10">
        <v>320629.38</v>
      </c>
      <c r="J262" s="11">
        <v>214.81899999999999</v>
      </c>
      <c r="K262" s="11">
        <v>490.68099999999998</v>
      </c>
      <c r="L262" s="12">
        <v>453</v>
      </c>
      <c r="M262" s="12">
        <v>330</v>
      </c>
      <c r="N262" s="12">
        <v>28</v>
      </c>
      <c r="O262" s="12">
        <v>95</v>
      </c>
      <c r="P262" s="12">
        <v>211</v>
      </c>
      <c r="Q262" s="12">
        <v>10</v>
      </c>
      <c r="R262" s="12">
        <v>15</v>
      </c>
      <c r="S262" s="12">
        <v>195</v>
      </c>
      <c r="T262" s="12">
        <v>9</v>
      </c>
      <c r="U262" s="12">
        <v>15</v>
      </c>
      <c r="V262" s="12">
        <v>197</v>
      </c>
      <c r="W262" s="12">
        <v>8</v>
      </c>
      <c r="X262" s="12">
        <v>14</v>
      </c>
      <c r="Y262" s="40">
        <v>145.45099999999999</v>
      </c>
      <c r="Z262" s="13">
        <v>0.7177</v>
      </c>
      <c r="AA262" s="14">
        <v>807.66899999999998</v>
      </c>
      <c r="AB262" s="14">
        <v>779.88</v>
      </c>
      <c r="AC262" s="14">
        <v>803.14300000000003</v>
      </c>
      <c r="AD262" s="14">
        <v>839.98400000000004</v>
      </c>
      <c r="AE262" s="15">
        <v>5.5528000000000004</v>
      </c>
      <c r="AF262" s="15">
        <v>0.14940000000000001</v>
      </c>
      <c r="AG262" s="16">
        <v>7.4700000000000003E-2</v>
      </c>
      <c r="AH262" s="16">
        <v>0.92530000000000001</v>
      </c>
      <c r="AI262" s="15">
        <v>0.23980000000000001</v>
      </c>
      <c r="AJ262" s="15">
        <v>0.11990000000000001</v>
      </c>
      <c r="AK262" s="16">
        <v>0.88009999999999999</v>
      </c>
      <c r="AL262" s="16">
        <v>0.89810000000000001</v>
      </c>
      <c r="AM262" s="17">
        <v>37.680999999999997</v>
      </c>
      <c r="AN262" s="18">
        <v>13</v>
      </c>
      <c r="AO262" s="18">
        <v>13.5</v>
      </c>
      <c r="AP262" s="18">
        <v>12.7</v>
      </c>
      <c r="AQ262" s="18">
        <v>12.9</v>
      </c>
      <c r="AR262" s="19">
        <v>0.61</v>
      </c>
    </row>
    <row r="263" spans="1:44" x14ac:dyDescent="0.25">
      <c r="A263" s="2">
        <v>128321103</v>
      </c>
      <c r="B263" s="3" t="s">
        <v>588</v>
      </c>
      <c r="C263" s="3" t="s">
        <v>340</v>
      </c>
      <c r="D263" s="4">
        <v>1762486</v>
      </c>
      <c r="E263" s="4">
        <v>1693543</v>
      </c>
      <c r="F263" s="4">
        <f t="shared" si="8"/>
        <v>68943</v>
      </c>
      <c r="G263" s="66">
        <f t="shared" si="9"/>
        <v>4.07E-2</v>
      </c>
      <c r="H263" s="10">
        <v>1220053.8899999999</v>
      </c>
      <c r="I263" s="10">
        <v>542432.16</v>
      </c>
      <c r="J263" s="11">
        <v>363.42500000000001</v>
      </c>
      <c r="K263" s="11">
        <v>574.76700000000005</v>
      </c>
      <c r="L263" s="12">
        <v>564</v>
      </c>
      <c r="M263" s="12">
        <v>517</v>
      </c>
      <c r="N263" s="12">
        <v>22</v>
      </c>
      <c r="O263" s="12">
        <v>25</v>
      </c>
      <c r="P263" s="12">
        <v>312</v>
      </c>
      <c r="Q263" s="12">
        <v>7</v>
      </c>
      <c r="R263" s="12">
        <v>6</v>
      </c>
      <c r="S263" s="12">
        <v>282</v>
      </c>
      <c r="T263" s="12">
        <v>5</v>
      </c>
      <c r="U263" s="12">
        <v>3</v>
      </c>
      <c r="V263" s="12">
        <v>352</v>
      </c>
      <c r="W263" s="12">
        <v>10</v>
      </c>
      <c r="X263" s="12">
        <v>2</v>
      </c>
      <c r="Y263" s="40">
        <v>110.854</v>
      </c>
      <c r="Z263" s="13">
        <v>0.63229999999999997</v>
      </c>
      <c r="AA263" s="14">
        <v>1457.711</v>
      </c>
      <c r="AB263" s="14">
        <v>1493.9590000000001</v>
      </c>
      <c r="AC263" s="14">
        <v>1462.492</v>
      </c>
      <c r="AD263" s="14">
        <v>1416.681</v>
      </c>
      <c r="AE263" s="15">
        <v>13.149800000000001</v>
      </c>
      <c r="AF263" s="15">
        <v>0.3538</v>
      </c>
      <c r="AG263" s="16">
        <v>0.1769</v>
      </c>
      <c r="AH263" s="16">
        <v>0.82310000000000005</v>
      </c>
      <c r="AI263" s="15">
        <v>0.43290000000000001</v>
      </c>
      <c r="AJ263" s="15">
        <v>0.21640000000000001</v>
      </c>
      <c r="AK263" s="16">
        <v>0.78359999999999996</v>
      </c>
      <c r="AL263" s="16">
        <v>0.7994</v>
      </c>
      <c r="AM263" s="17">
        <v>10.766999999999999</v>
      </c>
      <c r="AN263" s="18">
        <v>21.4</v>
      </c>
      <c r="AO263" s="18">
        <v>21.3</v>
      </c>
      <c r="AP263" s="18">
        <v>20.7</v>
      </c>
      <c r="AQ263" s="18">
        <v>22.1</v>
      </c>
      <c r="AR263" s="19">
        <v>1</v>
      </c>
    </row>
    <row r="264" spans="1:44" x14ac:dyDescent="0.25">
      <c r="A264" s="2">
        <v>128328003</v>
      </c>
      <c r="B264" s="3" t="s">
        <v>260</v>
      </c>
      <c r="C264" s="3" t="s">
        <v>340</v>
      </c>
      <c r="D264" s="4">
        <v>1129956</v>
      </c>
      <c r="E264" s="4">
        <v>1106647</v>
      </c>
      <c r="F264" s="4">
        <f t="shared" si="8"/>
        <v>23309</v>
      </c>
      <c r="G264" s="66">
        <f t="shared" si="9"/>
        <v>2.1100000000000001E-2</v>
      </c>
      <c r="H264" s="10">
        <v>764524.58</v>
      </c>
      <c r="I264" s="10">
        <v>365431.44</v>
      </c>
      <c r="J264" s="11">
        <v>244.83600000000001</v>
      </c>
      <c r="K264" s="11">
        <v>474.87200000000001</v>
      </c>
      <c r="L264" s="12">
        <v>443</v>
      </c>
      <c r="M264" s="12">
        <v>325</v>
      </c>
      <c r="N264" s="12">
        <v>55</v>
      </c>
      <c r="O264" s="12">
        <v>63</v>
      </c>
      <c r="P264" s="12">
        <v>206</v>
      </c>
      <c r="Q264" s="12">
        <v>12</v>
      </c>
      <c r="R264" s="12">
        <v>13</v>
      </c>
      <c r="S264" s="12">
        <v>182</v>
      </c>
      <c r="T264" s="12">
        <v>27</v>
      </c>
      <c r="U264" s="12">
        <v>10</v>
      </c>
      <c r="V264" s="12">
        <v>206</v>
      </c>
      <c r="W264" s="12">
        <v>16</v>
      </c>
      <c r="X264" s="12">
        <v>8</v>
      </c>
      <c r="Y264" s="40">
        <v>132.68699999999998</v>
      </c>
      <c r="Z264" s="13">
        <v>0.6784</v>
      </c>
      <c r="AA264" s="14">
        <v>919.45100000000002</v>
      </c>
      <c r="AB264" s="14">
        <v>894.50900000000001</v>
      </c>
      <c r="AC264" s="14">
        <v>910.45</v>
      </c>
      <c r="AD264" s="14">
        <v>953.39499999999998</v>
      </c>
      <c r="AE264" s="15">
        <v>6.9294000000000002</v>
      </c>
      <c r="AF264" s="15">
        <v>0.18640000000000001</v>
      </c>
      <c r="AG264" s="16">
        <v>9.3200000000000005E-2</v>
      </c>
      <c r="AH264" s="16">
        <v>0.90680000000000005</v>
      </c>
      <c r="AI264" s="15">
        <v>0.27300000000000002</v>
      </c>
      <c r="AJ264" s="15">
        <v>0.13650000000000001</v>
      </c>
      <c r="AK264" s="16">
        <v>0.86350000000000005</v>
      </c>
      <c r="AL264" s="16">
        <v>0.88080000000000003</v>
      </c>
      <c r="AM264" s="17">
        <v>31.872</v>
      </c>
      <c r="AN264" s="18">
        <v>16.399999999999999</v>
      </c>
      <c r="AO264" s="18">
        <v>16.3</v>
      </c>
      <c r="AP264" s="18">
        <v>16.2</v>
      </c>
      <c r="AQ264" s="18">
        <v>16.8</v>
      </c>
      <c r="AR264" s="19">
        <v>0.76</v>
      </c>
    </row>
    <row r="265" spans="1:44" x14ac:dyDescent="0.25">
      <c r="A265" s="2">
        <v>106330703</v>
      </c>
      <c r="B265" s="3" t="s">
        <v>459</v>
      </c>
      <c r="C265" s="3" t="s">
        <v>289</v>
      </c>
      <c r="D265" s="4">
        <v>880612</v>
      </c>
      <c r="E265" s="4">
        <v>870447</v>
      </c>
      <c r="F265" s="4">
        <f t="shared" si="8"/>
        <v>10165</v>
      </c>
      <c r="G265" s="66">
        <f t="shared" si="9"/>
        <v>1.17E-2</v>
      </c>
      <c r="H265" s="10">
        <v>698230.88</v>
      </c>
      <c r="I265" s="10">
        <v>182381.39</v>
      </c>
      <c r="J265" s="11">
        <v>122.194</v>
      </c>
      <c r="K265" s="11">
        <v>345.52600000000001</v>
      </c>
      <c r="L265" s="12">
        <v>323</v>
      </c>
      <c r="M265" s="12">
        <v>248</v>
      </c>
      <c r="N265" s="12">
        <v>37</v>
      </c>
      <c r="O265" s="12">
        <v>38</v>
      </c>
      <c r="P265" s="12">
        <v>150</v>
      </c>
      <c r="Q265" s="12">
        <v>11</v>
      </c>
      <c r="R265" s="12">
        <v>9</v>
      </c>
      <c r="S265" s="12">
        <v>154</v>
      </c>
      <c r="T265" s="12">
        <v>13</v>
      </c>
      <c r="U265" s="12">
        <v>6</v>
      </c>
      <c r="V265" s="12">
        <v>149</v>
      </c>
      <c r="W265" s="12">
        <v>12</v>
      </c>
      <c r="X265" s="12">
        <v>4</v>
      </c>
      <c r="Y265" s="40">
        <v>131.65699999999998</v>
      </c>
      <c r="Z265" s="13">
        <v>0.65490000000000004</v>
      </c>
      <c r="AA265" s="14">
        <v>942.86699999999996</v>
      </c>
      <c r="AB265" s="14">
        <v>924.20500000000004</v>
      </c>
      <c r="AC265" s="14">
        <v>941.43299999999999</v>
      </c>
      <c r="AD265" s="14">
        <v>962.96199999999999</v>
      </c>
      <c r="AE265" s="15">
        <v>7.1615000000000002</v>
      </c>
      <c r="AF265" s="15">
        <v>0.19270000000000001</v>
      </c>
      <c r="AG265" s="16">
        <v>9.6299999999999997E-2</v>
      </c>
      <c r="AH265" s="16">
        <v>0.90369999999999995</v>
      </c>
      <c r="AI265" s="15">
        <v>0.28000000000000003</v>
      </c>
      <c r="AJ265" s="15">
        <v>0.14000000000000001</v>
      </c>
      <c r="AK265" s="16">
        <v>0.86</v>
      </c>
      <c r="AL265" s="16">
        <v>0.87739999999999996</v>
      </c>
      <c r="AM265" s="17">
        <v>22.526</v>
      </c>
      <c r="AN265" s="18">
        <v>11.6</v>
      </c>
      <c r="AO265" s="18">
        <v>11.2</v>
      </c>
      <c r="AP265" s="18">
        <v>11.3</v>
      </c>
      <c r="AQ265" s="18">
        <v>12.2</v>
      </c>
      <c r="AR265" s="19">
        <v>0.54</v>
      </c>
    </row>
    <row r="266" spans="1:44" x14ac:dyDescent="0.25">
      <c r="A266" s="2">
        <v>106330803</v>
      </c>
      <c r="B266" s="3" t="s">
        <v>460</v>
      </c>
      <c r="C266" s="3" t="s">
        <v>289</v>
      </c>
      <c r="D266" s="4">
        <v>1446967</v>
      </c>
      <c r="E266" s="4">
        <v>1424223</v>
      </c>
      <c r="F266" s="4">
        <f t="shared" si="8"/>
        <v>22744</v>
      </c>
      <c r="G266" s="66">
        <f t="shared" si="9"/>
        <v>1.6E-2</v>
      </c>
      <c r="H266" s="10">
        <v>1109613.05</v>
      </c>
      <c r="I266" s="10">
        <v>337353.47</v>
      </c>
      <c r="J266" s="11">
        <v>226.024</v>
      </c>
      <c r="K266" s="11">
        <v>579.57799999999997</v>
      </c>
      <c r="L266" s="12">
        <v>555</v>
      </c>
      <c r="M266" s="12">
        <v>461</v>
      </c>
      <c r="N266" s="12">
        <v>43</v>
      </c>
      <c r="O266" s="12">
        <v>51</v>
      </c>
      <c r="P266" s="12">
        <v>285</v>
      </c>
      <c r="Q266" s="12">
        <v>16</v>
      </c>
      <c r="R266" s="12">
        <v>8</v>
      </c>
      <c r="S266" s="12">
        <v>280</v>
      </c>
      <c r="T266" s="12">
        <v>14</v>
      </c>
      <c r="U266" s="12">
        <v>7</v>
      </c>
      <c r="V266" s="12">
        <v>279</v>
      </c>
      <c r="W266" s="12">
        <v>12</v>
      </c>
      <c r="X266" s="12">
        <v>10</v>
      </c>
      <c r="Y266" s="40">
        <v>261.78700000000003</v>
      </c>
      <c r="Z266" s="13">
        <v>0.629</v>
      </c>
      <c r="AA266" s="14">
        <v>1475.865</v>
      </c>
      <c r="AB266" s="14">
        <v>1443.3</v>
      </c>
      <c r="AC266" s="14">
        <v>1481.221</v>
      </c>
      <c r="AD266" s="14">
        <v>1503.075</v>
      </c>
      <c r="AE266" s="15">
        <v>5.6375999999999999</v>
      </c>
      <c r="AF266" s="15">
        <v>0.1517</v>
      </c>
      <c r="AG266" s="16">
        <v>7.5800000000000006E-2</v>
      </c>
      <c r="AH266" s="16">
        <v>0.92420000000000002</v>
      </c>
      <c r="AI266" s="15">
        <v>0.43830000000000002</v>
      </c>
      <c r="AJ266" s="15">
        <v>0.21909999999999999</v>
      </c>
      <c r="AK266" s="16">
        <v>0.78090000000000004</v>
      </c>
      <c r="AL266" s="16">
        <v>0.83819999999999995</v>
      </c>
      <c r="AM266" s="17">
        <v>24.577999999999999</v>
      </c>
      <c r="AN266" s="18">
        <v>13.3</v>
      </c>
      <c r="AO266" s="18">
        <v>12.6</v>
      </c>
      <c r="AP266" s="18">
        <v>13.4</v>
      </c>
      <c r="AQ266" s="18">
        <v>13.9</v>
      </c>
      <c r="AR266" s="19">
        <v>0.62</v>
      </c>
    </row>
    <row r="267" spans="1:44" x14ac:dyDescent="0.25">
      <c r="A267" s="2">
        <v>106338003</v>
      </c>
      <c r="B267" s="3" t="s">
        <v>461</v>
      </c>
      <c r="C267" s="3" t="s">
        <v>289</v>
      </c>
      <c r="D267" s="4">
        <v>2320069</v>
      </c>
      <c r="E267" s="4">
        <v>2260205</v>
      </c>
      <c r="F267" s="4">
        <f t="shared" si="8"/>
        <v>59864</v>
      </c>
      <c r="G267" s="66">
        <f t="shared" si="9"/>
        <v>2.6499999999999999E-2</v>
      </c>
      <c r="H267" s="10">
        <v>1706633.18</v>
      </c>
      <c r="I267" s="10">
        <v>613436.03</v>
      </c>
      <c r="J267" s="11">
        <v>410.99700000000001</v>
      </c>
      <c r="K267" s="11">
        <v>1114</v>
      </c>
      <c r="L267" s="12">
        <v>1114</v>
      </c>
      <c r="M267" s="12">
        <v>920</v>
      </c>
      <c r="N267" s="12">
        <v>86</v>
      </c>
      <c r="O267" s="12">
        <v>108</v>
      </c>
      <c r="P267" s="12">
        <v>573</v>
      </c>
      <c r="Q267" s="12">
        <v>26</v>
      </c>
      <c r="R267" s="12">
        <v>15</v>
      </c>
      <c r="S267" s="12">
        <v>567</v>
      </c>
      <c r="T267" s="12">
        <v>26</v>
      </c>
      <c r="U267" s="12">
        <v>19</v>
      </c>
      <c r="V267" s="12">
        <v>544</v>
      </c>
      <c r="W267" s="12">
        <v>31</v>
      </c>
      <c r="X267" s="12">
        <v>16</v>
      </c>
      <c r="Y267" s="40">
        <v>273.93399999999997</v>
      </c>
      <c r="Z267" s="13">
        <v>0.6361</v>
      </c>
      <c r="AA267" s="14">
        <v>2138.9780000000001</v>
      </c>
      <c r="AB267" s="14">
        <v>2142.54</v>
      </c>
      <c r="AC267" s="14">
        <v>2147.36</v>
      </c>
      <c r="AD267" s="14">
        <v>2127.0340000000001</v>
      </c>
      <c r="AE267" s="15">
        <v>7.8083</v>
      </c>
      <c r="AF267" s="15">
        <v>0.21010000000000001</v>
      </c>
      <c r="AG267" s="16">
        <v>0.105</v>
      </c>
      <c r="AH267" s="16">
        <v>0.89500000000000002</v>
      </c>
      <c r="AI267" s="15">
        <v>0.63519999999999999</v>
      </c>
      <c r="AJ267" s="15">
        <v>0.31759999999999999</v>
      </c>
      <c r="AK267" s="16">
        <v>0.68240000000000001</v>
      </c>
      <c r="AL267" s="16">
        <v>0.76739999999999997</v>
      </c>
      <c r="AM267" s="17">
        <v>0</v>
      </c>
      <c r="AN267" s="18">
        <v>12.4</v>
      </c>
      <c r="AO267" s="18">
        <v>11.9</v>
      </c>
      <c r="AP267" s="18">
        <v>12.2</v>
      </c>
      <c r="AQ267" s="18">
        <v>13</v>
      </c>
      <c r="AR267" s="19">
        <v>0.57999999999999996</v>
      </c>
    </row>
    <row r="268" spans="1:44" x14ac:dyDescent="0.25">
      <c r="A268" s="2">
        <v>111343603</v>
      </c>
      <c r="B268" s="3" t="s">
        <v>552</v>
      </c>
      <c r="C268" s="3" t="s">
        <v>303</v>
      </c>
      <c r="D268" s="4">
        <v>2062522</v>
      </c>
      <c r="E268" s="4">
        <v>2023482</v>
      </c>
      <c r="F268" s="4">
        <f t="shared" si="8"/>
        <v>39040</v>
      </c>
      <c r="G268" s="66">
        <f t="shared" si="9"/>
        <v>1.9300000000000001E-2</v>
      </c>
      <c r="H268" s="10">
        <v>1652571.7</v>
      </c>
      <c r="I268" s="10">
        <v>409949.9</v>
      </c>
      <c r="J268" s="11">
        <v>274.66300000000001</v>
      </c>
      <c r="K268" s="11">
        <v>1029</v>
      </c>
      <c r="L268" s="12">
        <v>1029</v>
      </c>
      <c r="M268" s="12">
        <v>969</v>
      </c>
      <c r="N268" s="12">
        <v>22</v>
      </c>
      <c r="O268" s="12">
        <v>38</v>
      </c>
      <c r="P268" s="12">
        <v>643</v>
      </c>
      <c r="Q268" s="12">
        <v>10</v>
      </c>
      <c r="R268" s="12">
        <v>7</v>
      </c>
      <c r="S268" s="12">
        <v>537</v>
      </c>
      <c r="T268" s="12">
        <v>4</v>
      </c>
      <c r="U268" s="12">
        <v>5</v>
      </c>
      <c r="V268" s="12">
        <v>592</v>
      </c>
      <c r="W268" s="12">
        <v>6</v>
      </c>
      <c r="X268" s="12">
        <v>6</v>
      </c>
      <c r="Y268" s="40">
        <v>374.05399999999997</v>
      </c>
      <c r="Z268" s="13">
        <v>0.49430000000000002</v>
      </c>
      <c r="AA268" s="14">
        <v>2497.402</v>
      </c>
      <c r="AB268" s="14">
        <v>2455.4589999999998</v>
      </c>
      <c r="AC268" s="14">
        <v>2505.6469999999999</v>
      </c>
      <c r="AD268" s="14">
        <v>2531.1010000000001</v>
      </c>
      <c r="AE268" s="15">
        <v>6.6764999999999999</v>
      </c>
      <c r="AF268" s="15">
        <v>0.17960000000000001</v>
      </c>
      <c r="AG268" s="16">
        <v>8.9800000000000005E-2</v>
      </c>
      <c r="AH268" s="16">
        <v>0.91020000000000001</v>
      </c>
      <c r="AI268" s="15">
        <v>0.74170000000000003</v>
      </c>
      <c r="AJ268" s="15">
        <v>0.37080000000000002</v>
      </c>
      <c r="AK268" s="16">
        <v>0.62919999999999998</v>
      </c>
      <c r="AL268" s="16">
        <v>0.74160000000000004</v>
      </c>
      <c r="AM268" s="17">
        <v>0</v>
      </c>
      <c r="AN268" s="18">
        <v>11.7</v>
      </c>
      <c r="AO268" s="18">
        <v>11.8</v>
      </c>
      <c r="AP268" s="18">
        <v>11.3</v>
      </c>
      <c r="AQ268" s="18">
        <v>11.9</v>
      </c>
      <c r="AR268" s="19">
        <v>0.54</v>
      </c>
    </row>
    <row r="269" spans="1:44" x14ac:dyDescent="0.25">
      <c r="A269" s="2">
        <v>119350303</v>
      </c>
      <c r="B269" s="3" t="s">
        <v>128</v>
      </c>
      <c r="C269" s="3" t="s">
        <v>325</v>
      </c>
      <c r="D269" s="4">
        <v>2102394</v>
      </c>
      <c r="E269" s="4">
        <v>2063363</v>
      </c>
      <c r="F269" s="4">
        <f t="shared" si="8"/>
        <v>39031</v>
      </c>
      <c r="G269" s="66">
        <f t="shared" si="9"/>
        <v>1.89E-2</v>
      </c>
      <c r="H269" s="10">
        <v>1632928.48</v>
      </c>
      <c r="I269" s="10">
        <v>469465.57</v>
      </c>
      <c r="J269" s="11">
        <v>314.53800000000001</v>
      </c>
      <c r="K269" s="11">
        <v>1039</v>
      </c>
      <c r="L269" s="12">
        <v>1039</v>
      </c>
      <c r="M269" s="12">
        <v>874</v>
      </c>
      <c r="N269" s="12">
        <v>102</v>
      </c>
      <c r="O269" s="12">
        <v>63</v>
      </c>
      <c r="P269" s="12">
        <v>555</v>
      </c>
      <c r="Q269" s="12">
        <v>27</v>
      </c>
      <c r="R269" s="12">
        <v>11</v>
      </c>
      <c r="S269" s="12">
        <v>495</v>
      </c>
      <c r="T269" s="12">
        <v>38</v>
      </c>
      <c r="U269" s="12">
        <v>14</v>
      </c>
      <c r="V269" s="12">
        <v>548</v>
      </c>
      <c r="W269" s="12">
        <v>34</v>
      </c>
      <c r="X269" s="12">
        <v>6</v>
      </c>
      <c r="Y269" s="40">
        <v>70.606999999999999</v>
      </c>
      <c r="Z269" s="13">
        <v>0.41470000000000001</v>
      </c>
      <c r="AA269" s="14">
        <v>3569.1370000000002</v>
      </c>
      <c r="AB269" s="14">
        <v>3557.634</v>
      </c>
      <c r="AC269" s="14">
        <v>3574.43</v>
      </c>
      <c r="AD269" s="14">
        <v>3575.348</v>
      </c>
      <c r="AE269" s="15">
        <v>50.549300000000002</v>
      </c>
      <c r="AF269" s="15">
        <v>1.3603000000000001</v>
      </c>
      <c r="AG269" s="16">
        <v>0.68010000000000004</v>
      </c>
      <c r="AH269" s="16">
        <v>0.31990000000000002</v>
      </c>
      <c r="AI269" s="15">
        <v>1.0599000000000001</v>
      </c>
      <c r="AJ269" s="15">
        <v>0.52990000000000004</v>
      </c>
      <c r="AK269" s="16">
        <v>0.47010000000000002</v>
      </c>
      <c r="AL269" s="16">
        <v>0.41</v>
      </c>
      <c r="AM269" s="17">
        <v>0</v>
      </c>
      <c r="AN269" s="18">
        <v>15.6</v>
      </c>
      <c r="AO269" s="18">
        <v>15.8</v>
      </c>
      <c r="AP269" s="18">
        <v>15.2</v>
      </c>
      <c r="AQ269" s="18">
        <v>15.9</v>
      </c>
      <c r="AR269" s="19">
        <v>0.73</v>
      </c>
    </row>
    <row r="270" spans="1:44" x14ac:dyDescent="0.25">
      <c r="A270" s="2">
        <v>119351303</v>
      </c>
      <c r="B270" s="3" t="s">
        <v>129</v>
      </c>
      <c r="C270" s="3" t="s">
        <v>325</v>
      </c>
      <c r="D270" s="4">
        <v>1959265</v>
      </c>
      <c r="E270" s="4">
        <v>1936020</v>
      </c>
      <c r="F270" s="4">
        <f t="shared" si="8"/>
        <v>23245</v>
      </c>
      <c r="G270" s="66">
        <f t="shared" si="9"/>
        <v>1.2E-2</v>
      </c>
      <c r="H270" s="10">
        <v>1015363.94</v>
      </c>
      <c r="I270" s="10">
        <v>943901.36</v>
      </c>
      <c r="J270" s="11">
        <v>632.40599999999995</v>
      </c>
      <c r="K270" s="11">
        <v>953</v>
      </c>
      <c r="L270" s="12">
        <v>953</v>
      </c>
      <c r="M270" s="12">
        <v>891</v>
      </c>
      <c r="N270" s="12">
        <v>43</v>
      </c>
      <c r="O270" s="12">
        <v>19</v>
      </c>
      <c r="P270" s="12">
        <v>553</v>
      </c>
      <c r="Q270" s="12">
        <v>14</v>
      </c>
      <c r="R270" s="12">
        <v>5</v>
      </c>
      <c r="S270" s="12">
        <v>547</v>
      </c>
      <c r="T270" s="12">
        <v>15</v>
      </c>
      <c r="U270" s="12">
        <v>3</v>
      </c>
      <c r="V270" s="12">
        <v>530</v>
      </c>
      <c r="W270" s="12">
        <v>13</v>
      </c>
      <c r="X270" s="12">
        <v>1</v>
      </c>
      <c r="Y270" s="40">
        <v>18.591000000000001</v>
      </c>
      <c r="Z270" s="13">
        <v>0.78069999999999995</v>
      </c>
      <c r="AA270" s="14">
        <v>1681.758</v>
      </c>
      <c r="AB270" s="14">
        <v>1713.2940000000001</v>
      </c>
      <c r="AC270" s="14">
        <v>1687.2049999999999</v>
      </c>
      <c r="AD270" s="14">
        <v>1644.7750000000001</v>
      </c>
      <c r="AE270" s="15">
        <v>90.460800000000006</v>
      </c>
      <c r="AF270" s="15">
        <v>2.4342999999999999</v>
      </c>
      <c r="AG270" s="16">
        <v>1.2171000000000001</v>
      </c>
      <c r="AH270" s="16">
        <v>-0.21709999999999999</v>
      </c>
      <c r="AI270" s="15">
        <v>0.49940000000000001</v>
      </c>
      <c r="AJ270" s="15">
        <v>0.24970000000000001</v>
      </c>
      <c r="AK270" s="16">
        <v>0.75029999999999997</v>
      </c>
      <c r="AL270" s="16">
        <v>0.36330000000000001</v>
      </c>
      <c r="AM270" s="17">
        <v>0</v>
      </c>
      <c r="AN270" s="18">
        <v>18.3</v>
      </c>
      <c r="AO270" s="18">
        <v>16.5</v>
      </c>
      <c r="AP270" s="18">
        <v>18.2</v>
      </c>
      <c r="AQ270" s="18">
        <v>20.100000000000001</v>
      </c>
      <c r="AR270" s="19">
        <v>0.85</v>
      </c>
    </row>
    <row r="271" spans="1:44" x14ac:dyDescent="0.25">
      <c r="A271" s="2">
        <v>119352203</v>
      </c>
      <c r="B271" s="3" t="s">
        <v>130</v>
      </c>
      <c r="C271" s="3" t="s">
        <v>325</v>
      </c>
      <c r="D271" s="4">
        <v>1204276</v>
      </c>
      <c r="E271" s="4">
        <v>1176153</v>
      </c>
      <c r="F271" s="4">
        <f t="shared" si="8"/>
        <v>28123</v>
      </c>
      <c r="G271" s="66">
        <f t="shared" si="9"/>
        <v>2.3900000000000001E-2</v>
      </c>
      <c r="H271" s="10">
        <v>812061.82</v>
      </c>
      <c r="I271" s="10">
        <v>392213.86</v>
      </c>
      <c r="J271" s="11">
        <v>262.77999999999997</v>
      </c>
      <c r="K271" s="11">
        <v>579</v>
      </c>
      <c r="L271" s="12">
        <v>579</v>
      </c>
      <c r="M271" s="12">
        <v>510</v>
      </c>
      <c r="N271" s="12">
        <v>31</v>
      </c>
      <c r="O271" s="12">
        <v>38</v>
      </c>
      <c r="P271" s="12">
        <v>361</v>
      </c>
      <c r="Q271" s="12">
        <v>10</v>
      </c>
      <c r="R271" s="12">
        <v>3</v>
      </c>
      <c r="S271" s="12">
        <v>271</v>
      </c>
      <c r="T271" s="12">
        <v>9</v>
      </c>
      <c r="U271" s="12">
        <v>9</v>
      </c>
      <c r="V271" s="12">
        <v>301</v>
      </c>
      <c r="W271" s="12">
        <v>10</v>
      </c>
      <c r="X271" s="12">
        <v>6</v>
      </c>
      <c r="Y271" s="40">
        <v>8.9939999999999998</v>
      </c>
      <c r="Z271" s="13">
        <v>0.5403</v>
      </c>
      <c r="AA271" s="14">
        <v>1519.903</v>
      </c>
      <c r="AB271" s="14">
        <v>1529.1569999999999</v>
      </c>
      <c r="AC271" s="14">
        <v>1512.664</v>
      </c>
      <c r="AD271" s="14">
        <v>1517.8889999999999</v>
      </c>
      <c r="AE271" s="15">
        <v>168.9907</v>
      </c>
      <c r="AF271" s="15">
        <v>4.5476000000000001</v>
      </c>
      <c r="AG271" s="16">
        <v>2.2738</v>
      </c>
      <c r="AH271" s="16">
        <v>-1.2738</v>
      </c>
      <c r="AI271" s="15">
        <v>0.45129999999999998</v>
      </c>
      <c r="AJ271" s="15">
        <v>0.22559999999999999</v>
      </c>
      <c r="AK271" s="16">
        <v>0.77439999999999998</v>
      </c>
      <c r="AL271" s="16">
        <v>-4.48E-2</v>
      </c>
      <c r="AM271" s="17">
        <v>0</v>
      </c>
      <c r="AN271" s="18">
        <v>18</v>
      </c>
      <c r="AO271" s="18">
        <v>18.2</v>
      </c>
      <c r="AP271" s="18">
        <v>17.100000000000001</v>
      </c>
      <c r="AQ271" s="18">
        <v>18.600000000000001</v>
      </c>
      <c r="AR271" s="19">
        <v>0.84</v>
      </c>
    </row>
    <row r="272" spans="1:44" x14ac:dyDescent="0.25">
      <c r="A272" s="2">
        <v>119354603</v>
      </c>
      <c r="B272" s="3" t="s">
        <v>131</v>
      </c>
      <c r="C272" s="3" t="s">
        <v>325</v>
      </c>
      <c r="D272" s="4">
        <v>1264354</v>
      </c>
      <c r="E272" s="4">
        <v>1237686</v>
      </c>
      <c r="F272" s="4">
        <f t="shared" si="8"/>
        <v>26668</v>
      </c>
      <c r="G272" s="66">
        <f t="shared" si="9"/>
        <v>2.1499999999999998E-2</v>
      </c>
      <c r="H272" s="10">
        <v>864114.63</v>
      </c>
      <c r="I272" s="10">
        <v>400239.33</v>
      </c>
      <c r="J272" s="11">
        <v>268.15699999999998</v>
      </c>
      <c r="K272" s="11">
        <v>683</v>
      </c>
      <c r="L272" s="12">
        <v>683</v>
      </c>
      <c r="M272" s="12">
        <v>558</v>
      </c>
      <c r="N272" s="12">
        <v>62</v>
      </c>
      <c r="O272" s="12">
        <v>63</v>
      </c>
      <c r="P272" s="12">
        <v>265</v>
      </c>
      <c r="Q272" s="12">
        <v>22</v>
      </c>
      <c r="R272" s="12">
        <v>10</v>
      </c>
      <c r="S272" s="12">
        <v>398</v>
      </c>
      <c r="T272" s="12">
        <v>21</v>
      </c>
      <c r="U272" s="12">
        <v>11</v>
      </c>
      <c r="V272" s="12">
        <v>358</v>
      </c>
      <c r="W272" s="12">
        <v>18</v>
      </c>
      <c r="X272" s="12">
        <v>9</v>
      </c>
      <c r="Y272" s="40">
        <v>66.361000000000004</v>
      </c>
      <c r="Z272" s="13">
        <v>0.54530000000000001</v>
      </c>
      <c r="AA272" s="14">
        <v>1510.0229999999999</v>
      </c>
      <c r="AB272" s="14">
        <v>1491.24</v>
      </c>
      <c r="AC272" s="14">
        <v>1527.8910000000001</v>
      </c>
      <c r="AD272" s="14">
        <v>1510.9390000000001</v>
      </c>
      <c r="AE272" s="15">
        <v>22.7546</v>
      </c>
      <c r="AF272" s="15">
        <v>0.61229999999999996</v>
      </c>
      <c r="AG272" s="16">
        <v>0.30609999999999998</v>
      </c>
      <c r="AH272" s="16">
        <v>0.69389999999999996</v>
      </c>
      <c r="AI272" s="15">
        <v>0.44840000000000002</v>
      </c>
      <c r="AJ272" s="15">
        <v>0.22420000000000001</v>
      </c>
      <c r="AK272" s="16">
        <v>0.77580000000000005</v>
      </c>
      <c r="AL272" s="16">
        <v>0.74299999999999999</v>
      </c>
      <c r="AM272" s="17">
        <v>0</v>
      </c>
      <c r="AN272" s="18">
        <v>15.5</v>
      </c>
      <c r="AO272" s="18">
        <v>15.8</v>
      </c>
      <c r="AP272" s="18">
        <v>14.9</v>
      </c>
      <c r="AQ272" s="18">
        <v>15.8</v>
      </c>
      <c r="AR272" s="19">
        <v>0.72</v>
      </c>
    </row>
    <row r="273" spans="1:44" x14ac:dyDescent="0.25">
      <c r="A273" s="2">
        <v>119355503</v>
      </c>
      <c r="B273" s="3" t="s">
        <v>132</v>
      </c>
      <c r="C273" s="3" t="s">
        <v>325</v>
      </c>
      <c r="D273" s="4">
        <v>1313037</v>
      </c>
      <c r="E273" s="4">
        <v>1286872</v>
      </c>
      <c r="F273" s="4">
        <f t="shared" si="8"/>
        <v>26165</v>
      </c>
      <c r="G273" s="66">
        <f t="shared" si="9"/>
        <v>2.0299999999999999E-2</v>
      </c>
      <c r="H273" s="10">
        <v>825821.66</v>
      </c>
      <c r="I273" s="10">
        <v>487215.05</v>
      </c>
      <c r="J273" s="11">
        <v>326.43</v>
      </c>
      <c r="K273" s="11">
        <v>719</v>
      </c>
      <c r="L273" s="12">
        <v>719</v>
      </c>
      <c r="M273" s="12">
        <v>635</v>
      </c>
      <c r="N273" s="12">
        <v>65</v>
      </c>
      <c r="O273" s="12">
        <v>19</v>
      </c>
      <c r="P273" s="12">
        <v>395</v>
      </c>
      <c r="Q273" s="12">
        <v>21</v>
      </c>
      <c r="R273" s="12">
        <v>3</v>
      </c>
      <c r="S273" s="12">
        <v>396</v>
      </c>
      <c r="T273" s="12">
        <v>17</v>
      </c>
      <c r="U273" s="12">
        <v>3</v>
      </c>
      <c r="V273" s="12">
        <v>369</v>
      </c>
      <c r="W273" s="12">
        <v>25</v>
      </c>
      <c r="X273" s="12">
        <v>3</v>
      </c>
      <c r="Y273" s="40">
        <v>15.263999999999999</v>
      </c>
      <c r="Z273" s="13">
        <v>0.5605</v>
      </c>
      <c r="AA273" s="14">
        <v>2037.915</v>
      </c>
      <c r="AB273" s="14">
        <v>2065.3620000000001</v>
      </c>
      <c r="AC273" s="14">
        <v>2030.32</v>
      </c>
      <c r="AD273" s="14">
        <v>2018.0630000000001</v>
      </c>
      <c r="AE273" s="15">
        <v>133.5112</v>
      </c>
      <c r="AF273" s="15">
        <v>3.5928</v>
      </c>
      <c r="AG273" s="16">
        <v>1.7964</v>
      </c>
      <c r="AH273" s="16">
        <v>-0.7964</v>
      </c>
      <c r="AI273" s="15">
        <v>0.60519999999999996</v>
      </c>
      <c r="AJ273" s="15">
        <v>0.30259999999999998</v>
      </c>
      <c r="AK273" s="16">
        <v>0.69740000000000002</v>
      </c>
      <c r="AL273" s="16">
        <v>9.98E-2</v>
      </c>
      <c r="AM273" s="17">
        <v>0</v>
      </c>
      <c r="AN273" s="18">
        <v>17.3</v>
      </c>
      <c r="AO273" s="18">
        <v>18.100000000000001</v>
      </c>
      <c r="AP273" s="18">
        <v>16.2</v>
      </c>
      <c r="AQ273" s="18">
        <v>17.7</v>
      </c>
      <c r="AR273" s="19">
        <v>0.81</v>
      </c>
    </row>
    <row r="274" spans="1:44" x14ac:dyDescent="0.25">
      <c r="A274" s="2">
        <v>119356503</v>
      </c>
      <c r="B274" s="3" t="s">
        <v>133</v>
      </c>
      <c r="C274" s="3" t="s">
        <v>325</v>
      </c>
      <c r="D274" s="4">
        <v>2356772</v>
      </c>
      <c r="E274" s="4">
        <v>2320667</v>
      </c>
      <c r="F274" s="4">
        <f t="shared" si="8"/>
        <v>36105</v>
      </c>
      <c r="G274" s="66">
        <f t="shared" si="9"/>
        <v>1.5599999999999999E-2</v>
      </c>
      <c r="H274" s="10">
        <v>1642943.81</v>
      </c>
      <c r="I274" s="10">
        <v>713828.33</v>
      </c>
      <c r="J274" s="11">
        <v>478.25900000000001</v>
      </c>
      <c r="K274" s="11">
        <v>1090</v>
      </c>
      <c r="L274" s="12">
        <v>1090</v>
      </c>
      <c r="M274" s="12">
        <v>1015</v>
      </c>
      <c r="N274" s="12">
        <v>31</v>
      </c>
      <c r="O274" s="12">
        <v>44</v>
      </c>
      <c r="P274" s="12">
        <v>637</v>
      </c>
      <c r="Q274" s="12">
        <v>9</v>
      </c>
      <c r="R274" s="12">
        <v>7</v>
      </c>
      <c r="S274" s="12">
        <v>622</v>
      </c>
      <c r="T274" s="12">
        <v>8</v>
      </c>
      <c r="U274" s="12">
        <v>8</v>
      </c>
      <c r="V274" s="12">
        <v>597</v>
      </c>
      <c r="W274" s="12">
        <v>13</v>
      </c>
      <c r="X274" s="12">
        <v>7</v>
      </c>
      <c r="Y274" s="40">
        <v>192.203</v>
      </c>
      <c r="Z274" s="13">
        <v>0.49299999999999999</v>
      </c>
      <c r="AA274" s="14">
        <v>2990.8789999999999</v>
      </c>
      <c r="AB274" s="14">
        <v>3007.556</v>
      </c>
      <c r="AC274" s="14">
        <v>2966.453</v>
      </c>
      <c r="AD274" s="14">
        <v>2998.6289999999999</v>
      </c>
      <c r="AE274" s="15">
        <v>15.561</v>
      </c>
      <c r="AF274" s="15">
        <v>0.41870000000000002</v>
      </c>
      <c r="AG274" s="16">
        <v>0.20930000000000001</v>
      </c>
      <c r="AH274" s="16">
        <v>0.79069999999999996</v>
      </c>
      <c r="AI274" s="15">
        <v>0.88819999999999999</v>
      </c>
      <c r="AJ274" s="15">
        <v>0.44409999999999999</v>
      </c>
      <c r="AK274" s="16">
        <v>0.55589999999999995</v>
      </c>
      <c r="AL274" s="16">
        <v>0.64980000000000004</v>
      </c>
      <c r="AM274" s="17">
        <v>0</v>
      </c>
      <c r="AN274" s="18">
        <v>19.100000000000001</v>
      </c>
      <c r="AO274" s="18">
        <v>19</v>
      </c>
      <c r="AP274" s="18">
        <v>18.2</v>
      </c>
      <c r="AQ274" s="18">
        <v>20.100000000000001</v>
      </c>
      <c r="AR274" s="19">
        <v>0.89</v>
      </c>
    </row>
    <row r="275" spans="1:44" x14ac:dyDescent="0.25">
      <c r="A275" s="2">
        <v>119356603</v>
      </c>
      <c r="B275" s="3" t="s">
        <v>134</v>
      </c>
      <c r="C275" s="3" t="s">
        <v>325</v>
      </c>
      <c r="D275" s="4">
        <v>806461</v>
      </c>
      <c r="E275" s="4">
        <v>788111</v>
      </c>
      <c r="F275" s="4">
        <f t="shared" si="8"/>
        <v>18350</v>
      </c>
      <c r="G275" s="66">
        <f t="shared" si="9"/>
        <v>2.3300000000000001E-2</v>
      </c>
      <c r="H275" s="10">
        <v>481239</v>
      </c>
      <c r="I275" s="10">
        <v>325221.98</v>
      </c>
      <c r="J275" s="11">
        <v>217.89599999999999</v>
      </c>
      <c r="K275" s="11">
        <v>458</v>
      </c>
      <c r="L275" s="12">
        <v>458</v>
      </c>
      <c r="M275" s="12">
        <v>392</v>
      </c>
      <c r="N275" s="12">
        <v>28</v>
      </c>
      <c r="O275" s="12">
        <v>38</v>
      </c>
      <c r="P275" s="12">
        <v>243</v>
      </c>
      <c r="Q275" s="12">
        <v>10</v>
      </c>
      <c r="R275" s="12">
        <v>6</v>
      </c>
      <c r="S275" s="12">
        <v>243</v>
      </c>
      <c r="T275" s="12">
        <v>8</v>
      </c>
      <c r="U275" s="12">
        <v>3</v>
      </c>
      <c r="V275" s="12">
        <v>232</v>
      </c>
      <c r="W275" s="12">
        <v>8</v>
      </c>
      <c r="X275" s="12">
        <v>8</v>
      </c>
      <c r="Y275" s="40">
        <v>3.427</v>
      </c>
      <c r="Z275" s="13">
        <v>0.57320000000000004</v>
      </c>
      <c r="AA275" s="14">
        <v>1007.713</v>
      </c>
      <c r="AB275" s="14">
        <v>998.51599999999996</v>
      </c>
      <c r="AC275" s="14">
        <v>1003.366</v>
      </c>
      <c r="AD275" s="14">
        <v>1021.258</v>
      </c>
      <c r="AE275" s="15">
        <v>294.05099999999999</v>
      </c>
      <c r="AF275" s="15">
        <v>7.9131</v>
      </c>
      <c r="AG275" s="16">
        <v>3.9565000000000001</v>
      </c>
      <c r="AH275" s="16">
        <v>-2.9565000000000001</v>
      </c>
      <c r="AI275" s="15">
        <v>0.29920000000000002</v>
      </c>
      <c r="AJ275" s="15">
        <v>0.14960000000000001</v>
      </c>
      <c r="AK275" s="16">
        <v>0.85040000000000004</v>
      </c>
      <c r="AL275" s="16">
        <v>-0.67230000000000001</v>
      </c>
      <c r="AM275" s="17">
        <v>0</v>
      </c>
      <c r="AN275" s="18">
        <v>17.8</v>
      </c>
      <c r="AO275" s="18">
        <v>17.5</v>
      </c>
      <c r="AP275" s="18">
        <v>17.600000000000001</v>
      </c>
      <c r="AQ275" s="18">
        <v>18.3</v>
      </c>
      <c r="AR275" s="19">
        <v>0.83</v>
      </c>
    </row>
    <row r="276" spans="1:44" x14ac:dyDescent="0.25">
      <c r="A276" s="2">
        <v>119357003</v>
      </c>
      <c r="B276" s="3" t="s">
        <v>135</v>
      </c>
      <c r="C276" s="3" t="s">
        <v>325</v>
      </c>
      <c r="D276" s="4">
        <v>1074762</v>
      </c>
      <c r="E276" s="4">
        <v>1058199</v>
      </c>
      <c r="F276" s="4">
        <f t="shared" si="8"/>
        <v>16563</v>
      </c>
      <c r="G276" s="66">
        <f t="shared" si="9"/>
        <v>1.5699999999999999E-2</v>
      </c>
      <c r="H276" s="10">
        <v>760671.55</v>
      </c>
      <c r="I276" s="10">
        <v>314090.49</v>
      </c>
      <c r="J276" s="11">
        <v>210.43799999999999</v>
      </c>
      <c r="K276" s="11">
        <v>658</v>
      </c>
      <c r="L276" s="12">
        <v>658</v>
      </c>
      <c r="M276" s="12">
        <v>453</v>
      </c>
      <c r="N276" s="12">
        <v>129</v>
      </c>
      <c r="O276" s="12">
        <v>76</v>
      </c>
      <c r="P276" s="12">
        <v>311</v>
      </c>
      <c r="Q276" s="12">
        <v>51</v>
      </c>
      <c r="R276" s="12">
        <v>18</v>
      </c>
      <c r="S276" s="12">
        <v>270</v>
      </c>
      <c r="T276" s="12">
        <v>46</v>
      </c>
      <c r="U276" s="12">
        <v>14</v>
      </c>
      <c r="V276" s="12">
        <v>247</v>
      </c>
      <c r="W276" s="12">
        <v>30</v>
      </c>
      <c r="X276" s="12">
        <v>5</v>
      </c>
      <c r="Y276" s="40">
        <v>11.731</v>
      </c>
      <c r="Z276" s="13">
        <v>0.46350000000000002</v>
      </c>
      <c r="AA276" s="14">
        <v>1565.211</v>
      </c>
      <c r="AB276" s="14">
        <v>1553.6110000000001</v>
      </c>
      <c r="AC276" s="14">
        <v>1595.242</v>
      </c>
      <c r="AD276" s="14">
        <v>1546.7809999999999</v>
      </c>
      <c r="AE276" s="15">
        <v>133.42509999999999</v>
      </c>
      <c r="AF276" s="15">
        <v>3.5905</v>
      </c>
      <c r="AG276" s="16">
        <v>1.7951999999999999</v>
      </c>
      <c r="AH276" s="16">
        <v>-0.79520000000000002</v>
      </c>
      <c r="AI276" s="15">
        <v>0.46479999999999999</v>
      </c>
      <c r="AJ276" s="15">
        <v>0.2324</v>
      </c>
      <c r="AK276" s="16">
        <v>0.76759999999999995</v>
      </c>
      <c r="AL276" s="16">
        <v>0.1424</v>
      </c>
      <c r="AM276" s="17">
        <v>0</v>
      </c>
      <c r="AN276" s="18">
        <v>14.9</v>
      </c>
      <c r="AO276" s="18">
        <v>14.1</v>
      </c>
      <c r="AP276" s="18">
        <v>14.2</v>
      </c>
      <c r="AQ276" s="18">
        <v>16.3</v>
      </c>
      <c r="AR276" s="19">
        <v>0.69</v>
      </c>
    </row>
    <row r="277" spans="1:44" x14ac:dyDescent="0.25">
      <c r="A277" s="2">
        <v>119357402</v>
      </c>
      <c r="B277" s="3" t="s">
        <v>136</v>
      </c>
      <c r="C277" s="3" t="s">
        <v>325</v>
      </c>
      <c r="D277" s="4">
        <v>10650286</v>
      </c>
      <c r="E277" s="4">
        <v>10216221</v>
      </c>
      <c r="F277" s="4">
        <f t="shared" si="8"/>
        <v>434065</v>
      </c>
      <c r="G277" s="66">
        <f t="shared" si="9"/>
        <v>4.2500000000000003E-2</v>
      </c>
      <c r="H277" s="10">
        <v>5217497.45</v>
      </c>
      <c r="I277" s="10">
        <v>5432788.8300000001</v>
      </c>
      <c r="J277" s="11">
        <v>3639.9229999999998</v>
      </c>
      <c r="K277" s="11">
        <v>4707</v>
      </c>
      <c r="L277" s="12">
        <v>4707</v>
      </c>
      <c r="M277" s="12">
        <v>4205</v>
      </c>
      <c r="N277" s="12">
        <v>382</v>
      </c>
      <c r="O277" s="12">
        <v>120</v>
      </c>
      <c r="P277" s="12">
        <v>2690</v>
      </c>
      <c r="Q277" s="12">
        <v>88</v>
      </c>
      <c r="R277" s="12">
        <v>34</v>
      </c>
      <c r="S277" s="12">
        <v>2598</v>
      </c>
      <c r="T277" s="12">
        <v>122</v>
      </c>
      <c r="U277" s="12">
        <v>9</v>
      </c>
      <c r="V277" s="12">
        <v>2404</v>
      </c>
      <c r="W277" s="12">
        <v>161</v>
      </c>
      <c r="X277" s="12">
        <v>14</v>
      </c>
      <c r="Y277" s="40">
        <v>25.538</v>
      </c>
      <c r="Z277" s="13">
        <v>0.77329999999999999</v>
      </c>
      <c r="AA277" s="14">
        <v>10143.019</v>
      </c>
      <c r="AB277" s="14">
        <v>10200.200999999999</v>
      </c>
      <c r="AC277" s="14">
        <v>10106.334999999999</v>
      </c>
      <c r="AD277" s="14">
        <v>10122.52</v>
      </c>
      <c r="AE277" s="15">
        <v>397.17349999999999</v>
      </c>
      <c r="AF277" s="15">
        <v>10.6881</v>
      </c>
      <c r="AG277" s="16">
        <v>5.3440000000000003</v>
      </c>
      <c r="AH277" s="16">
        <v>-4.3440000000000003</v>
      </c>
      <c r="AI277" s="15">
        <v>3.0123000000000002</v>
      </c>
      <c r="AJ277" s="15">
        <v>1.5061</v>
      </c>
      <c r="AK277" s="16">
        <v>-0.50609999999999999</v>
      </c>
      <c r="AL277" s="16">
        <v>-2.0411999999999999</v>
      </c>
      <c r="AM277" s="17">
        <v>0</v>
      </c>
      <c r="AN277" s="18">
        <v>26.8</v>
      </c>
      <c r="AO277" s="18">
        <v>26.3</v>
      </c>
      <c r="AP277" s="18">
        <v>25.3</v>
      </c>
      <c r="AQ277" s="18">
        <v>28.9</v>
      </c>
      <c r="AR277" s="19">
        <v>1</v>
      </c>
    </row>
    <row r="278" spans="1:44" x14ac:dyDescent="0.25">
      <c r="A278" s="2">
        <v>119358403</v>
      </c>
      <c r="B278" s="3" t="s">
        <v>137</v>
      </c>
      <c r="C278" s="3" t="s">
        <v>325</v>
      </c>
      <c r="D278" s="4">
        <v>1707482</v>
      </c>
      <c r="E278" s="4">
        <v>1701764</v>
      </c>
      <c r="F278" s="4">
        <f t="shared" si="8"/>
        <v>5718</v>
      </c>
      <c r="G278" s="66">
        <f t="shared" si="9"/>
        <v>3.3999999999999998E-3</v>
      </c>
      <c r="H278" s="10">
        <v>1298454.81</v>
      </c>
      <c r="I278" s="10">
        <v>409027.5</v>
      </c>
      <c r="J278" s="11">
        <v>274.04500000000002</v>
      </c>
      <c r="K278" s="11">
        <v>872</v>
      </c>
      <c r="L278" s="12">
        <v>872</v>
      </c>
      <c r="M278" s="12">
        <v>823</v>
      </c>
      <c r="N278" s="12">
        <v>49</v>
      </c>
      <c r="O278" s="12">
        <v>0</v>
      </c>
      <c r="P278" s="12">
        <v>553</v>
      </c>
      <c r="Q278" s="12">
        <v>12</v>
      </c>
      <c r="R278" s="12">
        <v>0</v>
      </c>
      <c r="S278" s="12">
        <v>488</v>
      </c>
      <c r="T278" s="12">
        <v>15</v>
      </c>
      <c r="U278" s="12">
        <v>0</v>
      </c>
      <c r="V278" s="12">
        <v>466</v>
      </c>
      <c r="W278" s="12">
        <v>20</v>
      </c>
      <c r="X278" s="12">
        <v>0</v>
      </c>
      <c r="Y278" s="40">
        <v>27.701000000000001</v>
      </c>
      <c r="Z278" s="13">
        <v>0.51519999999999999</v>
      </c>
      <c r="AA278" s="14">
        <v>2444.3029999999999</v>
      </c>
      <c r="AB278" s="14">
        <v>2472.5439999999999</v>
      </c>
      <c r="AC278" s="14">
        <v>2423.9850000000001</v>
      </c>
      <c r="AD278" s="14">
        <v>2436.38</v>
      </c>
      <c r="AE278" s="15">
        <v>88.238799999999998</v>
      </c>
      <c r="AF278" s="15">
        <v>2.3744999999999998</v>
      </c>
      <c r="AG278" s="16">
        <v>1.1872</v>
      </c>
      <c r="AH278" s="16">
        <v>-0.18720000000000001</v>
      </c>
      <c r="AI278" s="15">
        <v>0.72589999999999999</v>
      </c>
      <c r="AJ278" s="15">
        <v>0.3629</v>
      </c>
      <c r="AK278" s="16">
        <v>0.6371</v>
      </c>
      <c r="AL278" s="16">
        <v>0.30730000000000002</v>
      </c>
      <c r="AM278" s="17">
        <v>0</v>
      </c>
      <c r="AN278" s="18">
        <v>13.2</v>
      </c>
      <c r="AO278" s="18">
        <v>12.7</v>
      </c>
      <c r="AP278" s="18">
        <v>13.3</v>
      </c>
      <c r="AQ278" s="18">
        <v>13.7</v>
      </c>
      <c r="AR278" s="19">
        <v>0.61</v>
      </c>
    </row>
    <row r="279" spans="1:44" x14ac:dyDescent="0.25">
      <c r="A279" s="2">
        <v>113361303</v>
      </c>
      <c r="B279" s="3" t="s">
        <v>16</v>
      </c>
      <c r="C279" s="3" t="s">
        <v>308</v>
      </c>
      <c r="D279" s="4">
        <v>2449966</v>
      </c>
      <c r="E279" s="4">
        <v>2419537</v>
      </c>
      <c r="F279" s="4">
        <f t="shared" si="8"/>
        <v>30429</v>
      </c>
      <c r="G279" s="66">
        <f t="shared" si="9"/>
        <v>1.26E-2</v>
      </c>
      <c r="H279" s="10">
        <v>1597519.34</v>
      </c>
      <c r="I279" s="10">
        <v>852446.48</v>
      </c>
      <c r="J279" s="11">
        <v>571.13199999999995</v>
      </c>
      <c r="K279" s="11">
        <v>1341</v>
      </c>
      <c r="L279" s="12">
        <v>1341</v>
      </c>
      <c r="M279" s="12">
        <v>971</v>
      </c>
      <c r="N279" s="12">
        <v>142</v>
      </c>
      <c r="O279" s="12">
        <v>228</v>
      </c>
      <c r="P279" s="12">
        <v>608</v>
      </c>
      <c r="Q279" s="12">
        <v>52</v>
      </c>
      <c r="R279" s="12">
        <v>42</v>
      </c>
      <c r="S279" s="12">
        <v>604</v>
      </c>
      <c r="T279" s="12">
        <v>35</v>
      </c>
      <c r="U279" s="12">
        <v>38</v>
      </c>
      <c r="V279" s="12">
        <v>565</v>
      </c>
      <c r="W279" s="12">
        <v>52</v>
      </c>
      <c r="X279" s="12">
        <v>28</v>
      </c>
      <c r="Y279" s="40">
        <v>50.833999999999996</v>
      </c>
      <c r="Z279" s="13">
        <v>0.4259</v>
      </c>
      <c r="AA279" s="14">
        <v>3017.9589999999998</v>
      </c>
      <c r="AB279" s="14">
        <v>2985.578</v>
      </c>
      <c r="AC279" s="14">
        <v>3007.9760000000001</v>
      </c>
      <c r="AD279" s="14">
        <v>3060.3220000000001</v>
      </c>
      <c r="AE279" s="15">
        <v>59.368899999999996</v>
      </c>
      <c r="AF279" s="15">
        <v>1.5975999999999999</v>
      </c>
      <c r="AG279" s="16">
        <v>0.79879999999999995</v>
      </c>
      <c r="AH279" s="16">
        <v>0.20119999999999999</v>
      </c>
      <c r="AI279" s="15">
        <v>0.89629999999999999</v>
      </c>
      <c r="AJ279" s="15">
        <v>0.4481</v>
      </c>
      <c r="AK279" s="16">
        <v>0.55189999999999995</v>
      </c>
      <c r="AL279" s="16">
        <v>0.41160000000000002</v>
      </c>
      <c r="AM279" s="17">
        <v>0</v>
      </c>
      <c r="AN279" s="18">
        <v>21.3</v>
      </c>
      <c r="AO279" s="18">
        <v>21.3</v>
      </c>
      <c r="AP279" s="18">
        <v>20.8</v>
      </c>
      <c r="AQ279" s="18">
        <v>21.7</v>
      </c>
      <c r="AR279" s="19">
        <v>1</v>
      </c>
    </row>
    <row r="280" spans="1:44" x14ac:dyDescent="0.25">
      <c r="A280" s="2">
        <v>113361503</v>
      </c>
      <c r="B280" s="3" t="s">
        <v>17</v>
      </c>
      <c r="C280" s="3" t="s">
        <v>308</v>
      </c>
      <c r="D280" s="4">
        <v>2057836</v>
      </c>
      <c r="E280" s="4">
        <v>1993502</v>
      </c>
      <c r="F280" s="4">
        <f t="shared" si="8"/>
        <v>64334</v>
      </c>
      <c r="G280" s="66">
        <f t="shared" si="9"/>
        <v>3.2300000000000002E-2</v>
      </c>
      <c r="H280" s="10">
        <v>1176993.27</v>
      </c>
      <c r="I280" s="10">
        <v>880842.36</v>
      </c>
      <c r="J280" s="11">
        <v>590.15700000000004</v>
      </c>
      <c r="K280" s="11">
        <v>813</v>
      </c>
      <c r="L280" s="12">
        <v>813</v>
      </c>
      <c r="M280" s="12">
        <v>638</v>
      </c>
      <c r="N280" s="12">
        <v>80</v>
      </c>
      <c r="O280" s="12">
        <v>95</v>
      </c>
      <c r="P280" s="12">
        <v>393</v>
      </c>
      <c r="Q280" s="12">
        <v>26</v>
      </c>
      <c r="R280" s="12">
        <v>19</v>
      </c>
      <c r="S280" s="12">
        <v>393</v>
      </c>
      <c r="T280" s="12">
        <v>24</v>
      </c>
      <c r="U280" s="12">
        <v>17</v>
      </c>
      <c r="V280" s="12">
        <v>380</v>
      </c>
      <c r="W280" s="12">
        <v>27</v>
      </c>
      <c r="X280" s="12">
        <v>10</v>
      </c>
      <c r="Y280" s="40">
        <v>2.4220000000000002</v>
      </c>
      <c r="Z280" s="13">
        <v>0.72589999999999999</v>
      </c>
      <c r="AA280" s="14">
        <v>1340.913</v>
      </c>
      <c r="AB280" s="14">
        <v>1382.328</v>
      </c>
      <c r="AC280" s="14">
        <v>1335.6279999999999</v>
      </c>
      <c r="AD280" s="14">
        <v>1304.7840000000001</v>
      </c>
      <c r="AE280" s="15">
        <v>553.63869999999997</v>
      </c>
      <c r="AF280" s="15">
        <v>14.8987</v>
      </c>
      <c r="AG280" s="16">
        <v>7.4493</v>
      </c>
      <c r="AH280" s="16">
        <v>-6.4493</v>
      </c>
      <c r="AI280" s="15">
        <v>0.3982</v>
      </c>
      <c r="AJ280" s="15">
        <v>0.1991</v>
      </c>
      <c r="AK280" s="16">
        <v>0.80089999999999995</v>
      </c>
      <c r="AL280" s="16">
        <v>-2.0991</v>
      </c>
      <c r="AM280" s="17">
        <v>0</v>
      </c>
      <c r="AN280" s="18">
        <v>29</v>
      </c>
      <c r="AO280" s="18">
        <v>27.9</v>
      </c>
      <c r="AP280" s="18">
        <v>27.9</v>
      </c>
      <c r="AQ280" s="18">
        <v>31.1</v>
      </c>
      <c r="AR280" s="19">
        <v>1</v>
      </c>
    </row>
    <row r="281" spans="1:44" x14ac:dyDescent="0.25">
      <c r="A281" s="2">
        <v>113361703</v>
      </c>
      <c r="B281" s="3" t="s">
        <v>18</v>
      </c>
      <c r="C281" s="3" t="s">
        <v>308</v>
      </c>
      <c r="D281" s="4">
        <v>2226838</v>
      </c>
      <c r="E281" s="4">
        <v>2173664</v>
      </c>
      <c r="F281" s="4">
        <f t="shared" si="8"/>
        <v>53174</v>
      </c>
      <c r="G281" s="66">
        <f t="shared" si="9"/>
        <v>2.4500000000000001E-2</v>
      </c>
      <c r="H281" s="10">
        <v>1562119.72</v>
      </c>
      <c r="I281" s="10">
        <v>664718.76</v>
      </c>
      <c r="J281" s="11">
        <v>445.35599999999999</v>
      </c>
      <c r="K281" s="11">
        <v>1590</v>
      </c>
      <c r="L281" s="12">
        <v>1590</v>
      </c>
      <c r="M281" s="12">
        <v>1266</v>
      </c>
      <c r="N281" s="12">
        <v>102</v>
      </c>
      <c r="O281" s="12">
        <v>222</v>
      </c>
      <c r="P281" s="12">
        <v>808</v>
      </c>
      <c r="Q281" s="12">
        <v>28</v>
      </c>
      <c r="R281" s="12">
        <v>18</v>
      </c>
      <c r="S281" s="12">
        <v>778</v>
      </c>
      <c r="T281" s="12">
        <v>44</v>
      </c>
      <c r="U281" s="12">
        <v>32</v>
      </c>
      <c r="V281" s="12">
        <v>731</v>
      </c>
      <c r="W281" s="12">
        <v>26</v>
      </c>
      <c r="X281" s="12">
        <v>54</v>
      </c>
      <c r="Y281" s="40">
        <v>56.077999999999996</v>
      </c>
      <c r="Z281" s="13">
        <v>0.35909999999999997</v>
      </c>
      <c r="AA281" s="14">
        <v>4072.72</v>
      </c>
      <c r="AB281" s="14">
        <v>3994.7840000000001</v>
      </c>
      <c r="AC281" s="14">
        <v>4053.5749999999998</v>
      </c>
      <c r="AD281" s="14">
        <v>4169.8010000000004</v>
      </c>
      <c r="AE281" s="15">
        <v>72.625900000000001</v>
      </c>
      <c r="AF281" s="15">
        <v>1.9543999999999999</v>
      </c>
      <c r="AG281" s="16">
        <v>0.97719999999999996</v>
      </c>
      <c r="AH281" s="16">
        <v>2.2800000000000001E-2</v>
      </c>
      <c r="AI281" s="15">
        <v>1.2095</v>
      </c>
      <c r="AJ281" s="15">
        <v>0.60470000000000002</v>
      </c>
      <c r="AK281" s="16">
        <v>0.39529999999999998</v>
      </c>
      <c r="AL281" s="16">
        <v>0.24629999999999999</v>
      </c>
      <c r="AM281" s="17">
        <v>0</v>
      </c>
      <c r="AN281" s="18">
        <v>16.7</v>
      </c>
      <c r="AO281" s="18">
        <v>16.7</v>
      </c>
      <c r="AP281" s="18">
        <v>16.399999999999999</v>
      </c>
      <c r="AQ281" s="18">
        <v>16.899999999999999</v>
      </c>
      <c r="AR281" s="19">
        <v>0.78</v>
      </c>
    </row>
    <row r="282" spans="1:44" x14ac:dyDescent="0.25">
      <c r="A282" s="2">
        <v>113362203</v>
      </c>
      <c r="B282" s="3" t="s">
        <v>19</v>
      </c>
      <c r="C282" s="3" t="s">
        <v>308</v>
      </c>
      <c r="D282" s="4">
        <v>2148807</v>
      </c>
      <c r="E282" s="4">
        <v>2103425</v>
      </c>
      <c r="F282" s="4">
        <f t="shared" si="8"/>
        <v>45382</v>
      </c>
      <c r="G282" s="66">
        <f t="shared" si="9"/>
        <v>2.1600000000000001E-2</v>
      </c>
      <c r="H282" s="10">
        <v>1259425.3899999999</v>
      </c>
      <c r="I282" s="10">
        <v>889381.27</v>
      </c>
      <c r="J282" s="11">
        <v>595.87800000000004</v>
      </c>
      <c r="K282" s="11">
        <v>1140</v>
      </c>
      <c r="L282" s="12">
        <v>1140</v>
      </c>
      <c r="M282" s="12">
        <v>869</v>
      </c>
      <c r="N282" s="12">
        <v>74</v>
      </c>
      <c r="O282" s="12">
        <v>197</v>
      </c>
      <c r="P282" s="12">
        <v>496</v>
      </c>
      <c r="Q282" s="12">
        <v>27</v>
      </c>
      <c r="R282" s="12">
        <v>33</v>
      </c>
      <c r="S282" s="12">
        <v>545</v>
      </c>
      <c r="T282" s="12">
        <v>21</v>
      </c>
      <c r="U282" s="12">
        <v>32</v>
      </c>
      <c r="V282" s="12">
        <v>550</v>
      </c>
      <c r="W282" s="12">
        <v>23</v>
      </c>
      <c r="X282" s="12">
        <v>29</v>
      </c>
      <c r="Y282" s="40">
        <v>35.743000000000002</v>
      </c>
      <c r="Z282" s="13">
        <v>0.52270000000000005</v>
      </c>
      <c r="AA282" s="14">
        <v>2971.28</v>
      </c>
      <c r="AB282" s="14">
        <v>2944.7919999999999</v>
      </c>
      <c r="AC282" s="14">
        <v>2951.4780000000001</v>
      </c>
      <c r="AD282" s="14">
        <v>3017.569</v>
      </c>
      <c r="AE282" s="15">
        <v>83.129000000000005</v>
      </c>
      <c r="AF282" s="15">
        <v>2.2370000000000001</v>
      </c>
      <c r="AG282" s="16">
        <v>1.1185</v>
      </c>
      <c r="AH282" s="16">
        <v>-0.11849999999999999</v>
      </c>
      <c r="AI282" s="15">
        <v>0.88239999999999996</v>
      </c>
      <c r="AJ282" s="15">
        <v>0.44119999999999998</v>
      </c>
      <c r="AK282" s="16">
        <v>0.55879999999999996</v>
      </c>
      <c r="AL282" s="16">
        <v>0.2878</v>
      </c>
      <c r="AM282" s="17">
        <v>0</v>
      </c>
      <c r="AN282" s="18">
        <v>21.5</v>
      </c>
      <c r="AO282" s="18">
        <v>21.1</v>
      </c>
      <c r="AP282" s="18">
        <v>21</v>
      </c>
      <c r="AQ282" s="18">
        <v>22.5</v>
      </c>
      <c r="AR282" s="19">
        <v>1</v>
      </c>
    </row>
    <row r="283" spans="1:44" x14ac:dyDescent="0.25">
      <c r="A283" s="2">
        <v>113362303</v>
      </c>
      <c r="B283" s="3" t="s">
        <v>20</v>
      </c>
      <c r="C283" s="3" t="s">
        <v>308</v>
      </c>
      <c r="D283" s="4">
        <v>1872128</v>
      </c>
      <c r="E283" s="4">
        <v>1839493</v>
      </c>
      <c r="F283" s="4">
        <f t="shared" si="8"/>
        <v>32635</v>
      </c>
      <c r="G283" s="66">
        <f t="shared" si="9"/>
        <v>1.77E-2</v>
      </c>
      <c r="H283" s="10">
        <v>1624895.5</v>
      </c>
      <c r="I283" s="10">
        <v>247232.94</v>
      </c>
      <c r="J283" s="11">
        <v>165.64400000000001</v>
      </c>
      <c r="K283" s="11">
        <v>1170</v>
      </c>
      <c r="L283" s="12">
        <v>1170</v>
      </c>
      <c r="M283" s="12">
        <v>928</v>
      </c>
      <c r="N283" s="12">
        <v>179</v>
      </c>
      <c r="O283" s="12">
        <v>63</v>
      </c>
      <c r="P283" s="12">
        <v>611</v>
      </c>
      <c r="Q283" s="12">
        <v>57</v>
      </c>
      <c r="R283" s="12">
        <v>11</v>
      </c>
      <c r="S283" s="12">
        <v>550</v>
      </c>
      <c r="T283" s="12">
        <v>57</v>
      </c>
      <c r="U283" s="12">
        <v>11</v>
      </c>
      <c r="V283" s="12">
        <v>537</v>
      </c>
      <c r="W283" s="12">
        <v>60</v>
      </c>
      <c r="X283" s="12">
        <v>9</v>
      </c>
      <c r="Y283" s="40">
        <v>97.183999999999997</v>
      </c>
      <c r="Z283" s="13">
        <v>0.2082</v>
      </c>
      <c r="AA283" s="14">
        <v>2828.6779999999999</v>
      </c>
      <c r="AB283" s="14">
        <v>2764.2170000000001</v>
      </c>
      <c r="AC283" s="14">
        <v>2850.1239999999998</v>
      </c>
      <c r="AD283" s="14">
        <v>2871.6930000000002</v>
      </c>
      <c r="AE283" s="15">
        <v>29.106400000000001</v>
      </c>
      <c r="AF283" s="15">
        <v>0.78320000000000001</v>
      </c>
      <c r="AG283" s="16">
        <v>0.3916</v>
      </c>
      <c r="AH283" s="16">
        <v>0.60840000000000005</v>
      </c>
      <c r="AI283" s="15">
        <v>0.84</v>
      </c>
      <c r="AJ283" s="15">
        <v>0.42</v>
      </c>
      <c r="AK283" s="16">
        <v>0.57999999999999996</v>
      </c>
      <c r="AL283" s="16">
        <v>0.59130000000000005</v>
      </c>
      <c r="AM283" s="17">
        <v>0</v>
      </c>
      <c r="AN283" s="18">
        <v>14.5</v>
      </c>
      <c r="AO283" s="18">
        <v>14.3</v>
      </c>
      <c r="AP283" s="18">
        <v>14.3</v>
      </c>
      <c r="AQ283" s="18">
        <v>14.8</v>
      </c>
      <c r="AR283" s="19">
        <v>0.68</v>
      </c>
    </row>
    <row r="284" spans="1:44" x14ac:dyDescent="0.25">
      <c r="A284" s="2">
        <v>113362403</v>
      </c>
      <c r="B284" s="3" t="s">
        <v>21</v>
      </c>
      <c r="C284" s="3" t="s">
        <v>308</v>
      </c>
      <c r="D284" s="4">
        <v>2794797</v>
      </c>
      <c r="E284" s="4">
        <v>2714616</v>
      </c>
      <c r="F284" s="4">
        <f t="shared" si="8"/>
        <v>80181</v>
      </c>
      <c r="G284" s="66">
        <f t="shared" si="9"/>
        <v>2.9499999999999998E-2</v>
      </c>
      <c r="H284" s="10">
        <v>1815093.54</v>
      </c>
      <c r="I284" s="10">
        <v>979703.3</v>
      </c>
      <c r="J284" s="11">
        <v>656.39300000000003</v>
      </c>
      <c r="K284" s="11">
        <v>1329</v>
      </c>
      <c r="L284" s="12">
        <v>1329</v>
      </c>
      <c r="M284" s="12">
        <v>1109</v>
      </c>
      <c r="N284" s="12">
        <v>68</v>
      </c>
      <c r="O284" s="12">
        <v>152</v>
      </c>
      <c r="P284" s="12">
        <v>694</v>
      </c>
      <c r="Q284" s="12">
        <v>29</v>
      </c>
      <c r="R284" s="12">
        <v>32</v>
      </c>
      <c r="S284" s="12">
        <v>679</v>
      </c>
      <c r="T284" s="12">
        <v>19</v>
      </c>
      <c r="U284" s="12">
        <v>26</v>
      </c>
      <c r="V284" s="12">
        <v>655</v>
      </c>
      <c r="W284" s="12">
        <v>17</v>
      </c>
      <c r="X284" s="12">
        <v>15</v>
      </c>
      <c r="Y284" s="40">
        <v>56.177999999999997</v>
      </c>
      <c r="Z284" s="13">
        <v>0.49390000000000001</v>
      </c>
      <c r="AA284" s="14">
        <v>3762.3470000000002</v>
      </c>
      <c r="AB284" s="14">
        <v>3726.511</v>
      </c>
      <c r="AC284" s="14">
        <v>3761.5149999999999</v>
      </c>
      <c r="AD284" s="14">
        <v>3799.0140000000001</v>
      </c>
      <c r="AE284" s="15">
        <v>66.971800000000002</v>
      </c>
      <c r="AF284" s="15">
        <v>1.8022</v>
      </c>
      <c r="AG284" s="16">
        <v>0.90110000000000001</v>
      </c>
      <c r="AH284" s="16">
        <v>9.8900000000000002E-2</v>
      </c>
      <c r="AI284" s="15">
        <v>1.1173</v>
      </c>
      <c r="AJ284" s="15">
        <v>0.55859999999999999</v>
      </c>
      <c r="AK284" s="16">
        <v>0.44140000000000001</v>
      </c>
      <c r="AL284" s="16">
        <v>0.3044</v>
      </c>
      <c r="AM284" s="17">
        <v>0</v>
      </c>
      <c r="AN284" s="18">
        <v>21.7</v>
      </c>
      <c r="AO284" s="18">
        <v>21.8</v>
      </c>
      <c r="AP284" s="18">
        <v>21</v>
      </c>
      <c r="AQ284" s="18">
        <v>22.4</v>
      </c>
      <c r="AR284" s="19">
        <v>1</v>
      </c>
    </row>
    <row r="285" spans="1:44" x14ac:dyDescent="0.25">
      <c r="A285" s="2">
        <v>113362603</v>
      </c>
      <c r="B285" s="3" t="s">
        <v>22</v>
      </c>
      <c r="C285" s="3" t="s">
        <v>308</v>
      </c>
      <c r="D285" s="4">
        <v>3222335</v>
      </c>
      <c r="E285" s="4">
        <v>3141100</v>
      </c>
      <c r="F285" s="4">
        <f t="shared" si="8"/>
        <v>81235</v>
      </c>
      <c r="G285" s="66">
        <f t="shared" si="9"/>
        <v>2.5899999999999999E-2</v>
      </c>
      <c r="H285" s="10">
        <v>2035115.65</v>
      </c>
      <c r="I285" s="10">
        <v>1187219.32</v>
      </c>
      <c r="J285" s="11">
        <v>795.42700000000002</v>
      </c>
      <c r="K285" s="11">
        <v>1848</v>
      </c>
      <c r="L285" s="12">
        <v>1848</v>
      </c>
      <c r="M285" s="12">
        <v>1278</v>
      </c>
      <c r="N285" s="12">
        <v>323</v>
      </c>
      <c r="O285" s="12">
        <v>247</v>
      </c>
      <c r="P285" s="12">
        <v>813</v>
      </c>
      <c r="Q285" s="12">
        <v>72</v>
      </c>
      <c r="R285" s="12">
        <v>36</v>
      </c>
      <c r="S285" s="12">
        <v>749</v>
      </c>
      <c r="T285" s="12">
        <v>132</v>
      </c>
      <c r="U285" s="12">
        <v>50</v>
      </c>
      <c r="V285" s="12">
        <v>776</v>
      </c>
      <c r="W285" s="12">
        <v>112</v>
      </c>
      <c r="X285" s="12">
        <v>32</v>
      </c>
      <c r="Y285" s="40">
        <v>43.867000000000004</v>
      </c>
      <c r="Z285" s="13">
        <v>0.45789999999999997</v>
      </c>
      <c r="AA285" s="14">
        <v>4057.5740000000001</v>
      </c>
      <c r="AB285" s="14">
        <v>4073.7460000000001</v>
      </c>
      <c r="AC285" s="14">
        <v>4029.6120000000001</v>
      </c>
      <c r="AD285" s="14">
        <v>4069.3649999999998</v>
      </c>
      <c r="AE285" s="15">
        <v>92.497100000000003</v>
      </c>
      <c r="AF285" s="15">
        <v>2.4891000000000001</v>
      </c>
      <c r="AG285" s="16">
        <v>1.2444999999999999</v>
      </c>
      <c r="AH285" s="16">
        <v>-0.2445</v>
      </c>
      <c r="AI285" s="15">
        <v>1.2050000000000001</v>
      </c>
      <c r="AJ285" s="15">
        <v>0.60250000000000004</v>
      </c>
      <c r="AK285" s="16">
        <v>0.39750000000000002</v>
      </c>
      <c r="AL285" s="16">
        <v>0.14069999999999999</v>
      </c>
      <c r="AM285" s="17">
        <v>0</v>
      </c>
      <c r="AN285" s="18">
        <v>20.100000000000001</v>
      </c>
      <c r="AO285" s="18">
        <v>20.100000000000001</v>
      </c>
      <c r="AP285" s="18">
        <v>19.7</v>
      </c>
      <c r="AQ285" s="18">
        <v>20.6</v>
      </c>
      <c r="AR285" s="19">
        <v>0.94</v>
      </c>
    </row>
    <row r="286" spans="1:44" x14ac:dyDescent="0.25">
      <c r="A286" s="2">
        <v>113363103</v>
      </c>
      <c r="B286" s="3" t="s">
        <v>23</v>
      </c>
      <c r="C286" s="3" t="s">
        <v>308</v>
      </c>
      <c r="D286" s="4">
        <v>5143897</v>
      </c>
      <c r="E286" s="4">
        <v>4991375</v>
      </c>
      <c r="F286" s="4">
        <f t="shared" si="8"/>
        <v>152522</v>
      </c>
      <c r="G286" s="66">
        <f t="shared" si="9"/>
        <v>3.0599999999999999E-2</v>
      </c>
      <c r="H286" s="10">
        <v>3338896.6</v>
      </c>
      <c r="I286" s="10">
        <v>1805000.18</v>
      </c>
      <c r="J286" s="11">
        <v>1209.335</v>
      </c>
      <c r="K286" s="11">
        <v>3091</v>
      </c>
      <c r="L286" s="12">
        <v>3091</v>
      </c>
      <c r="M286" s="12">
        <v>2555</v>
      </c>
      <c r="N286" s="12">
        <v>308</v>
      </c>
      <c r="O286" s="12">
        <v>228</v>
      </c>
      <c r="P286" s="12">
        <v>1590</v>
      </c>
      <c r="Q286" s="12">
        <v>135</v>
      </c>
      <c r="R286" s="12">
        <v>33</v>
      </c>
      <c r="S286" s="12">
        <v>1580</v>
      </c>
      <c r="T286" s="12">
        <v>120</v>
      </c>
      <c r="U286" s="12">
        <v>36</v>
      </c>
      <c r="V286" s="12">
        <v>1503</v>
      </c>
      <c r="W286" s="12">
        <v>46</v>
      </c>
      <c r="X286" s="12">
        <v>38</v>
      </c>
      <c r="Y286" s="40">
        <v>44.262</v>
      </c>
      <c r="Z286" s="13">
        <v>0.43959999999999999</v>
      </c>
      <c r="AA286" s="14">
        <v>7185.4459999999999</v>
      </c>
      <c r="AB286" s="14">
        <v>7143.0690000000004</v>
      </c>
      <c r="AC286" s="14">
        <v>7202.6080000000002</v>
      </c>
      <c r="AD286" s="14">
        <v>7210.6620000000003</v>
      </c>
      <c r="AE286" s="15">
        <v>162.3389</v>
      </c>
      <c r="AF286" s="15">
        <v>4.3685999999999998</v>
      </c>
      <c r="AG286" s="16">
        <v>2.1842999999999999</v>
      </c>
      <c r="AH286" s="16">
        <v>-1.1842999999999999</v>
      </c>
      <c r="AI286" s="15">
        <v>2.1339999999999999</v>
      </c>
      <c r="AJ286" s="15">
        <v>1.0669999999999999</v>
      </c>
      <c r="AK286" s="16">
        <v>-6.6900000000000001E-2</v>
      </c>
      <c r="AL286" s="16">
        <v>-0.51380000000000003</v>
      </c>
      <c r="AM286" s="17">
        <v>0</v>
      </c>
      <c r="AN286" s="18">
        <v>19.100000000000001</v>
      </c>
      <c r="AO286" s="18">
        <v>19.2</v>
      </c>
      <c r="AP286" s="18">
        <v>18.8</v>
      </c>
      <c r="AQ286" s="18">
        <v>19.399999999999999</v>
      </c>
      <c r="AR286" s="19">
        <v>0.89</v>
      </c>
    </row>
    <row r="287" spans="1:44" x14ac:dyDescent="0.25">
      <c r="A287" s="2">
        <v>113363603</v>
      </c>
      <c r="B287" s="3" t="s">
        <v>24</v>
      </c>
      <c r="C287" s="3" t="s">
        <v>308</v>
      </c>
      <c r="D287" s="4">
        <v>1821174</v>
      </c>
      <c r="E287" s="4">
        <v>1760562</v>
      </c>
      <c r="F287" s="4">
        <f t="shared" si="8"/>
        <v>60612</v>
      </c>
      <c r="G287" s="66">
        <f t="shared" si="9"/>
        <v>3.44E-2</v>
      </c>
      <c r="H287" s="10">
        <v>1326447.96</v>
      </c>
      <c r="I287" s="10">
        <v>494725.59</v>
      </c>
      <c r="J287" s="11">
        <v>331.46199999999999</v>
      </c>
      <c r="K287" s="11">
        <v>986</v>
      </c>
      <c r="L287" s="12">
        <v>986</v>
      </c>
      <c r="M287" s="12">
        <v>764</v>
      </c>
      <c r="N287" s="12">
        <v>95</v>
      </c>
      <c r="O287" s="12">
        <v>127</v>
      </c>
      <c r="P287" s="12">
        <v>481</v>
      </c>
      <c r="Q287" s="12">
        <v>36</v>
      </c>
      <c r="R287" s="12">
        <v>21</v>
      </c>
      <c r="S287" s="12">
        <v>471</v>
      </c>
      <c r="T287" s="12">
        <v>32</v>
      </c>
      <c r="U287" s="12">
        <v>20</v>
      </c>
      <c r="V287" s="12">
        <v>447</v>
      </c>
      <c r="W287" s="12">
        <v>25</v>
      </c>
      <c r="X287" s="12">
        <v>20</v>
      </c>
      <c r="Y287" s="40">
        <v>37.893000000000001</v>
      </c>
      <c r="Z287" s="13">
        <v>0.3654</v>
      </c>
      <c r="AA287" s="14">
        <v>2865.9189999999999</v>
      </c>
      <c r="AB287" s="14">
        <v>2825.1559999999999</v>
      </c>
      <c r="AC287" s="14">
        <v>2884.6460000000002</v>
      </c>
      <c r="AD287" s="14">
        <v>2887.9540000000002</v>
      </c>
      <c r="AE287" s="15">
        <v>75.631799999999998</v>
      </c>
      <c r="AF287" s="15">
        <v>2.0352999999999999</v>
      </c>
      <c r="AG287" s="16">
        <v>1.0176000000000001</v>
      </c>
      <c r="AH287" s="16">
        <v>-1.7600000000000001E-2</v>
      </c>
      <c r="AI287" s="15">
        <v>0.85109999999999997</v>
      </c>
      <c r="AJ287" s="15">
        <v>0.42549999999999999</v>
      </c>
      <c r="AK287" s="16">
        <v>0.57450000000000001</v>
      </c>
      <c r="AL287" s="16">
        <v>0.33760000000000001</v>
      </c>
      <c r="AM287" s="17">
        <v>0</v>
      </c>
      <c r="AN287" s="18">
        <v>19.8</v>
      </c>
      <c r="AO287" s="18">
        <v>19.7</v>
      </c>
      <c r="AP287" s="18">
        <v>19.600000000000001</v>
      </c>
      <c r="AQ287" s="18">
        <v>20.2</v>
      </c>
      <c r="AR287" s="19">
        <v>0.92</v>
      </c>
    </row>
    <row r="288" spans="1:44" x14ac:dyDescent="0.25">
      <c r="A288" s="2">
        <v>113364002</v>
      </c>
      <c r="B288" s="3" t="s">
        <v>25</v>
      </c>
      <c r="C288" s="3" t="s">
        <v>308</v>
      </c>
      <c r="D288" s="4">
        <v>13180658</v>
      </c>
      <c r="E288" s="4">
        <v>12762814</v>
      </c>
      <c r="F288" s="4">
        <f t="shared" si="8"/>
        <v>417844</v>
      </c>
      <c r="G288" s="66">
        <f t="shared" si="9"/>
        <v>3.27E-2</v>
      </c>
      <c r="H288" s="10">
        <v>8715042.8100000005</v>
      </c>
      <c r="I288" s="10">
        <v>4465615.55</v>
      </c>
      <c r="J288" s="11">
        <v>2991.9250000000002</v>
      </c>
      <c r="K288" s="11">
        <v>4556</v>
      </c>
      <c r="L288" s="12">
        <v>4556</v>
      </c>
      <c r="M288" s="12">
        <v>3624</v>
      </c>
      <c r="N288" s="12">
        <v>533</v>
      </c>
      <c r="O288" s="12">
        <v>399</v>
      </c>
      <c r="P288" s="12">
        <v>2437</v>
      </c>
      <c r="Q288" s="12">
        <v>135</v>
      </c>
      <c r="R288" s="12">
        <v>35</v>
      </c>
      <c r="S288" s="12">
        <v>2275</v>
      </c>
      <c r="T288" s="12">
        <v>165</v>
      </c>
      <c r="U288" s="12">
        <v>91</v>
      </c>
      <c r="V288" s="12">
        <v>1919</v>
      </c>
      <c r="W288" s="12">
        <v>220</v>
      </c>
      <c r="X288" s="12">
        <v>64</v>
      </c>
      <c r="Y288" s="40">
        <v>13.295</v>
      </c>
      <c r="Z288" s="13">
        <v>0.65669999999999995</v>
      </c>
      <c r="AA288" s="14">
        <v>10083.58</v>
      </c>
      <c r="AB288" s="14">
        <v>10039.501</v>
      </c>
      <c r="AC288" s="14">
        <v>10029.186</v>
      </c>
      <c r="AD288" s="14">
        <v>10182.054</v>
      </c>
      <c r="AE288" s="15">
        <v>758.44899999999996</v>
      </c>
      <c r="AF288" s="15">
        <v>20.410299999999999</v>
      </c>
      <c r="AG288" s="16">
        <v>10.2051</v>
      </c>
      <c r="AH288" s="16">
        <v>-9.2050999999999998</v>
      </c>
      <c r="AI288" s="15">
        <v>2.9946999999999999</v>
      </c>
      <c r="AJ288" s="15">
        <v>1.4973000000000001</v>
      </c>
      <c r="AK288" s="16">
        <v>-0.49730000000000002</v>
      </c>
      <c r="AL288" s="16">
        <v>-3.9803999999999999</v>
      </c>
      <c r="AM288" s="17">
        <v>0</v>
      </c>
      <c r="AN288" s="18">
        <v>24.2</v>
      </c>
      <c r="AO288" s="18">
        <v>24.1</v>
      </c>
      <c r="AP288" s="18">
        <v>23.5</v>
      </c>
      <c r="AQ288" s="18">
        <v>25.1</v>
      </c>
      <c r="AR288" s="19">
        <v>1</v>
      </c>
    </row>
    <row r="289" spans="1:44" x14ac:dyDescent="0.25">
      <c r="A289" s="2">
        <v>113364403</v>
      </c>
      <c r="B289" s="3" t="s">
        <v>26</v>
      </c>
      <c r="C289" s="3" t="s">
        <v>308</v>
      </c>
      <c r="D289" s="4">
        <v>1929042</v>
      </c>
      <c r="E289" s="4">
        <v>1891639</v>
      </c>
      <c r="F289" s="4">
        <f t="shared" si="8"/>
        <v>37403</v>
      </c>
      <c r="G289" s="66">
        <f t="shared" si="9"/>
        <v>1.9800000000000002E-2</v>
      </c>
      <c r="H289" s="10">
        <v>1511991.68</v>
      </c>
      <c r="I289" s="10">
        <v>417049.99</v>
      </c>
      <c r="J289" s="11">
        <v>279.42</v>
      </c>
      <c r="K289" s="11">
        <v>1079</v>
      </c>
      <c r="L289" s="12">
        <v>1079</v>
      </c>
      <c r="M289" s="12">
        <v>818</v>
      </c>
      <c r="N289" s="12">
        <v>77</v>
      </c>
      <c r="O289" s="12">
        <v>184</v>
      </c>
      <c r="P289" s="12">
        <v>487</v>
      </c>
      <c r="Q289" s="12">
        <v>22</v>
      </c>
      <c r="R289" s="12">
        <v>34</v>
      </c>
      <c r="S289" s="12">
        <v>517</v>
      </c>
      <c r="T289" s="12">
        <v>21</v>
      </c>
      <c r="U289" s="12">
        <v>28</v>
      </c>
      <c r="V289" s="12">
        <v>494</v>
      </c>
      <c r="W289" s="12">
        <v>31</v>
      </c>
      <c r="X289" s="12">
        <v>24</v>
      </c>
      <c r="Y289" s="40">
        <v>78.888000000000005</v>
      </c>
      <c r="Z289" s="13">
        <v>0.32779999999999998</v>
      </c>
      <c r="AA289" s="14">
        <v>2910.3029999999999</v>
      </c>
      <c r="AB289" s="14">
        <v>2853.3220000000001</v>
      </c>
      <c r="AC289" s="14">
        <v>2931.306</v>
      </c>
      <c r="AD289" s="14">
        <v>2946.2820000000002</v>
      </c>
      <c r="AE289" s="15">
        <v>36.891500000000001</v>
      </c>
      <c r="AF289" s="15">
        <v>0.99270000000000003</v>
      </c>
      <c r="AG289" s="16">
        <v>0.49630000000000002</v>
      </c>
      <c r="AH289" s="16">
        <v>0.50370000000000004</v>
      </c>
      <c r="AI289" s="15">
        <v>0.86429999999999996</v>
      </c>
      <c r="AJ289" s="15">
        <v>0.43209999999999998</v>
      </c>
      <c r="AK289" s="16">
        <v>0.56789999999999996</v>
      </c>
      <c r="AL289" s="16">
        <v>0.54220000000000002</v>
      </c>
      <c r="AM289" s="17">
        <v>0</v>
      </c>
      <c r="AN289" s="18">
        <v>17</v>
      </c>
      <c r="AO289" s="18">
        <v>17</v>
      </c>
      <c r="AP289" s="18">
        <v>16.7</v>
      </c>
      <c r="AQ289" s="18">
        <v>17.399999999999999</v>
      </c>
      <c r="AR289" s="19">
        <v>0.79</v>
      </c>
    </row>
    <row r="290" spans="1:44" x14ac:dyDescent="0.25">
      <c r="A290" s="2">
        <v>113364503</v>
      </c>
      <c r="B290" s="3" t="s">
        <v>27</v>
      </c>
      <c r="C290" s="3" t="s">
        <v>308</v>
      </c>
      <c r="D290" s="4">
        <v>3117575</v>
      </c>
      <c r="E290" s="4">
        <v>2991420</v>
      </c>
      <c r="F290" s="4">
        <f t="shared" si="8"/>
        <v>126155</v>
      </c>
      <c r="G290" s="66">
        <f t="shared" si="9"/>
        <v>4.2200000000000001E-2</v>
      </c>
      <c r="H290" s="10">
        <v>2191626.1</v>
      </c>
      <c r="I290" s="10">
        <v>925948.89</v>
      </c>
      <c r="J290" s="11">
        <v>620.37800000000004</v>
      </c>
      <c r="K290" s="11">
        <v>1898</v>
      </c>
      <c r="L290" s="12">
        <v>1898</v>
      </c>
      <c r="M290" s="12">
        <v>1537</v>
      </c>
      <c r="N290" s="12">
        <v>228</v>
      </c>
      <c r="O290" s="12">
        <v>133</v>
      </c>
      <c r="P290" s="12">
        <v>940</v>
      </c>
      <c r="Q290" s="12">
        <v>96</v>
      </c>
      <c r="R290" s="12">
        <v>25</v>
      </c>
      <c r="S290" s="12">
        <v>943</v>
      </c>
      <c r="T290" s="12">
        <v>59</v>
      </c>
      <c r="U290" s="12">
        <v>21</v>
      </c>
      <c r="V290" s="12">
        <v>929</v>
      </c>
      <c r="W290" s="12">
        <v>66</v>
      </c>
      <c r="X290" s="12">
        <v>17</v>
      </c>
      <c r="Y290" s="40">
        <v>24.071999999999999</v>
      </c>
      <c r="Z290" s="13">
        <v>0.37569999999999998</v>
      </c>
      <c r="AA290" s="14">
        <v>6094.9629999999997</v>
      </c>
      <c r="AB290" s="14">
        <v>6129.2870000000003</v>
      </c>
      <c r="AC290" s="14">
        <v>6090.799</v>
      </c>
      <c r="AD290" s="14">
        <v>6064.8040000000001</v>
      </c>
      <c r="AE290" s="15">
        <v>253.19720000000001</v>
      </c>
      <c r="AF290" s="15">
        <v>6.8136999999999999</v>
      </c>
      <c r="AG290" s="16">
        <v>3.4068000000000001</v>
      </c>
      <c r="AH290" s="16">
        <v>-2.4068000000000001</v>
      </c>
      <c r="AI290" s="15">
        <v>1.8101</v>
      </c>
      <c r="AJ290" s="15">
        <v>0.90500000000000003</v>
      </c>
      <c r="AK290" s="16">
        <v>9.5000000000000001E-2</v>
      </c>
      <c r="AL290" s="16">
        <v>-0.90569999999999995</v>
      </c>
      <c r="AM290" s="17">
        <v>0</v>
      </c>
      <c r="AN290" s="18">
        <v>18.600000000000001</v>
      </c>
      <c r="AO290" s="18">
        <v>18.600000000000001</v>
      </c>
      <c r="AP290" s="18">
        <v>18.2</v>
      </c>
      <c r="AQ290" s="18">
        <v>19</v>
      </c>
      <c r="AR290" s="19">
        <v>0.87</v>
      </c>
    </row>
    <row r="291" spans="1:44" x14ac:dyDescent="0.25">
      <c r="A291" s="2">
        <v>113365203</v>
      </c>
      <c r="B291" s="3" t="s">
        <v>28</v>
      </c>
      <c r="C291" s="3" t="s">
        <v>308</v>
      </c>
      <c r="D291" s="4">
        <v>4233767</v>
      </c>
      <c r="E291" s="4">
        <v>4069199</v>
      </c>
      <c r="F291" s="4">
        <f t="shared" si="8"/>
        <v>164568</v>
      </c>
      <c r="G291" s="66">
        <f t="shared" si="9"/>
        <v>4.0399999999999998E-2</v>
      </c>
      <c r="H291" s="10">
        <v>2567567.35</v>
      </c>
      <c r="I291" s="10">
        <v>1666199.94</v>
      </c>
      <c r="J291" s="11">
        <v>1116.3399999999999</v>
      </c>
      <c r="K291" s="11">
        <v>2277</v>
      </c>
      <c r="L291" s="12">
        <v>2277</v>
      </c>
      <c r="M291" s="12">
        <v>1522</v>
      </c>
      <c r="N291" s="12">
        <v>394</v>
      </c>
      <c r="O291" s="12">
        <v>361</v>
      </c>
      <c r="P291" s="12">
        <v>974</v>
      </c>
      <c r="Q291" s="12">
        <v>128</v>
      </c>
      <c r="R291" s="12">
        <v>63</v>
      </c>
      <c r="S291" s="12">
        <v>930</v>
      </c>
      <c r="T291" s="12">
        <v>131</v>
      </c>
      <c r="U291" s="12">
        <v>56</v>
      </c>
      <c r="V291" s="12">
        <v>879</v>
      </c>
      <c r="W291" s="12">
        <v>125</v>
      </c>
      <c r="X291" s="12">
        <v>53</v>
      </c>
      <c r="Y291" s="40">
        <v>113.35899999999999</v>
      </c>
      <c r="Z291" s="13">
        <v>0.53290000000000004</v>
      </c>
      <c r="AA291" s="14">
        <v>5684.43</v>
      </c>
      <c r="AB291" s="14">
        <v>5727.4639999999999</v>
      </c>
      <c r="AC291" s="14">
        <v>5741.2039999999997</v>
      </c>
      <c r="AD291" s="14">
        <v>5584.6210000000001</v>
      </c>
      <c r="AE291" s="15">
        <v>50.145299999999999</v>
      </c>
      <c r="AF291" s="15">
        <v>1.3493999999999999</v>
      </c>
      <c r="AG291" s="16">
        <v>0.67469999999999997</v>
      </c>
      <c r="AH291" s="16">
        <v>0.32529999999999998</v>
      </c>
      <c r="AI291" s="15">
        <v>1.6881999999999999</v>
      </c>
      <c r="AJ291" s="15">
        <v>0.84409999999999996</v>
      </c>
      <c r="AK291" s="16">
        <v>0.15590000000000001</v>
      </c>
      <c r="AL291" s="16">
        <v>0.22359999999999999</v>
      </c>
      <c r="AM291" s="17">
        <v>0</v>
      </c>
      <c r="AN291" s="18">
        <v>19.8</v>
      </c>
      <c r="AO291" s="18">
        <v>19.5</v>
      </c>
      <c r="AP291" s="18">
        <v>19.5</v>
      </c>
      <c r="AQ291" s="18">
        <v>20.5</v>
      </c>
      <c r="AR291" s="19">
        <v>0.92</v>
      </c>
    </row>
    <row r="292" spans="1:44" x14ac:dyDescent="0.25">
      <c r="A292" s="2">
        <v>113365303</v>
      </c>
      <c r="B292" s="3" t="s">
        <v>29</v>
      </c>
      <c r="C292" s="3" t="s">
        <v>308</v>
      </c>
      <c r="D292" s="4">
        <v>950301</v>
      </c>
      <c r="E292" s="4">
        <v>936542</v>
      </c>
      <c r="F292" s="4">
        <f t="shared" si="8"/>
        <v>13759</v>
      </c>
      <c r="G292" s="66">
        <f t="shared" si="9"/>
        <v>1.47E-2</v>
      </c>
      <c r="H292" s="10">
        <v>830435.04</v>
      </c>
      <c r="I292" s="10">
        <v>119865.68</v>
      </c>
      <c r="J292" s="11">
        <v>80.308999999999997</v>
      </c>
      <c r="K292" s="11">
        <v>669.24300000000005</v>
      </c>
      <c r="L292" s="12">
        <v>666</v>
      </c>
      <c r="M292" s="12">
        <v>466</v>
      </c>
      <c r="N292" s="12">
        <v>111</v>
      </c>
      <c r="O292" s="12">
        <v>89</v>
      </c>
      <c r="P292" s="12">
        <v>315</v>
      </c>
      <c r="Q292" s="12">
        <v>30</v>
      </c>
      <c r="R292" s="12">
        <v>12</v>
      </c>
      <c r="S292" s="12">
        <v>284</v>
      </c>
      <c r="T292" s="12">
        <v>39</v>
      </c>
      <c r="U292" s="12">
        <v>13</v>
      </c>
      <c r="V292" s="12">
        <v>254</v>
      </c>
      <c r="W292" s="12">
        <v>38</v>
      </c>
      <c r="X292" s="12">
        <v>18</v>
      </c>
      <c r="Y292" s="40">
        <v>81.282000000000011</v>
      </c>
      <c r="Z292" s="13">
        <v>0.15</v>
      </c>
      <c r="AA292" s="14">
        <v>1432.5709999999999</v>
      </c>
      <c r="AB292" s="14">
        <v>1404.8340000000001</v>
      </c>
      <c r="AC292" s="14">
        <v>1419.96</v>
      </c>
      <c r="AD292" s="14">
        <v>1472.9179999999999</v>
      </c>
      <c r="AE292" s="15">
        <v>17.624700000000001</v>
      </c>
      <c r="AF292" s="15">
        <v>0.47420000000000001</v>
      </c>
      <c r="AG292" s="16">
        <v>0.23710000000000001</v>
      </c>
      <c r="AH292" s="16">
        <v>0.76290000000000002</v>
      </c>
      <c r="AI292" s="15">
        <v>0.4254</v>
      </c>
      <c r="AJ292" s="15">
        <v>0.2127</v>
      </c>
      <c r="AK292" s="16">
        <v>0.7873</v>
      </c>
      <c r="AL292" s="16">
        <v>0.77749999999999997</v>
      </c>
      <c r="AM292" s="17">
        <v>3.2429999999999999</v>
      </c>
      <c r="AN292" s="18">
        <v>17.100000000000001</v>
      </c>
      <c r="AO292" s="18">
        <v>17.3</v>
      </c>
      <c r="AP292" s="18">
        <v>16.899999999999999</v>
      </c>
      <c r="AQ292" s="18">
        <v>17.100000000000001</v>
      </c>
      <c r="AR292" s="19">
        <v>0.8</v>
      </c>
    </row>
    <row r="293" spans="1:44" x14ac:dyDescent="0.25">
      <c r="A293" s="2">
        <v>113367003</v>
      </c>
      <c r="B293" s="3" t="s">
        <v>30</v>
      </c>
      <c r="C293" s="3" t="s">
        <v>308</v>
      </c>
      <c r="D293" s="4">
        <v>2612079</v>
      </c>
      <c r="E293" s="4">
        <v>2551931</v>
      </c>
      <c r="F293" s="4">
        <f t="shared" si="8"/>
        <v>60148</v>
      </c>
      <c r="G293" s="66">
        <f t="shared" si="9"/>
        <v>2.3599999999999999E-2</v>
      </c>
      <c r="H293" s="10">
        <v>2029034.34</v>
      </c>
      <c r="I293" s="10">
        <v>583044.6</v>
      </c>
      <c r="J293" s="11">
        <v>390.63499999999999</v>
      </c>
      <c r="K293" s="11">
        <v>1461</v>
      </c>
      <c r="L293" s="12">
        <v>1461</v>
      </c>
      <c r="M293" s="12">
        <v>1191</v>
      </c>
      <c r="N293" s="12">
        <v>111</v>
      </c>
      <c r="O293" s="12">
        <v>159</v>
      </c>
      <c r="P293" s="12">
        <v>713</v>
      </c>
      <c r="Q293" s="12">
        <v>31</v>
      </c>
      <c r="R293" s="12">
        <v>26</v>
      </c>
      <c r="S293" s="12">
        <v>789</v>
      </c>
      <c r="T293" s="12">
        <v>36</v>
      </c>
      <c r="U293" s="12">
        <v>26</v>
      </c>
      <c r="V293" s="12">
        <v>677</v>
      </c>
      <c r="W293" s="12">
        <v>40</v>
      </c>
      <c r="X293" s="12">
        <v>22</v>
      </c>
      <c r="Y293" s="40">
        <v>188.34400000000002</v>
      </c>
      <c r="Z293" s="13">
        <v>0.38750000000000001</v>
      </c>
      <c r="AA293" s="14">
        <v>3181.808</v>
      </c>
      <c r="AB293" s="14">
        <v>3130.8090000000002</v>
      </c>
      <c r="AC293" s="14">
        <v>3208.0509999999999</v>
      </c>
      <c r="AD293" s="14">
        <v>3206.5630000000001</v>
      </c>
      <c r="AE293" s="15">
        <v>16.8935</v>
      </c>
      <c r="AF293" s="15">
        <v>0.4546</v>
      </c>
      <c r="AG293" s="16">
        <v>0.2273</v>
      </c>
      <c r="AH293" s="16">
        <v>0.77270000000000005</v>
      </c>
      <c r="AI293" s="15">
        <v>0.94489999999999996</v>
      </c>
      <c r="AJ293" s="15">
        <v>0.47239999999999999</v>
      </c>
      <c r="AK293" s="16">
        <v>0.52759999999999996</v>
      </c>
      <c r="AL293" s="16">
        <v>0.62560000000000004</v>
      </c>
      <c r="AM293" s="17">
        <v>0</v>
      </c>
      <c r="AN293" s="18">
        <v>14.8</v>
      </c>
      <c r="AO293" s="18">
        <v>15.3</v>
      </c>
      <c r="AP293" s="18">
        <v>14.8</v>
      </c>
      <c r="AQ293" s="18">
        <v>14.3</v>
      </c>
      <c r="AR293" s="19">
        <v>0.69</v>
      </c>
    </row>
    <row r="294" spans="1:44" x14ac:dyDescent="0.25">
      <c r="A294" s="2">
        <v>113369003</v>
      </c>
      <c r="B294" s="3" t="s">
        <v>31</v>
      </c>
      <c r="C294" s="3" t="s">
        <v>308</v>
      </c>
      <c r="D294" s="4">
        <v>2741939</v>
      </c>
      <c r="E294" s="4">
        <v>2708345</v>
      </c>
      <c r="F294" s="4">
        <f t="shared" si="8"/>
        <v>33594</v>
      </c>
      <c r="G294" s="66">
        <f t="shared" si="9"/>
        <v>1.24E-2</v>
      </c>
      <c r="H294" s="10">
        <v>2148656.83</v>
      </c>
      <c r="I294" s="10">
        <v>593282.05000000005</v>
      </c>
      <c r="J294" s="11">
        <v>397.49400000000003</v>
      </c>
      <c r="K294" s="11">
        <v>1299</v>
      </c>
      <c r="L294" s="12">
        <v>1299</v>
      </c>
      <c r="M294" s="12">
        <v>945</v>
      </c>
      <c r="N294" s="12">
        <v>265</v>
      </c>
      <c r="O294" s="12">
        <v>89</v>
      </c>
      <c r="P294" s="12">
        <v>591</v>
      </c>
      <c r="Q294" s="12">
        <v>90</v>
      </c>
      <c r="R294" s="12">
        <v>13</v>
      </c>
      <c r="S294" s="12">
        <v>602</v>
      </c>
      <c r="T294" s="12">
        <v>87</v>
      </c>
      <c r="U294" s="12">
        <v>9</v>
      </c>
      <c r="V294" s="12">
        <v>536</v>
      </c>
      <c r="W294" s="12">
        <v>80</v>
      </c>
      <c r="X294" s="12">
        <v>20</v>
      </c>
      <c r="Y294" s="40">
        <v>39.914999999999999</v>
      </c>
      <c r="Z294" s="13">
        <v>0.36</v>
      </c>
      <c r="AA294" s="14">
        <v>3857.7460000000001</v>
      </c>
      <c r="AB294" s="14">
        <v>3855.788</v>
      </c>
      <c r="AC294" s="14">
        <v>3819.1219999999998</v>
      </c>
      <c r="AD294" s="14">
        <v>3898.328</v>
      </c>
      <c r="AE294" s="15">
        <v>96.649000000000001</v>
      </c>
      <c r="AF294" s="15">
        <v>2.6008</v>
      </c>
      <c r="AG294" s="16">
        <v>1.3004</v>
      </c>
      <c r="AH294" s="16">
        <v>-0.3004</v>
      </c>
      <c r="AI294" s="15">
        <v>1.1456999999999999</v>
      </c>
      <c r="AJ294" s="15">
        <v>0.57279999999999998</v>
      </c>
      <c r="AK294" s="16">
        <v>0.42720000000000002</v>
      </c>
      <c r="AL294" s="16">
        <v>0.1361</v>
      </c>
      <c r="AM294" s="17">
        <v>0</v>
      </c>
      <c r="AN294" s="18">
        <v>18.3</v>
      </c>
      <c r="AO294" s="18">
        <v>17.899999999999999</v>
      </c>
      <c r="AP294" s="18">
        <v>17.899999999999999</v>
      </c>
      <c r="AQ294" s="18">
        <v>19</v>
      </c>
      <c r="AR294" s="19">
        <v>0.85</v>
      </c>
    </row>
    <row r="295" spans="1:44" x14ac:dyDescent="0.25">
      <c r="A295" s="2">
        <v>104372003</v>
      </c>
      <c r="B295" s="3" t="s">
        <v>413</v>
      </c>
      <c r="C295" s="3" t="s">
        <v>281</v>
      </c>
      <c r="D295" s="4">
        <v>1705015</v>
      </c>
      <c r="E295" s="4">
        <v>1666346</v>
      </c>
      <c r="F295" s="4">
        <f t="shared" si="8"/>
        <v>38669</v>
      </c>
      <c r="G295" s="66">
        <f t="shared" si="9"/>
        <v>2.3199999999999998E-2</v>
      </c>
      <c r="H295" s="10">
        <v>1281263.02</v>
      </c>
      <c r="I295" s="10">
        <v>423751.57</v>
      </c>
      <c r="J295" s="11">
        <v>283.91000000000003</v>
      </c>
      <c r="K295" s="11">
        <v>600</v>
      </c>
      <c r="L295" s="12">
        <v>600</v>
      </c>
      <c r="M295" s="12">
        <v>469</v>
      </c>
      <c r="N295" s="12">
        <v>99</v>
      </c>
      <c r="O295" s="12">
        <v>32</v>
      </c>
      <c r="P295" s="12">
        <v>277</v>
      </c>
      <c r="Q295" s="12">
        <v>28</v>
      </c>
      <c r="R295" s="12">
        <v>6</v>
      </c>
      <c r="S295" s="12">
        <v>279</v>
      </c>
      <c r="T295" s="12">
        <v>38</v>
      </c>
      <c r="U295" s="12">
        <v>8</v>
      </c>
      <c r="V295" s="12">
        <v>303</v>
      </c>
      <c r="W295" s="12">
        <v>30</v>
      </c>
      <c r="X295" s="12">
        <v>1</v>
      </c>
      <c r="Y295" s="40">
        <v>38.692999999999998</v>
      </c>
      <c r="Z295" s="13">
        <v>0.65720000000000001</v>
      </c>
      <c r="AA295" s="14">
        <v>1673.2360000000001</v>
      </c>
      <c r="AB295" s="14">
        <v>1657.402</v>
      </c>
      <c r="AC295" s="14">
        <v>1670.848</v>
      </c>
      <c r="AD295" s="14">
        <v>1691.4580000000001</v>
      </c>
      <c r="AE295" s="15">
        <v>43.2438</v>
      </c>
      <c r="AF295" s="15">
        <v>1.1637</v>
      </c>
      <c r="AG295" s="16">
        <v>0.58179999999999998</v>
      </c>
      <c r="AH295" s="16">
        <v>0.41820000000000002</v>
      </c>
      <c r="AI295" s="15">
        <v>0.49690000000000001</v>
      </c>
      <c r="AJ295" s="15">
        <v>0.24840000000000001</v>
      </c>
      <c r="AK295" s="16">
        <v>0.75160000000000005</v>
      </c>
      <c r="AL295" s="16">
        <v>0.61819999999999997</v>
      </c>
      <c r="AM295" s="17">
        <v>0</v>
      </c>
      <c r="AN295" s="18">
        <v>15.4</v>
      </c>
      <c r="AO295" s="18">
        <v>15.2</v>
      </c>
      <c r="AP295" s="18">
        <v>15.3</v>
      </c>
      <c r="AQ295" s="18">
        <v>15.6</v>
      </c>
      <c r="AR295" s="19">
        <v>0.72</v>
      </c>
    </row>
    <row r="296" spans="1:44" x14ac:dyDescent="0.25">
      <c r="A296" s="2">
        <v>104374003</v>
      </c>
      <c r="B296" s="3" t="s">
        <v>414</v>
      </c>
      <c r="C296" s="3" t="s">
        <v>281</v>
      </c>
      <c r="D296" s="4">
        <v>910620</v>
      </c>
      <c r="E296" s="4">
        <v>904241</v>
      </c>
      <c r="F296" s="4">
        <f t="shared" si="8"/>
        <v>6379</v>
      </c>
      <c r="G296" s="66">
        <f t="shared" si="9"/>
        <v>7.1000000000000004E-3</v>
      </c>
      <c r="H296" s="10">
        <v>796121.29</v>
      </c>
      <c r="I296" s="10">
        <v>114498.45</v>
      </c>
      <c r="J296" s="11">
        <v>76.712999999999994</v>
      </c>
      <c r="K296" s="11">
        <v>238.31800000000001</v>
      </c>
      <c r="L296" s="12">
        <v>230</v>
      </c>
      <c r="M296" s="12">
        <v>177</v>
      </c>
      <c r="N296" s="12">
        <v>40</v>
      </c>
      <c r="O296" s="12">
        <v>13</v>
      </c>
      <c r="P296" s="12">
        <v>114</v>
      </c>
      <c r="Q296" s="12">
        <v>19</v>
      </c>
      <c r="R296" s="12">
        <v>2</v>
      </c>
      <c r="S296" s="12">
        <v>95</v>
      </c>
      <c r="T296" s="12">
        <v>13</v>
      </c>
      <c r="U296" s="12">
        <v>2</v>
      </c>
      <c r="V296" s="12">
        <v>116</v>
      </c>
      <c r="W296" s="12">
        <v>8</v>
      </c>
      <c r="X296" s="12">
        <v>2</v>
      </c>
      <c r="Y296" s="40">
        <v>65.763000000000005</v>
      </c>
      <c r="Z296" s="13">
        <v>0.59609999999999996</v>
      </c>
      <c r="AA296" s="14">
        <v>1019.936</v>
      </c>
      <c r="AB296" s="14">
        <v>1001.33</v>
      </c>
      <c r="AC296" s="14">
        <v>1020.912</v>
      </c>
      <c r="AD296" s="14">
        <v>1037.567</v>
      </c>
      <c r="AE296" s="15">
        <v>15.5092</v>
      </c>
      <c r="AF296" s="15">
        <v>0.4173</v>
      </c>
      <c r="AG296" s="16">
        <v>0.20860000000000001</v>
      </c>
      <c r="AH296" s="16">
        <v>0.79139999999999999</v>
      </c>
      <c r="AI296" s="15">
        <v>0.3029</v>
      </c>
      <c r="AJ296" s="15">
        <v>0.15140000000000001</v>
      </c>
      <c r="AK296" s="16">
        <v>0.84860000000000002</v>
      </c>
      <c r="AL296" s="16">
        <v>0.82569999999999999</v>
      </c>
      <c r="AM296" s="17">
        <v>8.3179999999999996</v>
      </c>
      <c r="AN296" s="18">
        <v>11.6</v>
      </c>
      <c r="AO296" s="18">
        <v>11.4</v>
      </c>
      <c r="AP296" s="18">
        <v>11.3</v>
      </c>
      <c r="AQ296" s="18">
        <v>12</v>
      </c>
      <c r="AR296" s="19">
        <v>0.54</v>
      </c>
    </row>
    <row r="297" spans="1:44" x14ac:dyDescent="0.25">
      <c r="A297" s="2">
        <v>104375003</v>
      </c>
      <c r="B297" s="3" t="s">
        <v>415</v>
      </c>
      <c r="C297" s="3" t="s">
        <v>281</v>
      </c>
      <c r="D297" s="4">
        <v>1368170</v>
      </c>
      <c r="E297" s="4">
        <v>1370458</v>
      </c>
      <c r="F297" s="4">
        <f t="shared" si="8"/>
        <v>-2288</v>
      </c>
      <c r="G297" s="66">
        <f t="shared" si="9"/>
        <v>-1.6999999999999999E-3</v>
      </c>
      <c r="H297" s="10">
        <v>1132680.93</v>
      </c>
      <c r="I297" s="10">
        <v>235489.51</v>
      </c>
      <c r="J297" s="11">
        <v>157.77600000000001</v>
      </c>
      <c r="K297" s="11">
        <v>442.43599999999998</v>
      </c>
      <c r="L297" s="12">
        <v>438</v>
      </c>
      <c r="M297" s="12">
        <v>394</v>
      </c>
      <c r="N297" s="12">
        <v>31</v>
      </c>
      <c r="O297" s="12">
        <v>13</v>
      </c>
      <c r="P297" s="12">
        <v>259</v>
      </c>
      <c r="Q297" s="12">
        <v>7</v>
      </c>
      <c r="R297" s="12">
        <v>2</v>
      </c>
      <c r="S297" s="12">
        <v>231</v>
      </c>
      <c r="T297" s="12">
        <v>18</v>
      </c>
      <c r="U297" s="12">
        <v>1</v>
      </c>
      <c r="V297" s="12">
        <v>231</v>
      </c>
      <c r="W297" s="12">
        <v>5</v>
      </c>
      <c r="X297" s="12">
        <v>4</v>
      </c>
      <c r="Y297" s="40">
        <v>102.95599999999999</v>
      </c>
      <c r="Z297" s="13">
        <v>0.63680000000000003</v>
      </c>
      <c r="AA297" s="14">
        <v>1516.962</v>
      </c>
      <c r="AB297" s="14">
        <v>1528.3820000000001</v>
      </c>
      <c r="AC297" s="14">
        <v>1509.0740000000001</v>
      </c>
      <c r="AD297" s="14">
        <v>1513.431</v>
      </c>
      <c r="AE297" s="15">
        <v>14.734</v>
      </c>
      <c r="AF297" s="15">
        <v>0.39650000000000002</v>
      </c>
      <c r="AG297" s="16">
        <v>0.19819999999999999</v>
      </c>
      <c r="AH297" s="16">
        <v>0.80179999999999996</v>
      </c>
      <c r="AI297" s="15">
        <v>0.45050000000000001</v>
      </c>
      <c r="AJ297" s="15">
        <v>0.22520000000000001</v>
      </c>
      <c r="AK297" s="16">
        <v>0.77480000000000004</v>
      </c>
      <c r="AL297" s="16">
        <v>0.78559999999999997</v>
      </c>
      <c r="AM297" s="17">
        <v>4.4359999999999999</v>
      </c>
      <c r="AN297" s="18">
        <v>12</v>
      </c>
      <c r="AO297" s="18">
        <v>11.7</v>
      </c>
      <c r="AP297" s="18">
        <v>11.3</v>
      </c>
      <c r="AQ297" s="18">
        <v>13</v>
      </c>
      <c r="AR297" s="19">
        <v>0.56000000000000005</v>
      </c>
    </row>
    <row r="298" spans="1:44" x14ac:dyDescent="0.25">
      <c r="A298" s="2">
        <v>104375203</v>
      </c>
      <c r="B298" s="3" t="s">
        <v>416</v>
      </c>
      <c r="C298" s="3" t="s">
        <v>281</v>
      </c>
      <c r="D298" s="4">
        <v>860427</v>
      </c>
      <c r="E298" s="4">
        <v>834924</v>
      </c>
      <c r="F298" s="4">
        <f t="shared" si="8"/>
        <v>25503</v>
      </c>
      <c r="G298" s="66">
        <f t="shared" si="9"/>
        <v>3.0499999999999999E-2</v>
      </c>
      <c r="H298" s="10">
        <v>629713.67000000004</v>
      </c>
      <c r="I298" s="10">
        <v>230713.33</v>
      </c>
      <c r="J298" s="11">
        <v>154.57599999999999</v>
      </c>
      <c r="K298" s="11">
        <v>370</v>
      </c>
      <c r="L298" s="12">
        <v>370</v>
      </c>
      <c r="M298" s="12">
        <v>333</v>
      </c>
      <c r="N298" s="12">
        <v>18</v>
      </c>
      <c r="O298" s="12">
        <v>19</v>
      </c>
      <c r="P298" s="12">
        <v>216</v>
      </c>
      <c r="Q298" s="12">
        <v>5</v>
      </c>
      <c r="R298" s="12">
        <v>3</v>
      </c>
      <c r="S298" s="12">
        <v>199</v>
      </c>
      <c r="T298" s="12">
        <v>7</v>
      </c>
      <c r="U298" s="12">
        <v>3</v>
      </c>
      <c r="V298" s="12">
        <v>195</v>
      </c>
      <c r="W298" s="12">
        <v>6</v>
      </c>
      <c r="X298" s="12">
        <v>3</v>
      </c>
      <c r="Y298" s="40">
        <v>17.422000000000001</v>
      </c>
      <c r="Z298" s="13">
        <v>0.48020000000000002</v>
      </c>
      <c r="AA298" s="14">
        <v>1270.07</v>
      </c>
      <c r="AB298" s="14">
        <v>1275.921</v>
      </c>
      <c r="AC298" s="14">
        <v>1270.798</v>
      </c>
      <c r="AD298" s="14">
        <v>1263.491</v>
      </c>
      <c r="AE298" s="15">
        <v>72.900300000000001</v>
      </c>
      <c r="AF298" s="15">
        <v>1.9617</v>
      </c>
      <c r="AG298" s="16">
        <v>0.98080000000000001</v>
      </c>
      <c r="AH298" s="16">
        <v>1.9199999999999998E-2</v>
      </c>
      <c r="AI298" s="15">
        <v>0.37709999999999999</v>
      </c>
      <c r="AJ298" s="15">
        <v>0.1885</v>
      </c>
      <c r="AK298" s="16">
        <v>0.8115</v>
      </c>
      <c r="AL298" s="16">
        <v>0.4945</v>
      </c>
      <c r="AM298" s="17">
        <v>0</v>
      </c>
      <c r="AN298" s="18">
        <v>18.7</v>
      </c>
      <c r="AO298" s="18">
        <v>19.100000000000001</v>
      </c>
      <c r="AP298" s="18">
        <v>18.2</v>
      </c>
      <c r="AQ298" s="18">
        <v>18.8</v>
      </c>
      <c r="AR298" s="19">
        <v>0.87</v>
      </c>
    </row>
    <row r="299" spans="1:44" x14ac:dyDescent="0.25">
      <c r="A299" s="2">
        <v>104375302</v>
      </c>
      <c r="B299" s="3" t="s">
        <v>417</v>
      </c>
      <c r="C299" s="3" t="s">
        <v>281</v>
      </c>
      <c r="D299" s="4">
        <v>3350287</v>
      </c>
      <c r="E299" s="4">
        <v>3303583</v>
      </c>
      <c r="F299" s="4">
        <f t="shared" si="8"/>
        <v>46704</v>
      </c>
      <c r="G299" s="66">
        <f t="shared" si="9"/>
        <v>1.41E-2</v>
      </c>
      <c r="H299" s="10">
        <v>2439290.9</v>
      </c>
      <c r="I299" s="10">
        <v>910996.47</v>
      </c>
      <c r="J299" s="11">
        <v>610.36</v>
      </c>
      <c r="K299" s="11">
        <v>902</v>
      </c>
      <c r="L299" s="12">
        <v>902</v>
      </c>
      <c r="M299" s="12">
        <v>809</v>
      </c>
      <c r="N299" s="12">
        <v>68</v>
      </c>
      <c r="O299" s="12">
        <v>25</v>
      </c>
      <c r="P299" s="12">
        <v>812</v>
      </c>
      <c r="Q299" s="12">
        <v>24</v>
      </c>
      <c r="R299" s="12">
        <v>4</v>
      </c>
      <c r="S299" s="12">
        <v>617</v>
      </c>
      <c r="T299" s="12">
        <v>20</v>
      </c>
      <c r="U299" s="12">
        <v>5</v>
      </c>
      <c r="V299" s="12">
        <v>49</v>
      </c>
      <c r="W299" s="12">
        <v>23</v>
      </c>
      <c r="X299" s="12">
        <v>3</v>
      </c>
      <c r="Y299" s="40">
        <v>14.03</v>
      </c>
      <c r="Z299" s="13">
        <v>0.83540000000000003</v>
      </c>
      <c r="AA299" s="14">
        <v>3315.3789999999999</v>
      </c>
      <c r="AB299" s="14">
        <v>3296.9589999999998</v>
      </c>
      <c r="AC299" s="14">
        <v>3324.6190000000001</v>
      </c>
      <c r="AD299" s="14">
        <v>3324.5590000000002</v>
      </c>
      <c r="AE299" s="15">
        <v>236.3064</v>
      </c>
      <c r="AF299" s="15">
        <v>6.3590999999999998</v>
      </c>
      <c r="AG299" s="16">
        <v>3.1795</v>
      </c>
      <c r="AH299" s="16">
        <v>-2.1795</v>
      </c>
      <c r="AI299" s="15">
        <v>0.98460000000000003</v>
      </c>
      <c r="AJ299" s="15">
        <v>0.49230000000000002</v>
      </c>
      <c r="AK299" s="16">
        <v>0.50770000000000004</v>
      </c>
      <c r="AL299" s="16">
        <v>-0.56710000000000005</v>
      </c>
      <c r="AM299" s="17">
        <v>0</v>
      </c>
      <c r="AN299" s="18">
        <v>17.399999999999999</v>
      </c>
      <c r="AO299" s="18">
        <v>17</v>
      </c>
      <c r="AP299" s="18">
        <v>17.5</v>
      </c>
      <c r="AQ299" s="18">
        <v>17.8</v>
      </c>
      <c r="AR299" s="19">
        <v>0.81</v>
      </c>
    </row>
    <row r="300" spans="1:44" x14ac:dyDescent="0.25">
      <c r="A300" s="2">
        <v>104376203</v>
      </c>
      <c r="B300" s="3" t="s">
        <v>418</v>
      </c>
      <c r="C300" s="3" t="s">
        <v>281</v>
      </c>
      <c r="D300" s="4">
        <v>999442</v>
      </c>
      <c r="E300" s="4">
        <v>976612</v>
      </c>
      <c r="F300" s="4">
        <f t="shared" si="8"/>
        <v>22830</v>
      </c>
      <c r="G300" s="66">
        <f t="shared" si="9"/>
        <v>2.3400000000000001E-2</v>
      </c>
      <c r="H300" s="10">
        <v>756122.8</v>
      </c>
      <c r="I300" s="10">
        <v>243319.46</v>
      </c>
      <c r="J300" s="11">
        <v>163.02199999999999</v>
      </c>
      <c r="K300" s="11">
        <v>375</v>
      </c>
      <c r="L300" s="12">
        <v>375</v>
      </c>
      <c r="M300" s="12">
        <v>366</v>
      </c>
      <c r="N300" s="12">
        <v>9</v>
      </c>
      <c r="O300" s="12">
        <v>0</v>
      </c>
      <c r="P300" s="12">
        <v>242</v>
      </c>
      <c r="Q300" s="12">
        <v>2</v>
      </c>
      <c r="R300" s="12">
        <v>0</v>
      </c>
      <c r="S300" s="12">
        <v>211</v>
      </c>
      <c r="T300" s="12">
        <v>3</v>
      </c>
      <c r="U300" s="12">
        <v>0</v>
      </c>
      <c r="V300" s="12">
        <v>216</v>
      </c>
      <c r="W300" s="12">
        <v>4</v>
      </c>
      <c r="X300" s="12">
        <v>0</v>
      </c>
      <c r="Y300" s="40">
        <v>24.832000000000001</v>
      </c>
      <c r="Z300" s="13">
        <v>0.63929999999999998</v>
      </c>
      <c r="AA300" s="14">
        <v>1067.5830000000001</v>
      </c>
      <c r="AB300" s="14">
        <v>1024.6110000000001</v>
      </c>
      <c r="AC300" s="14">
        <v>1061.75</v>
      </c>
      <c r="AD300" s="14">
        <v>1116.3869999999999</v>
      </c>
      <c r="AE300" s="15">
        <v>42.992199999999997</v>
      </c>
      <c r="AF300" s="15">
        <v>1.1569</v>
      </c>
      <c r="AG300" s="16">
        <v>0.57840000000000003</v>
      </c>
      <c r="AH300" s="16">
        <v>0.42159999999999997</v>
      </c>
      <c r="AI300" s="15">
        <v>0.317</v>
      </c>
      <c r="AJ300" s="15">
        <v>0.1585</v>
      </c>
      <c r="AK300" s="16">
        <v>0.84150000000000003</v>
      </c>
      <c r="AL300" s="16">
        <v>0.67349999999999999</v>
      </c>
      <c r="AM300" s="17">
        <v>0</v>
      </c>
      <c r="AN300" s="18">
        <v>14.6</v>
      </c>
      <c r="AO300" s="18">
        <v>14.6</v>
      </c>
      <c r="AP300" s="18">
        <v>14.3</v>
      </c>
      <c r="AQ300" s="18">
        <v>14.8</v>
      </c>
      <c r="AR300" s="19">
        <v>0.68</v>
      </c>
    </row>
    <row r="301" spans="1:44" x14ac:dyDescent="0.25">
      <c r="A301" s="2">
        <v>104377003</v>
      </c>
      <c r="B301" s="3" t="s">
        <v>419</v>
      </c>
      <c r="C301" s="3" t="s">
        <v>281</v>
      </c>
      <c r="D301" s="4">
        <v>681181</v>
      </c>
      <c r="E301" s="4">
        <v>666826</v>
      </c>
      <c r="F301" s="4">
        <f t="shared" si="8"/>
        <v>14355</v>
      </c>
      <c r="G301" s="66">
        <f t="shared" si="9"/>
        <v>2.1499999999999998E-2</v>
      </c>
      <c r="H301" s="10">
        <v>452936.45</v>
      </c>
      <c r="I301" s="10">
        <v>228244.65</v>
      </c>
      <c r="J301" s="11">
        <v>152.922</v>
      </c>
      <c r="K301" s="11">
        <v>331</v>
      </c>
      <c r="L301" s="12">
        <v>331</v>
      </c>
      <c r="M301" s="12">
        <v>297</v>
      </c>
      <c r="N301" s="12">
        <v>28</v>
      </c>
      <c r="O301" s="12">
        <v>6</v>
      </c>
      <c r="P301" s="12">
        <v>163</v>
      </c>
      <c r="Q301" s="12">
        <v>8</v>
      </c>
      <c r="R301" s="12">
        <v>1</v>
      </c>
      <c r="S301" s="12">
        <v>185</v>
      </c>
      <c r="T301" s="12">
        <v>10</v>
      </c>
      <c r="U301" s="12">
        <v>1</v>
      </c>
      <c r="V301" s="12">
        <v>196</v>
      </c>
      <c r="W301" s="12">
        <v>10</v>
      </c>
      <c r="X301" s="12">
        <v>0</v>
      </c>
      <c r="Y301" s="40">
        <v>11.971</v>
      </c>
      <c r="Z301" s="13">
        <v>0.7</v>
      </c>
      <c r="AA301" s="14">
        <v>767.94799999999998</v>
      </c>
      <c r="AB301" s="14">
        <v>752.23800000000006</v>
      </c>
      <c r="AC301" s="14">
        <v>765.87099999999998</v>
      </c>
      <c r="AD301" s="14">
        <v>785.73400000000004</v>
      </c>
      <c r="AE301" s="15">
        <v>64.150599999999997</v>
      </c>
      <c r="AF301" s="15">
        <v>1.7262999999999999</v>
      </c>
      <c r="AG301" s="16">
        <v>0.86309999999999998</v>
      </c>
      <c r="AH301" s="16">
        <v>0.13689999999999999</v>
      </c>
      <c r="AI301" s="15">
        <v>0.22800000000000001</v>
      </c>
      <c r="AJ301" s="15">
        <v>0.114</v>
      </c>
      <c r="AK301" s="16">
        <v>0.88600000000000001</v>
      </c>
      <c r="AL301" s="16">
        <v>0.58630000000000004</v>
      </c>
      <c r="AM301" s="17">
        <v>0</v>
      </c>
      <c r="AN301" s="18">
        <v>14.2</v>
      </c>
      <c r="AO301" s="18">
        <v>14</v>
      </c>
      <c r="AP301" s="18">
        <v>13.5</v>
      </c>
      <c r="AQ301" s="18">
        <v>15.1</v>
      </c>
      <c r="AR301" s="19">
        <v>0.66</v>
      </c>
    </row>
    <row r="302" spans="1:44" x14ac:dyDescent="0.25">
      <c r="A302" s="2">
        <v>104378003</v>
      </c>
      <c r="B302" s="3" t="s">
        <v>420</v>
      </c>
      <c r="C302" s="3" t="s">
        <v>281</v>
      </c>
      <c r="D302" s="4">
        <v>1205120</v>
      </c>
      <c r="E302" s="4">
        <v>1197255</v>
      </c>
      <c r="F302" s="4">
        <f t="shared" si="8"/>
        <v>7865</v>
      </c>
      <c r="G302" s="66">
        <f t="shared" si="9"/>
        <v>6.6E-3</v>
      </c>
      <c r="H302" s="10">
        <v>998128.21</v>
      </c>
      <c r="I302" s="10">
        <v>206992.14</v>
      </c>
      <c r="J302" s="11">
        <v>138.68299999999999</v>
      </c>
      <c r="K302" s="11">
        <v>453.90100000000001</v>
      </c>
      <c r="L302" s="12">
        <v>430</v>
      </c>
      <c r="M302" s="12">
        <v>380</v>
      </c>
      <c r="N302" s="12">
        <v>25</v>
      </c>
      <c r="O302" s="12">
        <v>25</v>
      </c>
      <c r="P302" s="12">
        <v>239</v>
      </c>
      <c r="Q302" s="12">
        <v>11</v>
      </c>
      <c r="R302" s="12">
        <v>4</v>
      </c>
      <c r="S302" s="12">
        <v>239</v>
      </c>
      <c r="T302" s="12">
        <v>6</v>
      </c>
      <c r="U302" s="12">
        <v>4</v>
      </c>
      <c r="V302" s="12">
        <v>219</v>
      </c>
      <c r="W302" s="12">
        <v>8</v>
      </c>
      <c r="X302" s="12">
        <v>4</v>
      </c>
      <c r="Y302" s="40">
        <v>98.998999999999995</v>
      </c>
      <c r="Z302" s="13">
        <v>0.47739999999999999</v>
      </c>
      <c r="AA302" s="14">
        <v>1006.211</v>
      </c>
      <c r="AB302" s="14">
        <v>977.44200000000001</v>
      </c>
      <c r="AC302" s="14">
        <v>1007.4450000000001</v>
      </c>
      <c r="AD302" s="14">
        <v>1033.7470000000001</v>
      </c>
      <c r="AE302" s="15">
        <v>10.1638</v>
      </c>
      <c r="AF302" s="15">
        <v>0.27350000000000002</v>
      </c>
      <c r="AG302" s="16">
        <v>0.13669999999999999</v>
      </c>
      <c r="AH302" s="16">
        <v>0.86329999999999996</v>
      </c>
      <c r="AI302" s="15">
        <v>0.29880000000000001</v>
      </c>
      <c r="AJ302" s="15">
        <v>0.14940000000000001</v>
      </c>
      <c r="AK302" s="16">
        <v>0.85060000000000002</v>
      </c>
      <c r="AL302" s="16">
        <v>0.85560000000000003</v>
      </c>
      <c r="AM302" s="17">
        <v>23.901</v>
      </c>
      <c r="AN302" s="18">
        <v>13.8</v>
      </c>
      <c r="AO302" s="18">
        <v>13.4</v>
      </c>
      <c r="AP302" s="18">
        <v>13.4</v>
      </c>
      <c r="AQ302" s="18">
        <v>14.5</v>
      </c>
      <c r="AR302" s="19">
        <v>0.64</v>
      </c>
    </row>
    <row r="303" spans="1:44" x14ac:dyDescent="0.25">
      <c r="A303" s="2">
        <v>113380303</v>
      </c>
      <c r="B303" s="3" t="s">
        <v>32</v>
      </c>
      <c r="C303" s="3" t="s">
        <v>309</v>
      </c>
      <c r="D303" s="4">
        <v>1180681</v>
      </c>
      <c r="E303" s="4">
        <v>1147462</v>
      </c>
      <c r="F303" s="4">
        <f t="shared" si="8"/>
        <v>33219</v>
      </c>
      <c r="G303" s="66">
        <f t="shared" si="9"/>
        <v>2.8899999999999999E-2</v>
      </c>
      <c r="H303" s="10">
        <v>815463.2</v>
      </c>
      <c r="I303" s="10">
        <v>365218</v>
      </c>
      <c r="J303" s="11">
        <v>244.69300000000001</v>
      </c>
      <c r="K303" s="11">
        <v>520</v>
      </c>
      <c r="L303" s="12">
        <v>520</v>
      </c>
      <c r="M303" s="12">
        <v>482</v>
      </c>
      <c r="N303" s="12">
        <v>25</v>
      </c>
      <c r="O303" s="12">
        <v>13</v>
      </c>
      <c r="P303" s="12">
        <v>293</v>
      </c>
      <c r="Q303" s="12">
        <v>7</v>
      </c>
      <c r="R303" s="12">
        <v>5</v>
      </c>
      <c r="S303" s="12">
        <v>261</v>
      </c>
      <c r="T303" s="12">
        <v>6</v>
      </c>
      <c r="U303" s="12">
        <v>0</v>
      </c>
      <c r="V303" s="12">
        <v>327</v>
      </c>
      <c r="W303" s="12">
        <v>12</v>
      </c>
      <c r="X303" s="12">
        <v>1</v>
      </c>
      <c r="Y303" s="40">
        <v>39.214999999999996</v>
      </c>
      <c r="Z303" s="13">
        <v>0.50060000000000004</v>
      </c>
      <c r="AA303" s="14">
        <v>1523.086</v>
      </c>
      <c r="AB303" s="14">
        <v>1563.595</v>
      </c>
      <c r="AC303" s="14">
        <v>1513.1869999999999</v>
      </c>
      <c r="AD303" s="14">
        <v>1492.4760000000001</v>
      </c>
      <c r="AE303" s="15">
        <v>38.839300000000001</v>
      </c>
      <c r="AF303" s="15">
        <v>1.0450999999999999</v>
      </c>
      <c r="AG303" s="16">
        <v>0.52249999999999996</v>
      </c>
      <c r="AH303" s="16">
        <v>0.47749999999999998</v>
      </c>
      <c r="AI303" s="15">
        <v>0.45229999999999998</v>
      </c>
      <c r="AJ303" s="15">
        <v>0.2261</v>
      </c>
      <c r="AK303" s="16">
        <v>0.77390000000000003</v>
      </c>
      <c r="AL303" s="16">
        <v>0.65529999999999999</v>
      </c>
      <c r="AM303" s="17">
        <v>0</v>
      </c>
      <c r="AN303" s="18">
        <v>20.100000000000001</v>
      </c>
      <c r="AO303" s="18">
        <v>20.399999999999999</v>
      </c>
      <c r="AP303" s="18">
        <v>19.899999999999999</v>
      </c>
      <c r="AQ303" s="18">
        <v>20</v>
      </c>
      <c r="AR303" s="19">
        <v>0.94</v>
      </c>
    </row>
    <row r="304" spans="1:44" x14ac:dyDescent="0.25">
      <c r="A304" s="2">
        <v>113381303</v>
      </c>
      <c r="B304" s="3" t="s">
        <v>33</v>
      </c>
      <c r="C304" s="3" t="s">
        <v>309</v>
      </c>
      <c r="D304" s="4">
        <v>3406036</v>
      </c>
      <c r="E304" s="4">
        <v>3308432</v>
      </c>
      <c r="F304" s="4">
        <f t="shared" si="8"/>
        <v>97604</v>
      </c>
      <c r="G304" s="66">
        <f t="shared" si="9"/>
        <v>2.9499999999999998E-2</v>
      </c>
      <c r="H304" s="10">
        <v>2156439.86</v>
      </c>
      <c r="I304" s="10">
        <v>1249596.22</v>
      </c>
      <c r="J304" s="11">
        <v>837.21900000000005</v>
      </c>
      <c r="K304" s="11">
        <v>1859</v>
      </c>
      <c r="L304" s="12">
        <v>1859</v>
      </c>
      <c r="M304" s="12">
        <v>1535</v>
      </c>
      <c r="N304" s="12">
        <v>89</v>
      </c>
      <c r="O304" s="12">
        <v>235</v>
      </c>
      <c r="P304" s="48">
        <v>1013</v>
      </c>
      <c r="Q304" s="12">
        <v>29</v>
      </c>
      <c r="R304" s="12">
        <v>41</v>
      </c>
      <c r="S304" s="12">
        <v>917</v>
      </c>
      <c r="T304" s="12">
        <v>30</v>
      </c>
      <c r="U304" s="12">
        <v>34</v>
      </c>
      <c r="V304" s="12">
        <v>877</v>
      </c>
      <c r="W304" s="12">
        <v>29</v>
      </c>
      <c r="X304" s="12">
        <v>36</v>
      </c>
      <c r="Y304" s="40">
        <v>66.664999999999992</v>
      </c>
      <c r="Z304" s="13">
        <v>0.50039999999999996</v>
      </c>
      <c r="AA304" s="14">
        <v>5092.982</v>
      </c>
      <c r="AB304" s="14">
        <v>5110.009</v>
      </c>
      <c r="AC304" s="14">
        <v>5147.6610000000001</v>
      </c>
      <c r="AD304" s="14">
        <v>5021.2749999999996</v>
      </c>
      <c r="AE304" s="15">
        <v>76.396600000000007</v>
      </c>
      <c r="AF304" s="15">
        <v>2.0558000000000001</v>
      </c>
      <c r="AG304" s="16">
        <v>1.0279</v>
      </c>
      <c r="AH304" s="16">
        <v>-2.7900000000000001E-2</v>
      </c>
      <c r="AI304" s="15">
        <v>1.5125</v>
      </c>
      <c r="AJ304" s="15">
        <v>0.75619999999999998</v>
      </c>
      <c r="AK304" s="16">
        <v>0.24379999999999999</v>
      </c>
      <c r="AL304" s="16">
        <v>0.1351</v>
      </c>
      <c r="AM304" s="17">
        <v>0</v>
      </c>
      <c r="AN304" s="18">
        <v>19.3</v>
      </c>
      <c r="AO304" s="18">
        <v>19.100000000000001</v>
      </c>
      <c r="AP304" s="18">
        <v>18.5</v>
      </c>
      <c r="AQ304" s="18">
        <v>20.3</v>
      </c>
      <c r="AR304" s="19">
        <v>0.9</v>
      </c>
    </row>
    <row r="305" spans="1:44" x14ac:dyDescent="0.25">
      <c r="A305" s="2">
        <v>113382303</v>
      </c>
      <c r="B305" s="3" t="s">
        <v>34</v>
      </c>
      <c r="C305" s="3" t="s">
        <v>309</v>
      </c>
      <c r="D305" s="4">
        <v>1667641</v>
      </c>
      <c r="E305" s="4">
        <v>1635809</v>
      </c>
      <c r="F305" s="4">
        <f t="shared" si="8"/>
        <v>31832</v>
      </c>
      <c r="G305" s="66">
        <f t="shared" si="9"/>
        <v>1.95E-2</v>
      </c>
      <c r="H305" s="10">
        <v>1069762.8999999999</v>
      </c>
      <c r="I305" s="10">
        <v>597877.63</v>
      </c>
      <c r="J305" s="11">
        <v>400.57299999999998</v>
      </c>
      <c r="K305" s="11">
        <v>978</v>
      </c>
      <c r="L305" s="12">
        <v>978</v>
      </c>
      <c r="M305" s="12">
        <v>807</v>
      </c>
      <c r="N305" s="12">
        <v>114</v>
      </c>
      <c r="O305" s="12">
        <v>57</v>
      </c>
      <c r="P305" s="12">
        <v>484</v>
      </c>
      <c r="Q305" s="12">
        <v>40</v>
      </c>
      <c r="R305" s="12">
        <v>10</v>
      </c>
      <c r="S305" s="12">
        <v>499</v>
      </c>
      <c r="T305" s="12">
        <v>37</v>
      </c>
      <c r="U305" s="12">
        <v>6</v>
      </c>
      <c r="V305" s="12">
        <v>494</v>
      </c>
      <c r="W305" s="12">
        <v>33</v>
      </c>
      <c r="X305" s="12">
        <v>10</v>
      </c>
      <c r="Y305" s="40">
        <v>71.058999999999997</v>
      </c>
      <c r="Z305" s="13">
        <v>0.44519999999999998</v>
      </c>
      <c r="AA305" s="14">
        <v>2457.5729999999999</v>
      </c>
      <c r="AB305" s="14">
        <v>2412.3679999999999</v>
      </c>
      <c r="AC305" s="14">
        <v>2472.0990000000002</v>
      </c>
      <c r="AD305" s="14">
        <v>2488.2510000000002</v>
      </c>
      <c r="AE305" s="15">
        <v>34.584899999999998</v>
      </c>
      <c r="AF305" s="15">
        <v>0.93069999999999997</v>
      </c>
      <c r="AG305" s="16">
        <v>0.46529999999999999</v>
      </c>
      <c r="AH305" s="16">
        <v>0.53469999999999995</v>
      </c>
      <c r="AI305" s="15">
        <v>0.7298</v>
      </c>
      <c r="AJ305" s="15">
        <v>0.3649</v>
      </c>
      <c r="AK305" s="16">
        <v>0.6351</v>
      </c>
      <c r="AL305" s="16">
        <v>0.59489999999999998</v>
      </c>
      <c r="AM305" s="17">
        <v>0</v>
      </c>
      <c r="AN305" s="18">
        <v>19.7</v>
      </c>
      <c r="AO305" s="18">
        <v>19.7</v>
      </c>
      <c r="AP305" s="18">
        <v>19.2</v>
      </c>
      <c r="AQ305" s="18">
        <v>20.100000000000001</v>
      </c>
      <c r="AR305" s="19">
        <v>0.92</v>
      </c>
    </row>
    <row r="306" spans="1:44" x14ac:dyDescent="0.25">
      <c r="A306" s="2">
        <v>113384603</v>
      </c>
      <c r="B306" s="3" t="s">
        <v>35</v>
      </c>
      <c r="C306" s="3" t="s">
        <v>309</v>
      </c>
      <c r="D306" s="4">
        <v>5528110</v>
      </c>
      <c r="E306" s="4">
        <v>5274421</v>
      </c>
      <c r="F306" s="4">
        <f t="shared" si="8"/>
        <v>253689</v>
      </c>
      <c r="G306" s="66">
        <f t="shared" si="9"/>
        <v>4.8099999999999997E-2</v>
      </c>
      <c r="H306" s="10">
        <v>2449948.09</v>
      </c>
      <c r="I306" s="10">
        <v>3078162.37</v>
      </c>
      <c r="J306" s="11">
        <v>2062.3429999999998</v>
      </c>
      <c r="K306" s="11">
        <v>2428</v>
      </c>
      <c r="L306" s="12">
        <v>2428</v>
      </c>
      <c r="M306" s="12">
        <v>2035</v>
      </c>
      <c r="N306" s="12">
        <v>95</v>
      </c>
      <c r="O306" s="12">
        <v>298</v>
      </c>
      <c r="P306" s="12">
        <v>1216</v>
      </c>
      <c r="Q306" s="12">
        <v>31</v>
      </c>
      <c r="R306" s="12">
        <v>48</v>
      </c>
      <c r="S306" s="12">
        <v>1214</v>
      </c>
      <c r="T306" s="12">
        <v>29</v>
      </c>
      <c r="U306" s="12">
        <v>43</v>
      </c>
      <c r="V306" s="12">
        <v>1292</v>
      </c>
      <c r="W306" s="12">
        <v>34</v>
      </c>
      <c r="X306" s="12">
        <v>51</v>
      </c>
      <c r="Y306" s="40">
        <v>4.5600000000000005</v>
      </c>
      <c r="Z306" s="13">
        <v>0.84940000000000004</v>
      </c>
      <c r="AA306" s="14">
        <v>5211.8</v>
      </c>
      <c r="AB306" s="14">
        <v>5223.2920000000004</v>
      </c>
      <c r="AC306" s="14">
        <v>5195.5309999999999</v>
      </c>
      <c r="AD306" s="14">
        <v>5216.576</v>
      </c>
      <c r="AE306" s="15">
        <v>1142.9385</v>
      </c>
      <c r="AF306" s="15">
        <v>30.757200000000001</v>
      </c>
      <c r="AG306" s="16">
        <v>15.3786</v>
      </c>
      <c r="AH306" s="16">
        <v>-14.3786</v>
      </c>
      <c r="AI306" s="15">
        <v>1.5478000000000001</v>
      </c>
      <c r="AJ306" s="15">
        <v>0.77390000000000003</v>
      </c>
      <c r="AK306" s="16">
        <v>0.2261</v>
      </c>
      <c r="AL306" s="16">
        <v>-5.6157000000000004</v>
      </c>
      <c r="AM306" s="17">
        <v>0</v>
      </c>
      <c r="AN306" s="18">
        <v>25</v>
      </c>
      <c r="AO306" s="18">
        <v>24.9</v>
      </c>
      <c r="AP306" s="18">
        <v>24.1</v>
      </c>
      <c r="AQ306" s="18">
        <v>26</v>
      </c>
      <c r="AR306" s="19">
        <v>1</v>
      </c>
    </row>
    <row r="307" spans="1:44" x14ac:dyDescent="0.25">
      <c r="A307" s="2">
        <v>113385003</v>
      </c>
      <c r="B307" s="3" t="s">
        <v>36</v>
      </c>
      <c r="C307" s="3" t="s">
        <v>309</v>
      </c>
      <c r="D307" s="4">
        <v>1754416</v>
      </c>
      <c r="E307" s="4">
        <v>1739271</v>
      </c>
      <c r="F307" s="4">
        <f t="shared" si="8"/>
        <v>15145</v>
      </c>
      <c r="G307" s="66">
        <f t="shared" si="9"/>
        <v>8.6999999999999994E-3</v>
      </c>
      <c r="H307" s="10">
        <v>1195171.8700000001</v>
      </c>
      <c r="I307" s="10">
        <v>559244.31000000006</v>
      </c>
      <c r="J307" s="11">
        <v>374.68900000000002</v>
      </c>
      <c r="K307" s="11">
        <v>1099</v>
      </c>
      <c r="L307" s="12">
        <v>1099</v>
      </c>
      <c r="M307" s="12">
        <v>917</v>
      </c>
      <c r="N307" s="12">
        <v>62</v>
      </c>
      <c r="O307" s="12">
        <v>120</v>
      </c>
      <c r="P307" s="12">
        <v>552</v>
      </c>
      <c r="Q307" s="12">
        <v>18</v>
      </c>
      <c r="R307" s="12">
        <v>17</v>
      </c>
      <c r="S307" s="12">
        <v>576</v>
      </c>
      <c r="T307" s="12">
        <v>19</v>
      </c>
      <c r="U307" s="12">
        <v>20</v>
      </c>
      <c r="V307" s="12">
        <v>548</v>
      </c>
      <c r="W307" s="12">
        <v>22</v>
      </c>
      <c r="X307" s="12">
        <v>20</v>
      </c>
      <c r="Y307" s="40">
        <v>143.93200000000002</v>
      </c>
      <c r="Z307" s="13">
        <v>0.4486</v>
      </c>
      <c r="AA307" s="14">
        <v>2274.0569999999998</v>
      </c>
      <c r="AB307" s="14">
        <v>2212.4029999999998</v>
      </c>
      <c r="AC307" s="14">
        <v>2271.1509999999998</v>
      </c>
      <c r="AD307" s="14">
        <v>2338.616</v>
      </c>
      <c r="AE307" s="15">
        <v>15.7995</v>
      </c>
      <c r="AF307" s="15">
        <v>0.42509999999999998</v>
      </c>
      <c r="AG307" s="16">
        <v>0.21249999999999999</v>
      </c>
      <c r="AH307" s="16">
        <v>0.78749999999999998</v>
      </c>
      <c r="AI307" s="15">
        <v>0.67530000000000001</v>
      </c>
      <c r="AJ307" s="15">
        <v>0.33760000000000001</v>
      </c>
      <c r="AK307" s="16">
        <v>0.66239999999999999</v>
      </c>
      <c r="AL307" s="16">
        <v>0.71240000000000003</v>
      </c>
      <c r="AM307" s="17">
        <v>0</v>
      </c>
      <c r="AN307" s="18">
        <v>16.2</v>
      </c>
      <c r="AO307" s="18">
        <v>16.3</v>
      </c>
      <c r="AP307" s="18">
        <v>15.5</v>
      </c>
      <c r="AQ307" s="18">
        <v>16.7</v>
      </c>
      <c r="AR307" s="19">
        <v>0.76</v>
      </c>
    </row>
    <row r="308" spans="1:44" x14ac:dyDescent="0.25">
      <c r="A308" s="2">
        <v>113385303</v>
      </c>
      <c r="B308" s="3" t="s">
        <v>37</v>
      </c>
      <c r="C308" s="3" t="s">
        <v>309</v>
      </c>
      <c r="D308" s="4">
        <v>2373919</v>
      </c>
      <c r="E308" s="4">
        <v>2272981</v>
      </c>
      <c r="F308" s="4">
        <f t="shared" si="8"/>
        <v>100938</v>
      </c>
      <c r="G308" s="66">
        <f t="shared" si="9"/>
        <v>4.4400000000000002E-2</v>
      </c>
      <c r="H308" s="10">
        <v>1282612.8700000001</v>
      </c>
      <c r="I308" s="10">
        <v>1091306.18</v>
      </c>
      <c r="J308" s="11">
        <v>731.16600000000005</v>
      </c>
      <c r="K308" s="11">
        <v>1461</v>
      </c>
      <c r="L308" s="12">
        <v>1461</v>
      </c>
      <c r="M308" s="12">
        <v>1243</v>
      </c>
      <c r="N308" s="12">
        <v>117</v>
      </c>
      <c r="O308" s="12">
        <v>101</v>
      </c>
      <c r="P308" s="12">
        <v>789</v>
      </c>
      <c r="Q308" s="12">
        <v>30</v>
      </c>
      <c r="R308" s="12">
        <v>20</v>
      </c>
      <c r="S308" s="12">
        <v>760</v>
      </c>
      <c r="T308" s="12">
        <v>55</v>
      </c>
      <c r="U308" s="12">
        <v>12</v>
      </c>
      <c r="V308" s="12">
        <v>725</v>
      </c>
      <c r="W308" s="12">
        <v>29</v>
      </c>
      <c r="X308" s="12">
        <v>16</v>
      </c>
      <c r="Y308" s="40">
        <v>37.067999999999998</v>
      </c>
      <c r="Z308" s="13">
        <v>0.53239999999999998</v>
      </c>
      <c r="AA308" s="14">
        <v>3678.7240000000002</v>
      </c>
      <c r="AB308" s="14">
        <v>3655.1439999999998</v>
      </c>
      <c r="AC308" s="14">
        <v>3680.62</v>
      </c>
      <c r="AD308" s="14">
        <v>3700.4079999999999</v>
      </c>
      <c r="AE308" s="15">
        <v>99.242500000000007</v>
      </c>
      <c r="AF308" s="15">
        <v>2.6705999999999999</v>
      </c>
      <c r="AG308" s="16">
        <v>1.3352999999999999</v>
      </c>
      <c r="AH308" s="16">
        <v>-0.33529999999999999</v>
      </c>
      <c r="AI308" s="15">
        <v>1.0925</v>
      </c>
      <c r="AJ308" s="15">
        <v>0.54620000000000002</v>
      </c>
      <c r="AK308" s="16">
        <v>0.45379999999999998</v>
      </c>
      <c r="AL308" s="16">
        <v>0.1381</v>
      </c>
      <c r="AM308" s="17">
        <v>0</v>
      </c>
      <c r="AN308" s="18">
        <v>20.100000000000001</v>
      </c>
      <c r="AO308" s="18">
        <v>20.5</v>
      </c>
      <c r="AP308" s="18">
        <v>19.5</v>
      </c>
      <c r="AQ308" s="18">
        <v>20.2</v>
      </c>
      <c r="AR308" s="19">
        <v>0.94</v>
      </c>
    </row>
    <row r="309" spans="1:44" x14ac:dyDescent="0.25">
      <c r="A309" s="2">
        <v>121390302</v>
      </c>
      <c r="B309" s="3" t="s">
        <v>166</v>
      </c>
      <c r="C309" s="3" t="s">
        <v>332</v>
      </c>
      <c r="D309" s="4">
        <v>17830434</v>
      </c>
      <c r="E309" s="4">
        <v>17378971</v>
      </c>
      <c r="F309" s="4">
        <f t="shared" si="8"/>
        <v>451463</v>
      </c>
      <c r="G309" s="66">
        <f t="shared" si="9"/>
        <v>2.5999999999999999E-2</v>
      </c>
      <c r="H309" s="10">
        <v>9147123.8000000007</v>
      </c>
      <c r="I309" s="10">
        <v>8683310.0800000001</v>
      </c>
      <c r="J309" s="11">
        <v>5817.7449999999999</v>
      </c>
      <c r="K309" s="11">
        <v>7573</v>
      </c>
      <c r="L309" s="12">
        <v>7573</v>
      </c>
      <c r="M309" s="12">
        <v>6947</v>
      </c>
      <c r="N309" s="12">
        <v>157</v>
      </c>
      <c r="O309" s="12">
        <v>469</v>
      </c>
      <c r="P309" s="12">
        <v>4339</v>
      </c>
      <c r="Q309" s="12">
        <v>97</v>
      </c>
      <c r="R309" s="12">
        <v>88</v>
      </c>
      <c r="S309" s="12">
        <v>4265</v>
      </c>
      <c r="T309" s="12">
        <v>24</v>
      </c>
      <c r="U309" s="12">
        <v>63</v>
      </c>
      <c r="V309" s="12">
        <v>4105</v>
      </c>
      <c r="W309" s="12">
        <v>32</v>
      </c>
      <c r="X309" s="12">
        <v>70</v>
      </c>
      <c r="Y309" s="40">
        <v>17.021000000000001</v>
      </c>
      <c r="Z309" s="13">
        <v>0.78390000000000004</v>
      </c>
      <c r="AA309" s="14">
        <v>21168.278999999999</v>
      </c>
      <c r="AB309" s="14">
        <v>21718.013999999999</v>
      </c>
      <c r="AC309" s="14">
        <v>20761.203000000001</v>
      </c>
      <c r="AD309" s="14">
        <v>21025.618999999999</v>
      </c>
      <c r="AE309" s="15">
        <v>1243.6566</v>
      </c>
      <c r="AF309" s="15">
        <v>33.467599999999997</v>
      </c>
      <c r="AG309" s="16">
        <v>16.733799999999999</v>
      </c>
      <c r="AH309" s="16">
        <v>-15.7338</v>
      </c>
      <c r="AI309" s="15">
        <v>6.2866999999999997</v>
      </c>
      <c r="AJ309" s="15">
        <v>3.1433</v>
      </c>
      <c r="AK309" s="16">
        <v>-2.1433</v>
      </c>
      <c r="AL309" s="16">
        <v>-7.5795000000000003</v>
      </c>
      <c r="AM309" s="17">
        <v>0</v>
      </c>
      <c r="AN309" s="18">
        <v>20.9</v>
      </c>
      <c r="AO309" s="18">
        <v>19.899999999999999</v>
      </c>
      <c r="AP309" s="18">
        <v>20.6</v>
      </c>
      <c r="AQ309" s="18">
        <v>22.3</v>
      </c>
      <c r="AR309" s="19">
        <v>0.98</v>
      </c>
    </row>
    <row r="310" spans="1:44" x14ac:dyDescent="0.25">
      <c r="A310" s="2">
        <v>121391303</v>
      </c>
      <c r="B310" s="3" t="s">
        <v>167</v>
      </c>
      <c r="C310" s="3" t="s">
        <v>332</v>
      </c>
      <c r="D310" s="4">
        <v>1385009</v>
      </c>
      <c r="E310" s="4">
        <v>1371161</v>
      </c>
      <c r="F310" s="4">
        <f t="shared" si="8"/>
        <v>13848</v>
      </c>
      <c r="G310" s="66">
        <f t="shared" si="9"/>
        <v>1.01E-2</v>
      </c>
      <c r="H310" s="10">
        <v>856835.01</v>
      </c>
      <c r="I310" s="10">
        <v>528173.77</v>
      </c>
      <c r="J310" s="11">
        <v>353.87200000000001</v>
      </c>
      <c r="K310" s="11">
        <v>699</v>
      </c>
      <c r="L310" s="12">
        <v>699</v>
      </c>
      <c r="M310" s="12">
        <v>589</v>
      </c>
      <c r="N310" s="12">
        <v>28</v>
      </c>
      <c r="O310" s="12">
        <v>82</v>
      </c>
      <c r="P310" s="12">
        <v>356</v>
      </c>
      <c r="Q310" s="12">
        <v>8</v>
      </c>
      <c r="R310" s="12">
        <v>14</v>
      </c>
      <c r="S310" s="12">
        <v>365</v>
      </c>
      <c r="T310" s="12">
        <v>6</v>
      </c>
      <c r="U310" s="12">
        <v>15</v>
      </c>
      <c r="V310" s="12">
        <v>355</v>
      </c>
      <c r="W310" s="12">
        <v>12</v>
      </c>
      <c r="X310" s="12">
        <v>11</v>
      </c>
      <c r="Y310" s="40">
        <v>6.3170000000000002</v>
      </c>
      <c r="Z310" s="13">
        <v>0.53290000000000004</v>
      </c>
      <c r="AA310" s="14">
        <v>1683.7349999999999</v>
      </c>
      <c r="AB310" s="14">
        <v>1729.529</v>
      </c>
      <c r="AC310" s="14">
        <v>1654.876</v>
      </c>
      <c r="AD310" s="14">
        <v>1666.799</v>
      </c>
      <c r="AE310" s="15">
        <v>266.54020000000003</v>
      </c>
      <c r="AF310" s="15">
        <v>7.1726999999999999</v>
      </c>
      <c r="AG310" s="16">
        <v>3.5863</v>
      </c>
      <c r="AH310" s="16">
        <v>-2.5863</v>
      </c>
      <c r="AI310" s="15">
        <v>0.5</v>
      </c>
      <c r="AJ310" s="15">
        <v>0.25</v>
      </c>
      <c r="AK310" s="16">
        <v>0.75</v>
      </c>
      <c r="AL310" s="16">
        <v>-0.58450000000000002</v>
      </c>
      <c r="AM310" s="17">
        <v>0</v>
      </c>
      <c r="AN310" s="18">
        <v>20.3</v>
      </c>
      <c r="AO310" s="18">
        <v>19.100000000000001</v>
      </c>
      <c r="AP310" s="18">
        <v>20.3</v>
      </c>
      <c r="AQ310" s="18">
        <v>21.4</v>
      </c>
      <c r="AR310" s="19">
        <v>0.95</v>
      </c>
    </row>
    <row r="311" spans="1:44" x14ac:dyDescent="0.25">
      <c r="A311" s="2">
        <v>121392303</v>
      </c>
      <c r="B311" s="3" t="s">
        <v>168</v>
      </c>
      <c r="C311" s="3" t="s">
        <v>332</v>
      </c>
      <c r="D311" s="4">
        <v>4783582</v>
      </c>
      <c r="E311" s="4">
        <v>4760553</v>
      </c>
      <c r="F311" s="4">
        <f t="shared" si="8"/>
        <v>23029</v>
      </c>
      <c r="G311" s="66">
        <f t="shared" si="9"/>
        <v>4.7999999999999996E-3</v>
      </c>
      <c r="H311" s="10">
        <v>2968997.64</v>
      </c>
      <c r="I311" s="10">
        <v>1814583.89</v>
      </c>
      <c r="J311" s="11">
        <v>1215.7560000000001</v>
      </c>
      <c r="K311" s="11">
        <v>3378</v>
      </c>
      <c r="L311" s="12">
        <v>3378</v>
      </c>
      <c r="M311" s="12">
        <v>2914</v>
      </c>
      <c r="N311" s="12">
        <v>160</v>
      </c>
      <c r="O311" s="12">
        <v>304</v>
      </c>
      <c r="P311" s="12">
        <v>1837</v>
      </c>
      <c r="Q311" s="12">
        <v>50</v>
      </c>
      <c r="R311" s="12">
        <v>50</v>
      </c>
      <c r="S311" s="12">
        <v>1763</v>
      </c>
      <c r="T311" s="12">
        <v>56</v>
      </c>
      <c r="U311" s="12">
        <v>51</v>
      </c>
      <c r="V311" s="12">
        <v>1730</v>
      </c>
      <c r="W311" s="12">
        <v>50</v>
      </c>
      <c r="X311" s="12">
        <v>43</v>
      </c>
      <c r="Y311" s="40">
        <v>45.067</v>
      </c>
      <c r="Z311" s="13">
        <v>0.39119999999999999</v>
      </c>
      <c r="AA311" s="14">
        <v>8450.2189999999991</v>
      </c>
      <c r="AB311" s="14">
        <v>8476.6990000000005</v>
      </c>
      <c r="AC311" s="14">
        <v>8465.9259999999995</v>
      </c>
      <c r="AD311" s="14">
        <v>8408.0310000000009</v>
      </c>
      <c r="AE311" s="15">
        <v>187.5034</v>
      </c>
      <c r="AF311" s="15">
        <v>5.0457999999999998</v>
      </c>
      <c r="AG311" s="16">
        <v>2.5228999999999999</v>
      </c>
      <c r="AH311" s="16">
        <v>-1.5228999999999999</v>
      </c>
      <c r="AI311" s="15">
        <v>2.5095999999999998</v>
      </c>
      <c r="AJ311" s="15">
        <v>1.2547999999999999</v>
      </c>
      <c r="AK311" s="16">
        <v>-0.25480000000000003</v>
      </c>
      <c r="AL311" s="16">
        <v>-0.76200000000000001</v>
      </c>
      <c r="AM311" s="17">
        <v>0</v>
      </c>
      <c r="AN311" s="18">
        <v>19.600000000000001</v>
      </c>
      <c r="AO311" s="18">
        <v>19.5</v>
      </c>
      <c r="AP311" s="18">
        <v>19.3</v>
      </c>
      <c r="AQ311" s="18">
        <v>20.100000000000001</v>
      </c>
      <c r="AR311" s="19">
        <v>0.92</v>
      </c>
    </row>
    <row r="312" spans="1:44" x14ac:dyDescent="0.25">
      <c r="A312" s="2">
        <v>121394503</v>
      </c>
      <c r="B312" s="3" t="s">
        <v>169</v>
      </c>
      <c r="C312" s="3" t="s">
        <v>332</v>
      </c>
      <c r="D312" s="4">
        <v>1744614</v>
      </c>
      <c r="E312" s="4">
        <v>1663597</v>
      </c>
      <c r="F312" s="4">
        <f t="shared" si="8"/>
        <v>81017</v>
      </c>
      <c r="G312" s="66">
        <f t="shared" si="9"/>
        <v>4.87E-2</v>
      </c>
      <c r="H312" s="10">
        <v>1106571.25</v>
      </c>
      <c r="I312" s="10">
        <v>638042.31000000006</v>
      </c>
      <c r="J312" s="11">
        <v>427.483</v>
      </c>
      <c r="K312" s="11">
        <v>696</v>
      </c>
      <c r="L312" s="12">
        <v>696</v>
      </c>
      <c r="M312" s="12">
        <v>508</v>
      </c>
      <c r="N312" s="12">
        <v>99</v>
      </c>
      <c r="O312" s="12">
        <v>89</v>
      </c>
      <c r="P312" s="12">
        <v>295</v>
      </c>
      <c r="Q312" s="12">
        <v>24</v>
      </c>
      <c r="R312" s="12">
        <v>22</v>
      </c>
      <c r="S312" s="12">
        <v>319</v>
      </c>
      <c r="T312" s="12">
        <v>37</v>
      </c>
      <c r="U312" s="12">
        <v>10</v>
      </c>
      <c r="V312" s="12">
        <v>315</v>
      </c>
      <c r="W312" s="12">
        <v>34</v>
      </c>
      <c r="X312" s="12">
        <v>10</v>
      </c>
      <c r="Y312" s="40">
        <v>25.942</v>
      </c>
      <c r="Z312" s="13">
        <v>0.61419999999999997</v>
      </c>
      <c r="AA312" s="14">
        <v>1679.894</v>
      </c>
      <c r="AB312" s="14">
        <v>1720.106</v>
      </c>
      <c r="AC312" s="14">
        <v>1698.251</v>
      </c>
      <c r="AD312" s="14">
        <v>1621.3240000000001</v>
      </c>
      <c r="AE312" s="15">
        <v>64.755700000000004</v>
      </c>
      <c r="AF312" s="15">
        <v>1.7425999999999999</v>
      </c>
      <c r="AG312" s="16">
        <v>0.87129999999999996</v>
      </c>
      <c r="AH312" s="16">
        <v>0.12870000000000001</v>
      </c>
      <c r="AI312" s="15">
        <v>0.49890000000000001</v>
      </c>
      <c r="AJ312" s="15">
        <v>0.24940000000000001</v>
      </c>
      <c r="AK312" s="16">
        <v>0.75060000000000004</v>
      </c>
      <c r="AL312" s="16">
        <v>0.50180000000000002</v>
      </c>
      <c r="AM312" s="17">
        <v>0</v>
      </c>
      <c r="AN312" s="18">
        <v>25.8</v>
      </c>
      <c r="AO312" s="18">
        <v>25.8</v>
      </c>
      <c r="AP312" s="18">
        <v>25</v>
      </c>
      <c r="AQ312" s="18">
        <v>26.7</v>
      </c>
      <c r="AR312" s="19">
        <v>1</v>
      </c>
    </row>
    <row r="313" spans="1:44" x14ac:dyDescent="0.25">
      <c r="A313" s="2">
        <v>121394603</v>
      </c>
      <c r="B313" s="3" t="s">
        <v>170</v>
      </c>
      <c r="C313" s="3" t="s">
        <v>332</v>
      </c>
      <c r="D313" s="4">
        <v>1655764</v>
      </c>
      <c r="E313" s="4">
        <v>1591849</v>
      </c>
      <c r="F313" s="4">
        <f t="shared" si="8"/>
        <v>63915</v>
      </c>
      <c r="G313" s="66">
        <f t="shared" si="9"/>
        <v>4.02E-2</v>
      </c>
      <c r="H313" s="10">
        <v>1276342.95</v>
      </c>
      <c r="I313" s="10">
        <v>379421.16</v>
      </c>
      <c r="J313" s="11">
        <v>254.209</v>
      </c>
      <c r="K313" s="11">
        <v>846</v>
      </c>
      <c r="L313" s="12">
        <v>846</v>
      </c>
      <c r="M313" s="12">
        <v>699</v>
      </c>
      <c r="N313" s="12">
        <v>65</v>
      </c>
      <c r="O313" s="12">
        <v>82</v>
      </c>
      <c r="P313" s="12">
        <v>436</v>
      </c>
      <c r="Q313" s="12">
        <v>20</v>
      </c>
      <c r="R313" s="12">
        <v>18</v>
      </c>
      <c r="S313" s="12">
        <v>422</v>
      </c>
      <c r="T313" s="12">
        <v>17</v>
      </c>
      <c r="U313" s="12">
        <v>12</v>
      </c>
      <c r="V313" s="12">
        <v>421</v>
      </c>
      <c r="W313" s="12">
        <v>25</v>
      </c>
      <c r="X313" s="12">
        <v>8</v>
      </c>
      <c r="Y313" s="40">
        <v>107.218</v>
      </c>
      <c r="Z313" s="13">
        <v>0.34939999999999999</v>
      </c>
      <c r="AA313" s="14">
        <v>2064.92</v>
      </c>
      <c r="AB313" s="14">
        <v>2038.7429999999999</v>
      </c>
      <c r="AC313" s="14">
        <v>2069.098</v>
      </c>
      <c r="AD313" s="14">
        <v>2086.9180000000001</v>
      </c>
      <c r="AE313" s="15">
        <v>19.259</v>
      </c>
      <c r="AF313" s="15">
        <v>0.51819999999999999</v>
      </c>
      <c r="AG313" s="16">
        <v>0.2591</v>
      </c>
      <c r="AH313" s="16">
        <v>0.7409</v>
      </c>
      <c r="AI313" s="15">
        <v>0.61319999999999997</v>
      </c>
      <c r="AJ313" s="15">
        <v>0.30659999999999998</v>
      </c>
      <c r="AK313" s="16">
        <v>0.69340000000000002</v>
      </c>
      <c r="AL313" s="16">
        <v>0.71240000000000003</v>
      </c>
      <c r="AM313" s="17">
        <v>0</v>
      </c>
      <c r="AN313" s="18">
        <v>18.5</v>
      </c>
      <c r="AO313" s="18">
        <v>19</v>
      </c>
      <c r="AP313" s="18">
        <v>18.3</v>
      </c>
      <c r="AQ313" s="18">
        <v>18.100000000000001</v>
      </c>
      <c r="AR313" s="19">
        <v>0.86</v>
      </c>
    </row>
    <row r="314" spans="1:44" x14ac:dyDescent="0.25">
      <c r="A314" s="2">
        <v>121395103</v>
      </c>
      <c r="B314" s="3" t="s">
        <v>171</v>
      </c>
      <c r="C314" s="3" t="s">
        <v>332</v>
      </c>
      <c r="D314" s="4">
        <v>4420919</v>
      </c>
      <c r="E314" s="4">
        <v>4459659</v>
      </c>
      <c r="F314" s="4">
        <f t="shared" si="8"/>
        <v>-38740</v>
      </c>
      <c r="G314" s="66">
        <f t="shared" si="9"/>
        <v>-8.6999999999999994E-3</v>
      </c>
      <c r="H314" s="10">
        <v>3276903.16</v>
      </c>
      <c r="I314" s="10">
        <v>1144015.8</v>
      </c>
      <c r="J314" s="11">
        <v>766.48099999999999</v>
      </c>
      <c r="K314" s="11">
        <v>3783</v>
      </c>
      <c r="L314" s="12">
        <v>3783</v>
      </c>
      <c r="M314" s="12">
        <v>2796</v>
      </c>
      <c r="N314" s="12">
        <v>385</v>
      </c>
      <c r="O314" s="12">
        <v>602</v>
      </c>
      <c r="P314" s="12">
        <v>1834</v>
      </c>
      <c r="Q314" s="12">
        <v>125</v>
      </c>
      <c r="R314" s="12">
        <v>95</v>
      </c>
      <c r="S314" s="12">
        <v>1665</v>
      </c>
      <c r="T314" s="12">
        <v>148</v>
      </c>
      <c r="U314" s="12">
        <v>96</v>
      </c>
      <c r="V314" s="12">
        <v>1616</v>
      </c>
      <c r="W314" s="12">
        <v>102</v>
      </c>
      <c r="X314" s="12">
        <v>95</v>
      </c>
      <c r="Y314" s="40">
        <v>73.021999999999991</v>
      </c>
      <c r="Z314" s="13">
        <v>0.27379999999999999</v>
      </c>
      <c r="AA314" s="14">
        <v>10246.599</v>
      </c>
      <c r="AB314" s="14">
        <v>10396.243</v>
      </c>
      <c r="AC314" s="14">
        <v>10257.969999999999</v>
      </c>
      <c r="AD314" s="14">
        <v>10085.584999999999</v>
      </c>
      <c r="AE314" s="15">
        <v>140.322</v>
      </c>
      <c r="AF314" s="15">
        <v>3.7761</v>
      </c>
      <c r="AG314" s="16">
        <v>1.8879999999999999</v>
      </c>
      <c r="AH314" s="16">
        <v>-0.88800000000000001</v>
      </c>
      <c r="AI314" s="15">
        <v>3.0430999999999999</v>
      </c>
      <c r="AJ314" s="15">
        <v>1.5215000000000001</v>
      </c>
      <c r="AK314" s="16">
        <v>-0.52149999999999996</v>
      </c>
      <c r="AL314" s="16">
        <v>-0.66810000000000003</v>
      </c>
      <c r="AM314" s="17">
        <v>0</v>
      </c>
      <c r="AN314" s="18">
        <v>15.8</v>
      </c>
      <c r="AO314" s="18">
        <v>15.1</v>
      </c>
      <c r="AP314" s="18">
        <v>15</v>
      </c>
      <c r="AQ314" s="18">
        <v>17.3</v>
      </c>
      <c r="AR314" s="19">
        <v>0.74</v>
      </c>
    </row>
    <row r="315" spans="1:44" x14ac:dyDescent="0.25">
      <c r="A315" s="2">
        <v>121395603</v>
      </c>
      <c r="B315" s="3" t="s">
        <v>172</v>
      </c>
      <c r="C315" s="3" t="s">
        <v>332</v>
      </c>
      <c r="D315" s="4">
        <v>1218267</v>
      </c>
      <c r="E315" s="4">
        <v>1166379</v>
      </c>
      <c r="F315" s="4">
        <f t="shared" si="8"/>
        <v>51888</v>
      </c>
      <c r="G315" s="66">
        <f t="shared" si="9"/>
        <v>4.4499999999999998E-2</v>
      </c>
      <c r="H315" s="10">
        <v>785840.86</v>
      </c>
      <c r="I315" s="10">
        <v>432426.3</v>
      </c>
      <c r="J315" s="11">
        <v>289.72199999999998</v>
      </c>
      <c r="K315" s="11">
        <v>892</v>
      </c>
      <c r="L315" s="12">
        <v>892</v>
      </c>
      <c r="M315" s="12">
        <v>612</v>
      </c>
      <c r="N315" s="12">
        <v>185</v>
      </c>
      <c r="O315" s="12">
        <v>95</v>
      </c>
      <c r="P315" s="12">
        <v>381</v>
      </c>
      <c r="Q315" s="12">
        <v>73</v>
      </c>
      <c r="R315" s="12">
        <v>21</v>
      </c>
      <c r="S315" s="12">
        <v>371</v>
      </c>
      <c r="T315" s="12">
        <v>47</v>
      </c>
      <c r="U315" s="12">
        <v>8</v>
      </c>
      <c r="V315" s="12">
        <v>367</v>
      </c>
      <c r="W315" s="12">
        <v>60</v>
      </c>
      <c r="X315" s="12">
        <v>15</v>
      </c>
      <c r="Y315" s="40">
        <v>11.290000000000001</v>
      </c>
      <c r="Z315" s="13">
        <v>0.32479999999999998</v>
      </c>
      <c r="AA315" s="14">
        <v>1625.126</v>
      </c>
      <c r="AB315" s="14">
        <v>1674.431</v>
      </c>
      <c r="AC315" s="14">
        <v>1610.175</v>
      </c>
      <c r="AD315" s="14">
        <v>1590.7729999999999</v>
      </c>
      <c r="AE315" s="15">
        <v>143.94380000000001</v>
      </c>
      <c r="AF315" s="15">
        <v>3.8736000000000002</v>
      </c>
      <c r="AG315" s="16">
        <v>1.9368000000000001</v>
      </c>
      <c r="AH315" s="16">
        <v>-0.93679999999999997</v>
      </c>
      <c r="AI315" s="15">
        <v>0.48259999999999997</v>
      </c>
      <c r="AJ315" s="15">
        <v>0.24129999999999999</v>
      </c>
      <c r="AK315" s="16">
        <v>0.75870000000000004</v>
      </c>
      <c r="AL315" s="16">
        <v>8.0500000000000002E-2</v>
      </c>
      <c r="AM315" s="17">
        <v>0</v>
      </c>
      <c r="AN315" s="18">
        <v>25.1</v>
      </c>
      <c r="AO315" s="18">
        <v>25</v>
      </c>
      <c r="AP315" s="18">
        <v>25.2</v>
      </c>
      <c r="AQ315" s="18">
        <v>25.1</v>
      </c>
      <c r="AR315" s="19">
        <v>1</v>
      </c>
    </row>
    <row r="316" spans="1:44" x14ac:dyDescent="0.25">
      <c r="A316" s="2">
        <v>121395703</v>
      </c>
      <c r="B316" s="3" t="s">
        <v>173</v>
      </c>
      <c r="C316" s="3" t="s">
        <v>332</v>
      </c>
      <c r="D316" s="4">
        <v>1349692</v>
      </c>
      <c r="E316" s="4">
        <v>1318519</v>
      </c>
      <c r="F316" s="4">
        <f t="shared" si="8"/>
        <v>31173</v>
      </c>
      <c r="G316" s="66">
        <f t="shared" si="9"/>
        <v>2.3599999999999999E-2</v>
      </c>
      <c r="H316" s="10">
        <v>1145424.93</v>
      </c>
      <c r="I316" s="10">
        <v>204266.73</v>
      </c>
      <c r="J316" s="11">
        <v>136.857</v>
      </c>
      <c r="K316" s="11">
        <v>831</v>
      </c>
      <c r="L316" s="12">
        <v>831</v>
      </c>
      <c r="M316" s="12">
        <v>671</v>
      </c>
      <c r="N316" s="12">
        <v>40</v>
      </c>
      <c r="O316" s="12">
        <v>120</v>
      </c>
      <c r="P316" s="12">
        <v>453</v>
      </c>
      <c r="Q316" s="12">
        <v>14</v>
      </c>
      <c r="R316" s="12">
        <v>19</v>
      </c>
      <c r="S316" s="12">
        <v>378</v>
      </c>
      <c r="T316" s="12">
        <v>15</v>
      </c>
      <c r="U316" s="12">
        <v>19</v>
      </c>
      <c r="V316" s="12">
        <v>397</v>
      </c>
      <c r="W316" s="12">
        <v>9</v>
      </c>
      <c r="X316" s="12">
        <v>19</v>
      </c>
      <c r="Y316" s="40">
        <v>45.265999999999998</v>
      </c>
      <c r="Z316" s="13">
        <v>0.1915</v>
      </c>
      <c r="AA316" s="14">
        <v>3249.52</v>
      </c>
      <c r="AB316" s="14">
        <v>3213.5279999999998</v>
      </c>
      <c r="AC316" s="14">
        <v>3242.8609999999999</v>
      </c>
      <c r="AD316" s="14">
        <v>3292.172</v>
      </c>
      <c r="AE316" s="15">
        <v>71.787199999999999</v>
      </c>
      <c r="AF316" s="15">
        <v>1.9318</v>
      </c>
      <c r="AG316" s="16">
        <v>0.96589999999999998</v>
      </c>
      <c r="AH316" s="16">
        <v>3.4099999999999998E-2</v>
      </c>
      <c r="AI316" s="15">
        <v>0.96499999999999997</v>
      </c>
      <c r="AJ316" s="15">
        <v>0.48249999999999998</v>
      </c>
      <c r="AK316" s="16">
        <v>0.51749999999999996</v>
      </c>
      <c r="AL316" s="16">
        <v>0.3241</v>
      </c>
      <c r="AM316" s="17">
        <v>0</v>
      </c>
      <c r="AN316" s="18">
        <v>18.399999999999999</v>
      </c>
      <c r="AO316" s="18">
        <v>17.899999999999999</v>
      </c>
      <c r="AP316" s="18">
        <v>18.600000000000001</v>
      </c>
      <c r="AQ316" s="18">
        <v>18.8</v>
      </c>
      <c r="AR316" s="19">
        <v>0.86</v>
      </c>
    </row>
    <row r="317" spans="1:44" x14ac:dyDescent="0.25">
      <c r="A317" s="2">
        <v>121397803</v>
      </c>
      <c r="B317" s="3" t="s">
        <v>174</v>
      </c>
      <c r="C317" s="3" t="s">
        <v>332</v>
      </c>
      <c r="D317" s="4">
        <v>3256443</v>
      </c>
      <c r="E317" s="4">
        <v>3150886</v>
      </c>
      <c r="F317" s="4">
        <f t="shared" si="8"/>
        <v>105557</v>
      </c>
      <c r="G317" s="66">
        <f t="shared" si="9"/>
        <v>3.3500000000000002E-2</v>
      </c>
      <c r="H317" s="10">
        <v>1753259.78</v>
      </c>
      <c r="I317" s="10">
        <v>1503182.98</v>
      </c>
      <c r="J317" s="11">
        <v>1007.12</v>
      </c>
      <c r="K317" s="11">
        <v>1716</v>
      </c>
      <c r="L317" s="12">
        <v>1716</v>
      </c>
      <c r="M317" s="12">
        <v>1384</v>
      </c>
      <c r="N317" s="12">
        <v>59</v>
      </c>
      <c r="O317" s="12">
        <v>273</v>
      </c>
      <c r="P317" s="12">
        <v>846</v>
      </c>
      <c r="Q317" s="12">
        <v>22</v>
      </c>
      <c r="R317" s="12">
        <v>45</v>
      </c>
      <c r="S317" s="12">
        <v>834</v>
      </c>
      <c r="T317" s="12">
        <v>22</v>
      </c>
      <c r="U317" s="12">
        <v>40</v>
      </c>
      <c r="V317" s="12">
        <v>851</v>
      </c>
      <c r="W317" s="12">
        <v>12</v>
      </c>
      <c r="X317" s="12">
        <v>43</v>
      </c>
      <c r="Y317" s="40">
        <v>13.488</v>
      </c>
      <c r="Z317" s="13">
        <v>0.58689999999999998</v>
      </c>
      <c r="AA317" s="14">
        <v>4521.8370000000004</v>
      </c>
      <c r="AB317" s="14">
        <v>4553.549</v>
      </c>
      <c r="AC317" s="14">
        <v>4476.625</v>
      </c>
      <c r="AD317" s="14">
        <v>4535.3379999999997</v>
      </c>
      <c r="AE317" s="15">
        <v>335.24880000000002</v>
      </c>
      <c r="AF317" s="15">
        <v>9.0216999999999992</v>
      </c>
      <c r="AG317" s="16">
        <v>4.5107999999999997</v>
      </c>
      <c r="AH317" s="16">
        <v>-3.5108000000000001</v>
      </c>
      <c r="AI317" s="15">
        <v>1.3429</v>
      </c>
      <c r="AJ317" s="15">
        <v>0.6714</v>
      </c>
      <c r="AK317" s="16">
        <v>0.3286</v>
      </c>
      <c r="AL317" s="16">
        <v>-1.2071000000000001</v>
      </c>
      <c r="AM317" s="17">
        <v>0</v>
      </c>
      <c r="AN317" s="18">
        <v>22.3</v>
      </c>
      <c r="AO317" s="18">
        <v>21.8</v>
      </c>
      <c r="AP317" s="18">
        <v>22</v>
      </c>
      <c r="AQ317" s="18">
        <v>23</v>
      </c>
      <c r="AR317" s="19">
        <v>1</v>
      </c>
    </row>
    <row r="318" spans="1:44" x14ac:dyDescent="0.25">
      <c r="A318" s="2">
        <v>118401403</v>
      </c>
      <c r="B318" s="3" t="s">
        <v>116</v>
      </c>
      <c r="C318" s="3" t="s">
        <v>323</v>
      </c>
      <c r="D318" s="4">
        <v>1953795</v>
      </c>
      <c r="E318" s="4">
        <v>1889823</v>
      </c>
      <c r="F318" s="4">
        <f t="shared" si="8"/>
        <v>63972</v>
      </c>
      <c r="G318" s="66">
        <f t="shared" si="9"/>
        <v>3.39E-2</v>
      </c>
      <c r="H318" s="10">
        <v>1392792.28</v>
      </c>
      <c r="I318" s="10">
        <v>561002.54</v>
      </c>
      <c r="J318" s="11">
        <v>375.86700000000002</v>
      </c>
      <c r="K318" s="11">
        <v>1010</v>
      </c>
      <c r="L318" s="12">
        <v>1010</v>
      </c>
      <c r="M318" s="12">
        <v>794</v>
      </c>
      <c r="N318" s="12">
        <v>108</v>
      </c>
      <c r="O318" s="12">
        <v>108</v>
      </c>
      <c r="P318" s="12">
        <v>490</v>
      </c>
      <c r="Q318" s="12">
        <v>46</v>
      </c>
      <c r="R318" s="12">
        <v>19</v>
      </c>
      <c r="S318" s="12">
        <v>469</v>
      </c>
      <c r="T318" s="12">
        <v>34</v>
      </c>
      <c r="U318" s="12">
        <v>23</v>
      </c>
      <c r="V318" s="12">
        <v>493</v>
      </c>
      <c r="W318" s="12">
        <v>26</v>
      </c>
      <c r="X318" s="12">
        <v>8</v>
      </c>
      <c r="Y318" s="40">
        <v>107.801</v>
      </c>
      <c r="Z318" s="13">
        <v>0.50290000000000001</v>
      </c>
      <c r="AA318" s="14">
        <v>2853.364</v>
      </c>
      <c r="AB318" s="14">
        <v>2824.3240000000001</v>
      </c>
      <c r="AC318" s="14">
        <v>2889.107</v>
      </c>
      <c r="AD318" s="14">
        <v>2846.6610000000001</v>
      </c>
      <c r="AE318" s="15">
        <v>26.468800000000002</v>
      </c>
      <c r="AF318" s="15">
        <v>0.71220000000000006</v>
      </c>
      <c r="AG318" s="16">
        <v>0.35610000000000003</v>
      </c>
      <c r="AH318" s="16">
        <v>0.64390000000000003</v>
      </c>
      <c r="AI318" s="15">
        <v>0.84740000000000004</v>
      </c>
      <c r="AJ318" s="15">
        <v>0.42370000000000002</v>
      </c>
      <c r="AK318" s="16">
        <v>0.57630000000000003</v>
      </c>
      <c r="AL318" s="16">
        <v>0.60329999999999995</v>
      </c>
      <c r="AM318" s="17">
        <v>0</v>
      </c>
      <c r="AN318" s="18">
        <v>15.8</v>
      </c>
      <c r="AO318" s="18">
        <v>15.6</v>
      </c>
      <c r="AP318" s="18">
        <v>15.5</v>
      </c>
      <c r="AQ318" s="18">
        <v>16.3</v>
      </c>
      <c r="AR318" s="19">
        <v>0.74</v>
      </c>
    </row>
    <row r="319" spans="1:44" x14ac:dyDescent="0.25">
      <c r="A319" s="2">
        <v>118401603</v>
      </c>
      <c r="B319" s="3" t="s">
        <v>117</v>
      </c>
      <c r="C319" s="3" t="s">
        <v>323</v>
      </c>
      <c r="D319" s="4">
        <v>1614370</v>
      </c>
      <c r="E319" s="4">
        <v>1571485</v>
      </c>
      <c r="F319" s="4">
        <f t="shared" si="8"/>
        <v>42885</v>
      </c>
      <c r="G319" s="66">
        <f t="shared" si="9"/>
        <v>2.7300000000000001E-2</v>
      </c>
      <c r="H319" s="10">
        <v>1112014.8999999999</v>
      </c>
      <c r="I319" s="10">
        <v>502355.54</v>
      </c>
      <c r="J319" s="11">
        <v>336.57400000000001</v>
      </c>
      <c r="K319" s="11">
        <v>930</v>
      </c>
      <c r="L319" s="12">
        <v>930</v>
      </c>
      <c r="M319" s="12">
        <v>840</v>
      </c>
      <c r="N319" s="12">
        <v>71</v>
      </c>
      <c r="O319" s="12">
        <v>19</v>
      </c>
      <c r="P319" s="12">
        <v>561</v>
      </c>
      <c r="Q319" s="12">
        <v>24</v>
      </c>
      <c r="R319" s="12">
        <v>6</v>
      </c>
      <c r="S319" s="12">
        <v>501</v>
      </c>
      <c r="T319" s="12">
        <v>27</v>
      </c>
      <c r="U319" s="12">
        <v>2</v>
      </c>
      <c r="V319" s="12">
        <v>473</v>
      </c>
      <c r="W319" s="12">
        <v>17</v>
      </c>
      <c r="X319" s="12">
        <v>2</v>
      </c>
      <c r="Y319" s="40">
        <v>48.043999999999997</v>
      </c>
      <c r="Z319" s="13">
        <v>0.44679999999999997</v>
      </c>
      <c r="AA319" s="14">
        <v>2565.6880000000001</v>
      </c>
      <c r="AB319" s="14">
        <v>2542.9639999999999</v>
      </c>
      <c r="AC319" s="14">
        <v>2579.3910000000001</v>
      </c>
      <c r="AD319" s="14">
        <v>2574.7089999999998</v>
      </c>
      <c r="AE319" s="15">
        <v>53.402799999999999</v>
      </c>
      <c r="AF319" s="15">
        <v>1.4371</v>
      </c>
      <c r="AG319" s="16">
        <v>0.71850000000000003</v>
      </c>
      <c r="AH319" s="16">
        <v>0.28149999999999997</v>
      </c>
      <c r="AI319" s="15">
        <v>0.76190000000000002</v>
      </c>
      <c r="AJ319" s="15">
        <v>0.38090000000000002</v>
      </c>
      <c r="AK319" s="16">
        <v>0.61909999999999998</v>
      </c>
      <c r="AL319" s="16">
        <v>0.48399999999999999</v>
      </c>
      <c r="AM319" s="17">
        <v>0</v>
      </c>
      <c r="AN319" s="18">
        <v>17.399999999999999</v>
      </c>
      <c r="AO319" s="18">
        <v>17.100000000000001</v>
      </c>
      <c r="AP319" s="18">
        <v>17.2</v>
      </c>
      <c r="AQ319" s="18">
        <v>18</v>
      </c>
      <c r="AR319" s="19">
        <v>0.81</v>
      </c>
    </row>
    <row r="320" spans="1:44" x14ac:dyDescent="0.25">
      <c r="A320" s="2">
        <v>118402603</v>
      </c>
      <c r="B320" s="3" t="s">
        <v>118</v>
      </c>
      <c r="C320" s="3" t="s">
        <v>323</v>
      </c>
      <c r="D320" s="4">
        <v>2423681</v>
      </c>
      <c r="E320" s="4">
        <v>2344789</v>
      </c>
      <c r="F320" s="4">
        <f t="shared" si="8"/>
        <v>78892</v>
      </c>
      <c r="G320" s="66">
        <f t="shared" si="9"/>
        <v>3.3599999999999998E-2</v>
      </c>
      <c r="H320" s="10">
        <v>1269123.21</v>
      </c>
      <c r="I320" s="10">
        <v>1154557.72</v>
      </c>
      <c r="J320" s="11">
        <v>773.54399999999998</v>
      </c>
      <c r="K320" s="11">
        <v>1243</v>
      </c>
      <c r="L320" s="12">
        <v>1243</v>
      </c>
      <c r="M320" s="12">
        <v>1050</v>
      </c>
      <c r="N320" s="12">
        <v>117</v>
      </c>
      <c r="O320" s="12">
        <v>76</v>
      </c>
      <c r="P320" s="12">
        <v>654</v>
      </c>
      <c r="Q320" s="12">
        <v>43</v>
      </c>
      <c r="R320" s="12">
        <v>20</v>
      </c>
      <c r="S320" s="12">
        <v>642</v>
      </c>
      <c r="T320" s="12">
        <v>36</v>
      </c>
      <c r="U320" s="12">
        <v>7</v>
      </c>
      <c r="V320" s="12">
        <v>625</v>
      </c>
      <c r="W320" s="12">
        <v>36</v>
      </c>
      <c r="X320" s="12">
        <v>8</v>
      </c>
      <c r="Y320" s="40">
        <v>53.167000000000002</v>
      </c>
      <c r="Z320" s="13">
        <v>0.77790000000000004</v>
      </c>
      <c r="AA320" s="14">
        <v>2489.335</v>
      </c>
      <c r="AB320" s="14">
        <v>2515.942</v>
      </c>
      <c r="AC320" s="14">
        <v>2498.9</v>
      </c>
      <c r="AD320" s="14">
        <v>2453.163</v>
      </c>
      <c r="AE320" s="15">
        <v>46.820999999999998</v>
      </c>
      <c r="AF320" s="15">
        <v>1.2599</v>
      </c>
      <c r="AG320" s="16">
        <v>0.62990000000000002</v>
      </c>
      <c r="AH320" s="16">
        <v>0.37009999999999998</v>
      </c>
      <c r="AI320" s="15">
        <v>0.73929999999999996</v>
      </c>
      <c r="AJ320" s="15">
        <v>0.36959999999999998</v>
      </c>
      <c r="AK320" s="16">
        <v>0.63039999999999996</v>
      </c>
      <c r="AL320" s="16">
        <v>0.5262</v>
      </c>
      <c r="AM320" s="17">
        <v>0</v>
      </c>
      <c r="AN320" s="18">
        <v>17.100000000000001</v>
      </c>
      <c r="AO320" s="18">
        <v>16.600000000000001</v>
      </c>
      <c r="AP320" s="18">
        <v>17</v>
      </c>
      <c r="AQ320" s="18">
        <v>17.600000000000001</v>
      </c>
      <c r="AR320" s="19">
        <v>0.8</v>
      </c>
    </row>
    <row r="321" spans="1:44" x14ac:dyDescent="0.25">
      <c r="A321" s="2">
        <v>118403003</v>
      </c>
      <c r="B321" s="3" t="s">
        <v>119</v>
      </c>
      <c r="C321" s="3" t="s">
        <v>323</v>
      </c>
      <c r="D321" s="4">
        <v>2421982</v>
      </c>
      <c r="E321" s="4">
        <v>2348166</v>
      </c>
      <c r="F321" s="4">
        <f t="shared" si="8"/>
        <v>73816</v>
      </c>
      <c r="G321" s="66">
        <f t="shared" si="9"/>
        <v>3.1399999999999997E-2</v>
      </c>
      <c r="H321" s="10">
        <v>1186736.9099999999</v>
      </c>
      <c r="I321" s="10">
        <v>1235245.3</v>
      </c>
      <c r="J321" s="11">
        <v>827.60400000000004</v>
      </c>
      <c r="K321" s="11">
        <v>1185</v>
      </c>
      <c r="L321" s="12">
        <v>1185</v>
      </c>
      <c r="M321" s="12">
        <v>884</v>
      </c>
      <c r="N321" s="12">
        <v>231</v>
      </c>
      <c r="O321" s="12">
        <v>70</v>
      </c>
      <c r="P321" s="12">
        <v>553</v>
      </c>
      <c r="Q321" s="12">
        <v>80</v>
      </c>
      <c r="R321" s="12">
        <v>11</v>
      </c>
      <c r="S321" s="12">
        <v>521</v>
      </c>
      <c r="T321" s="12">
        <v>80</v>
      </c>
      <c r="U321" s="12">
        <v>10</v>
      </c>
      <c r="V321" s="12">
        <v>542</v>
      </c>
      <c r="W321" s="12">
        <v>64</v>
      </c>
      <c r="X321" s="12">
        <v>11</v>
      </c>
      <c r="Y321" s="40">
        <v>21.861999999999998</v>
      </c>
      <c r="Z321" s="13">
        <v>0.69840000000000002</v>
      </c>
      <c r="AA321" s="14">
        <v>2181.1840000000002</v>
      </c>
      <c r="AB321" s="14">
        <v>2226.4140000000002</v>
      </c>
      <c r="AC321" s="14">
        <v>2168.125</v>
      </c>
      <c r="AD321" s="14">
        <v>2149.0129999999999</v>
      </c>
      <c r="AE321" s="15">
        <v>99.770499999999998</v>
      </c>
      <c r="AF321" s="15">
        <v>2.6848000000000001</v>
      </c>
      <c r="AG321" s="16">
        <v>1.3424</v>
      </c>
      <c r="AH321" s="16">
        <v>-0.34239999999999998</v>
      </c>
      <c r="AI321" s="15">
        <v>0.64770000000000005</v>
      </c>
      <c r="AJ321" s="15">
        <v>0.32379999999999998</v>
      </c>
      <c r="AK321" s="16">
        <v>0.67620000000000002</v>
      </c>
      <c r="AL321" s="16">
        <v>0.26869999999999999</v>
      </c>
      <c r="AM321" s="17">
        <v>0</v>
      </c>
      <c r="AN321" s="18">
        <v>21.3</v>
      </c>
      <c r="AO321" s="18">
        <v>21.4</v>
      </c>
      <c r="AP321" s="18">
        <v>20</v>
      </c>
      <c r="AQ321" s="18">
        <v>22.6</v>
      </c>
      <c r="AR321" s="19">
        <v>1</v>
      </c>
    </row>
    <row r="322" spans="1:44" x14ac:dyDescent="0.25">
      <c r="A322" s="2">
        <v>118403302</v>
      </c>
      <c r="B322" s="3" t="s">
        <v>120</v>
      </c>
      <c r="C322" s="3" t="s">
        <v>323</v>
      </c>
      <c r="D322" s="4">
        <v>7700560</v>
      </c>
      <c r="E322" s="4">
        <v>7426576</v>
      </c>
      <c r="F322" s="4">
        <f t="shared" si="8"/>
        <v>273984</v>
      </c>
      <c r="G322" s="66">
        <f t="shared" si="9"/>
        <v>3.6900000000000002E-2</v>
      </c>
      <c r="H322" s="10">
        <v>4562848.75</v>
      </c>
      <c r="I322" s="10">
        <v>3137710.88</v>
      </c>
      <c r="J322" s="11">
        <v>2102.2399999999998</v>
      </c>
      <c r="K322" s="11">
        <v>3827</v>
      </c>
      <c r="L322" s="12">
        <v>3827</v>
      </c>
      <c r="M322" s="12">
        <v>2188</v>
      </c>
      <c r="N322" s="12">
        <v>403</v>
      </c>
      <c r="O322" s="12">
        <v>1236</v>
      </c>
      <c r="P322" s="12">
        <v>1432</v>
      </c>
      <c r="Q322" s="12">
        <v>134</v>
      </c>
      <c r="R322" s="12">
        <v>240</v>
      </c>
      <c r="S322" s="12">
        <v>1410</v>
      </c>
      <c r="T322" s="12">
        <v>125</v>
      </c>
      <c r="U322" s="12">
        <v>225</v>
      </c>
      <c r="V322" s="12">
        <v>1160</v>
      </c>
      <c r="W322" s="12">
        <v>133</v>
      </c>
      <c r="X322" s="12">
        <v>120</v>
      </c>
      <c r="Y322" s="40">
        <v>251.22499999999999</v>
      </c>
      <c r="Z322" s="13">
        <v>0.71340000000000003</v>
      </c>
      <c r="AA322" s="14">
        <v>12713.208000000001</v>
      </c>
      <c r="AB322" s="14">
        <v>13094.549000000001</v>
      </c>
      <c r="AC322" s="14">
        <v>12687.828</v>
      </c>
      <c r="AD322" s="14">
        <v>12357.246999999999</v>
      </c>
      <c r="AE322" s="15">
        <v>50.604799999999997</v>
      </c>
      <c r="AF322" s="15">
        <v>1.3617999999999999</v>
      </c>
      <c r="AG322" s="16">
        <v>0.68089999999999995</v>
      </c>
      <c r="AH322" s="16">
        <v>0.31909999999999999</v>
      </c>
      <c r="AI322" s="15">
        <v>3.7755999999999998</v>
      </c>
      <c r="AJ322" s="15">
        <v>1.8877999999999999</v>
      </c>
      <c r="AK322" s="16">
        <v>-0.88780000000000003</v>
      </c>
      <c r="AL322" s="16">
        <v>-0.40500000000000003</v>
      </c>
      <c r="AM322" s="17">
        <v>0</v>
      </c>
      <c r="AN322" s="18">
        <v>16.600000000000001</v>
      </c>
      <c r="AO322" s="18">
        <v>16.399999999999999</v>
      </c>
      <c r="AP322" s="18">
        <v>16.3</v>
      </c>
      <c r="AQ322" s="18">
        <v>17.100000000000001</v>
      </c>
      <c r="AR322" s="19">
        <v>0.77</v>
      </c>
    </row>
    <row r="323" spans="1:44" x14ac:dyDescent="0.25">
      <c r="A323" s="2">
        <v>118403903</v>
      </c>
      <c r="B323" s="3" t="s">
        <v>121</v>
      </c>
      <c r="C323" s="3" t="s">
        <v>323</v>
      </c>
      <c r="D323" s="4">
        <v>1447153</v>
      </c>
      <c r="E323" s="4">
        <v>1432950</v>
      </c>
      <c r="F323" s="4">
        <f t="shared" ref="F323:F386" si="10">ROUND(D323-E323,0)</f>
        <v>14203</v>
      </c>
      <c r="G323" s="66">
        <f t="shared" ref="G323:G386" si="11">ROUND(F323/E323,4)</f>
        <v>9.9000000000000008E-3</v>
      </c>
      <c r="H323" s="10">
        <v>1113913.22</v>
      </c>
      <c r="I323" s="10">
        <v>333239.99</v>
      </c>
      <c r="J323" s="11">
        <v>223.268</v>
      </c>
      <c r="K323" s="11">
        <v>809.322</v>
      </c>
      <c r="L323" s="12">
        <v>801</v>
      </c>
      <c r="M323" s="12">
        <v>763</v>
      </c>
      <c r="N323" s="12">
        <v>25</v>
      </c>
      <c r="O323" s="12">
        <v>13</v>
      </c>
      <c r="P323" s="12">
        <v>491</v>
      </c>
      <c r="Q323" s="12">
        <v>9</v>
      </c>
      <c r="R323" s="12">
        <v>2</v>
      </c>
      <c r="S323" s="12">
        <v>448</v>
      </c>
      <c r="T323" s="12">
        <v>8</v>
      </c>
      <c r="U323" s="12">
        <v>2</v>
      </c>
      <c r="V323" s="12">
        <v>456</v>
      </c>
      <c r="W323" s="12">
        <v>7</v>
      </c>
      <c r="X323" s="12">
        <v>2</v>
      </c>
      <c r="Y323" s="40">
        <v>142.17099999999999</v>
      </c>
      <c r="Z323" s="13">
        <v>0.39410000000000001</v>
      </c>
      <c r="AA323" s="14">
        <v>1685.4680000000001</v>
      </c>
      <c r="AB323" s="14">
        <v>1670.75</v>
      </c>
      <c r="AC323" s="14">
        <v>1677.5709999999999</v>
      </c>
      <c r="AD323" s="14">
        <v>1708.0820000000001</v>
      </c>
      <c r="AE323" s="15">
        <v>11.8552</v>
      </c>
      <c r="AF323" s="15">
        <v>0.31900000000000001</v>
      </c>
      <c r="AG323" s="16">
        <v>0.1595</v>
      </c>
      <c r="AH323" s="16">
        <v>0.84050000000000002</v>
      </c>
      <c r="AI323" s="15">
        <v>0.50049999999999994</v>
      </c>
      <c r="AJ323" s="15">
        <v>0.25019999999999998</v>
      </c>
      <c r="AK323" s="16">
        <v>0.74980000000000002</v>
      </c>
      <c r="AL323" s="16">
        <v>0.78600000000000003</v>
      </c>
      <c r="AM323" s="17">
        <v>8.3219999999999992</v>
      </c>
      <c r="AN323" s="18">
        <v>15</v>
      </c>
      <c r="AO323" s="18">
        <v>14.6</v>
      </c>
      <c r="AP323" s="18">
        <v>14.6</v>
      </c>
      <c r="AQ323" s="18">
        <v>15.7</v>
      </c>
      <c r="AR323" s="19">
        <v>0.7</v>
      </c>
    </row>
    <row r="324" spans="1:44" x14ac:dyDescent="0.25">
      <c r="A324" s="2">
        <v>118406003</v>
      </c>
      <c r="B324" s="3" t="s">
        <v>122</v>
      </c>
      <c r="C324" s="3" t="s">
        <v>323</v>
      </c>
      <c r="D324" s="4">
        <v>1120179</v>
      </c>
      <c r="E324" s="4">
        <v>1097228</v>
      </c>
      <c r="F324" s="4">
        <f t="shared" si="10"/>
        <v>22951</v>
      </c>
      <c r="G324" s="66">
        <f t="shared" si="11"/>
        <v>2.0899999999999998E-2</v>
      </c>
      <c r="H324" s="10">
        <v>824454.37</v>
      </c>
      <c r="I324" s="10">
        <v>295724.59000000003</v>
      </c>
      <c r="J324" s="11">
        <v>198.13300000000001</v>
      </c>
      <c r="K324" s="11">
        <v>552.30899999999997</v>
      </c>
      <c r="L324" s="12">
        <v>518</v>
      </c>
      <c r="M324" s="12">
        <v>446</v>
      </c>
      <c r="N324" s="12">
        <v>34</v>
      </c>
      <c r="O324" s="12">
        <v>38</v>
      </c>
      <c r="P324" s="12">
        <v>274</v>
      </c>
      <c r="Q324" s="12">
        <v>10</v>
      </c>
      <c r="R324" s="12">
        <v>5</v>
      </c>
      <c r="S324" s="12">
        <v>263</v>
      </c>
      <c r="T324" s="12">
        <v>10</v>
      </c>
      <c r="U324" s="12">
        <v>7</v>
      </c>
      <c r="V324" s="12">
        <v>279</v>
      </c>
      <c r="W324" s="12">
        <v>12</v>
      </c>
      <c r="X324" s="12">
        <v>7</v>
      </c>
      <c r="Y324" s="40">
        <v>119.938</v>
      </c>
      <c r="Z324" s="13">
        <v>0.55189999999999995</v>
      </c>
      <c r="AA324" s="14">
        <v>955.09</v>
      </c>
      <c r="AB324" s="14">
        <v>958.245</v>
      </c>
      <c r="AC324" s="14">
        <v>938.63499999999999</v>
      </c>
      <c r="AD324" s="14">
        <v>968.39099999999996</v>
      </c>
      <c r="AE324" s="15">
        <v>7.9630999999999998</v>
      </c>
      <c r="AF324" s="15">
        <v>0.2142</v>
      </c>
      <c r="AG324" s="16">
        <v>0.1071</v>
      </c>
      <c r="AH324" s="16">
        <v>0.89290000000000003</v>
      </c>
      <c r="AI324" s="15">
        <v>0.28360000000000002</v>
      </c>
      <c r="AJ324" s="15">
        <v>0.14180000000000001</v>
      </c>
      <c r="AK324" s="16">
        <v>0.85819999999999996</v>
      </c>
      <c r="AL324" s="16">
        <v>0.872</v>
      </c>
      <c r="AM324" s="17">
        <v>34.308999999999997</v>
      </c>
      <c r="AN324" s="18">
        <v>14</v>
      </c>
      <c r="AO324" s="18">
        <v>14.3</v>
      </c>
      <c r="AP324" s="18">
        <v>13.9</v>
      </c>
      <c r="AQ324" s="18">
        <v>13.9</v>
      </c>
      <c r="AR324" s="19">
        <v>0.65</v>
      </c>
    </row>
    <row r="325" spans="1:44" x14ac:dyDescent="0.25">
      <c r="A325" s="2">
        <v>118406602</v>
      </c>
      <c r="B325" s="3" t="s">
        <v>123</v>
      </c>
      <c r="C325" s="3" t="s">
        <v>323</v>
      </c>
      <c r="D325" s="4">
        <v>2438992</v>
      </c>
      <c r="E325" s="4">
        <v>2387247</v>
      </c>
      <c r="F325" s="4">
        <f t="shared" si="10"/>
        <v>51745</v>
      </c>
      <c r="G325" s="66">
        <f t="shared" si="11"/>
        <v>2.1700000000000001E-2</v>
      </c>
      <c r="H325" s="10">
        <v>1530913.22</v>
      </c>
      <c r="I325" s="10">
        <v>908078.52</v>
      </c>
      <c r="J325" s="11">
        <v>608.40499999999997</v>
      </c>
      <c r="K325" s="11">
        <v>1205</v>
      </c>
      <c r="L325" s="12">
        <v>1205</v>
      </c>
      <c r="M325" s="12">
        <v>1164</v>
      </c>
      <c r="N325" s="12">
        <v>28</v>
      </c>
      <c r="O325" s="12">
        <v>13</v>
      </c>
      <c r="P325" s="12">
        <v>834</v>
      </c>
      <c r="Q325" s="12">
        <v>1</v>
      </c>
      <c r="R325" s="12">
        <v>0</v>
      </c>
      <c r="S325" s="12">
        <v>723</v>
      </c>
      <c r="T325" s="12">
        <v>14</v>
      </c>
      <c r="U325" s="12">
        <v>3</v>
      </c>
      <c r="V325" s="12">
        <v>573</v>
      </c>
      <c r="W325" s="12">
        <v>13</v>
      </c>
      <c r="X325" s="12">
        <v>4</v>
      </c>
      <c r="Y325" s="40">
        <v>38.879000000000005</v>
      </c>
      <c r="Z325" s="13">
        <v>0.56100000000000005</v>
      </c>
      <c r="AA325" s="14">
        <v>3288.8960000000002</v>
      </c>
      <c r="AB325" s="14">
        <v>3389.9679999999998</v>
      </c>
      <c r="AC325" s="14">
        <v>3227.2249999999999</v>
      </c>
      <c r="AD325" s="14">
        <v>3249.4960000000001</v>
      </c>
      <c r="AE325" s="15">
        <v>84.593100000000007</v>
      </c>
      <c r="AF325" s="15">
        <v>2.2764000000000002</v>
      </c>
      <c r="AG325" s="16">
        <v>1.1382000000000001</v>
      </c>
      <c r="AH325" s="16">
        <v>-0.13819999999999999</v>
      </c>
      <c r="AI325" s="15">
        <v>0.97670000000000001</v>
      </c>
      <c r="AJ325" s="15">
        <v>0.48830000000000001</v>
      </c>
      <c r="AK325" s="16">
        <v>0.51170000000000004</v>
      </c>
      <c r="AL325" s="16">
        <v>0.25169999999999998</v>
      </c>
      <c r="AM325" s="17">
        <v>0</v>
      </c>
      <c r="AN325" s="18">
        <v>19.3</v>
      </c>
      <c r="AO325" s="18">
        <v>19</v>
      </c>
      <c r="AP325" s="18">
        <v>19</v>
      </c>
      <c r="AQ325" s="18">
        <v>20</v>
      </c>
      <c r="AR325" s="19">
        <v>0.9</v>
      </c>
    </row>
    <row r="326" spans="1:44" x14ac:dyDescent="0.25">
      <c r="A326" s="2">
        <v>118408852</v>
      </c>
      <c r="B326" s="3" t="s">
        <v>124</v>
      </c>
      <c r="C326" s="3" t="s">
        <v>323</v>
      </c>
      <c r="D326" s="4">
        <v>8020039</v>
      </c>
      <c r="E326" s="4">
        <v>7605210</v>
      </c>
      <c r="F326" s="4">
        <f t="shared" si="10"/>
        <v>414829</v>
      </c>
      <c r="G326" s="66">
        <f t="shared" si="11"/>
        <v>5.45E-2</v>
      </c>
      <c r="H326" s="10">
        <v>3916914.73</v>
      </c>
      <c r="I326" s="10">
        <v>4103124.45</v>
      </c>
      <c r="J326" s="11">
        <v>2749.0590000000002</v>
      </c>
      <c r="K326" s="11">
        <v>3771</v>
      </c>
      <c r="L326" s="12">
        <v>3771</v>
      </c>
      <c r="M326" s="12">
        <v>3182</v>
      </c>
      <c r="N326" s="12">
        <v>456</v>
      </c>
      <c r="O326" s="12">
        <v>133</v>
      </c>
      <c r="P326" s="12">
        <v>2006</v>
      </c>
      <c r="Q326" s="12">
        <v>164</v>
      </c>
      <c r="R326" s="12">
        <v>16</v>
      </c>
      <c r="S326" s="12">
        <v>1997</v>
      </c>
      <c r="T326" s="12">
        <v>149</v>
      </c>
      <c r="U326" s="12">
        <v>25</v>
      </c>
      <c r="V326" s="12">
        <v>1816</v>
      </c>
      <c r="W326" s="12">
        <v>131</v>
      </c>
      <c r="X326" s="12">
        <v>22</v>
      </c>
      <c r="Y326" s="40">
        <v>117.99499999999999</v>
      </c>
      <c r="Z326" s="13">
        <v>0.72899999999999998</v>
      </c>
      <c r="AA326" s="14">
        <v>8912.69</v>
      </c>
      <c r="AB326" s="14">
        <v>9295.1010000000006</v>
      </c>
      <c r="AC326" s="14">
        <v>8944.4969999999994</v>
      </c>
      <c r="AD326" s="14">
        <v>8498.4719999999998</v>
      </c>
      <c r="AE326" s="15">
        <v>75.534400000000005</v>
      </c>
      <c r="AF326" s="15">
        <v>2.0326</v>
      </c>
      <c r="AG326" s="16">
        <v>1.0163</v>
      </c>
      <c r="AH326" s="16">
        <v>-1.6299999999999999E-2</v>
      </c>
      <c r="AI326" s="15">
        <v>2.6469</v>
      </c>
      <c r="AJ326" s="15">
        <v>1.3233999999999999</v>
      </c>
      <c r="AK326" s="16">
        <v>-0.32340000000000002</v>
      </c>
      <c r="AL326" s="16">
        <v>-0.20050000000000001</v>
      </c>
      <c r="AM326" s="17">
        <v>0</v>
      </c>
      <c r="AN326" s="18">
        <v>22.2</v>
      </c>
      <c r="AO326" s="18">
        <v>21.4</v>
      </c>
      <c r="AP326" s="18">
        <v>21.9</v>
      </c>
      <c r="AQ326" s="18">
        <v>23.4</v>
      </c>
      <c r="AR326" s="19">
        <v>1</v>
      </c>
    </row>
    <row r="327" spans="1:44" x14ac:dyDescent="0.25">
      <c r="A327" s="2">
        <v>118409203</v>
      </c>
      <c r="B327" s="3" t="s">
        <v>125</v>
      </c>
      <c r="C327" s="3" t="s">
        <v>323</v>
      </c>
      <c r="D327" s="4">
        <v>2173476</v>
      </c>
      <c r="E327" s="4">
        <v>2097610</v>
      </c>
      <c r="F327" s="4">
        <f t="shared" si="10"/>
        <v>75866</v>
      </c>
      <c r="G327" s="66">
        <f t="shared" si="11"/>
        <v>3.6200000000000003E-2</v>
      </c>
      <c r="H327" s="10">
        <v>1361652.59</v>
      </c>
      <c r="I327" s="10">
        <v>811823.59</v>
      </c>
      <c r="J327" s="11">
        <v>543.91499999999996</v>
      </c>
      <c r="K327" s="11">
        <v>886</v>
      </c>
      <c r="L327" s="12">
        <v>886</v>
      </c>
      <c r="M327" s="12">
        <v>753</v>
      </c>
      <c r="N327" s="12">
        <v>89</v>
      </c>
      <c r="O327" s="12">
        <v>44</v>
      </c>
      <c r="P327" s="12">
        <v>633</v>
      </c>
      <c r="Q327" s="12">
        <v>22</v>
      </c>
      <c r="R327" s="12">
        <v>9</v>
      </c>
      <c r="S327" s="12">
        <v>420</v>
      </c>
      <c r="T327" s="12">
        <v>17</v>
      </c>
      <c r="U327" s="12">
        <v>9</v>
      </c>
      <c r="V327" s="12">
        <v>324</v>
      </c>
      <c r="W327" s="12">
        <v>48</v>
      </c>
      <c r="X327" s="12">
        <v>4</v>
      </c>
      <c r="Y327" s="40">
        <v>27.882999999999999</v>
      </c>
      <c r="Z327" s="13">
        <v>0.6139</v>
      </c>
      <c r="AA327" s="14">
        <v>2185.9940000000001</v>
      </c>
      <c r="AB327" s="14">
        <v>2179.7910000000002</v>
      </c>
      <c r="AC327" s="14">
        <v>2197.6689999999999</v>
      </c>
      <c r="AD327" s="14">
        <v>2180.5219999999999</v>
      </c>
      <c r="AE327" s="15">
        <v>78.398799999999994</v>
      </c>
      <c r="AF327" s="15">
        <v>2.1097000000000001</v>
      </c>
      <c r="AG327" s="16">
        <v>1.0548</v>
      </c>
      <c r="AH327" s="16">
        <v>-5.4800000000000001E-2</v>
      </c>
      <c r="AI327" s="15">
        <v>0.6492</v>
      </c>
      <c r="AJ327" s="15">
        <v>0.3246</v>
      </c>
      <c r="AK327" s="16">
        <v>0.6754</v>
      </c>
      <c r="AL327" s="16">
        <v>0.38329999999999997</v>
      </c>
      <c r="AM327" s="17">
        <v>0</v>
      </c>
      <c r="AN327" s="18">
        <v>22.2</v>
      </c>
      <c r="AO327" s="18">
        <v>22.8</v>
      </c>
      <c r="AP327" s="18">
        <v>21.8</v>
      </c>
      <c r="AQ327" s="18">
        <v>22.1</v>
      </c>
      <c r="AR327" s="19">
        <v>1</v>
      </c>
    </row>
    <row r="328" spans="1:44" x14ac:dyDescent="0.25">
      <c r="A328" s="2">
        <v>118409302</v>
      </c>
      <c r="B328" s="3" t="s">
        <v>126</v>
      </c>
      <c r="C328" s="3" t="s">
        <v>323</v>
      </c>
      <c r="D328" s="4">
        <v>5978443</v>
      </c>
      <c r="E328" s="4">
        <v>5683927</v>
      </c>
      <c r="F328" s="4">
        <f t="shared" si="10"/>
        <v>294516</v>
      </c>
      <c r="G328" s="66">
        <f t="shared" si="11"/>
        <v>5.1799999999999999E-2</v>
      </c>
      <c r="H328" s="10">
        <v>2797647.95</v>
      </c>
      <c r="I328" s="10">
        <v>3180795</v>
      </c>
      <c r="J328" s="11">
        <v>2131.1060000000002</v>
      </c>
      <c r="K328" s="11">
        <v>3016</v>
      </c>
      <c r="L328" s="12">
        <v>3016</v>
      </c>
      <c r="M328" s="12">
        <v>2298</v>
      </c>
      <c r="N328" s="12">
        <v>591</v>
      </c>
      <c r="O328" s="12">
        <v>127</v>
      </c>
      <c r="P328" s="12">
        <v>1476</v>
      </c>
      <c r="Q328" s="12">
        <v>186</v>
      </c>
      <c r="R328" s="12">
        <v>23</v>
      </c>
      <c r="S328" s="12">
        <v>1387</v>
      </c>
      <c r="T328" s="12">
        <v>194</v>
      </c>
      <c r="U328" s="12">
        <v>23</v>
      </c>
      <c r="V328" s="12">
        <v>1341</v>
      </c>
      <c r="W328" s="12">
        <v>197</v>
      </c>
      <c r="X328" s="12">
        <v>13</v>
      </c>
      <c r="Y328" s="40">
        <v>15.323</v>
      </c>
      <c r="Z328" s="13">
        <v>0.70660000000000001</v>
      </c>
      <c r="AA328" s="14">
        <v>5495.1409999999996</v>
      </c>
      <c r="AB328" s="14">
        <v>5556.268</v>
      </c>
      <c r="AC328" s="14">
        <v>5544.4070000000002</v>
      </c>
      <c r="AD328" s="14">
        <v>5384.7489999999998</v>
      </c>
      <c r="AE328" s="15">
        <v>358.62040000000002</v>
      </c>
      <c r="AF328" s="15">
        <v>9.6507000000000005</v>
      </c>
      <c r="AG328" s="16">
        <v>4.8253000000000004</v>
      </c>
      <c r="AH328" s="16">
        <v>-3.8252999999999999</v>
      </c>
      <c r="AI328" s="15">
        <v>1.6318999999999999</v>
      </c>
      <c r="AJ328" s="15">
        <v>0.81589999999999996</v>
      </c>
      <c r="AK328" s="16">
        <v>0.18410000000000001</v>
      </c>
      <c r="AL328" s="16">
        <v>-1.4196</v>
      </c>
      <c r="AM328" s="17">
        <v>0</v>
      </c>
      <c r="AN328" s="18">
        <v>22</v>
      </c>
      <c r="AO328" s="18">
        <v>21.3</v>
      </c>
      <c r="AP328" s="18">
        <v>21.2</v>
      </c>
      <c r="AQ328" s="18">
        <v>23.6</v>
      </c>
      <c r="AR328" s="19">
        <v>1</v>
      </c>
    </row>
    <row r="329" spans="1:44" x14ac:dyDescent="0.25">
      <c r="A329" s="2">
        <v>117412003</v>
      </c>
      <c r="B329" s="3" t="s">
        <v>104</v>
      </c>
      <c r="C329" s="3" t="s">
        <v>320</v>
      </c>
      <c r="D329" s="4">
        <v>1409213</v>
      </c>
      <c r="E329" s="4">
        <v>1362553</v>
      </c>
      <c r="F329" s="4">
        <f t="shared" si="10"/>
        <v>46660</v>
      </c>
      <c r="G329" s="66">
        <f t="shared" si="11"/>
        <v>3.4200000000000001E-2</v>
      </c>
      <c r="H329" s="10">
        <v>999966.22</v>
      </c>
      <c r="I329" s="10">
        <v>409246.91</v>
      </c>
      <c r="J329" s="11">
        <v>274.19200000000001</v>
      </c>
      <c r="K329" s="11">
        <v>602.94799999999998</v>
      </c>
      <c r="L329" s="12">
        <v>594</v>
      </c>
      <c r="M329" s="12">
        <v>507</v>
      </c>
      <c r="N329" s="12">
        <v>62</v>
      </c>
      <c r="O329" s="12">
        <v>25</v>
      </c>
      <c r="P329" s="12">
        <v>322</v>
      </c>
      <c r="Q329" s="12">
        <v>19</v>
      </c>
      <c r="R329" s="12">
        <v>5</v>
      </c>
      <c r="S329" s="12">
        <v>306</v>
      </c>
      <c r="T329" s="12">
        <v>18</v>
      </c>
      <c r="U329" s="12">
        <v>4</v>
      </c>
      <c r="V329" s="12">
        <v>299</v>
      </c>
      <c r="W329" s="12">
        <v>24</v>
      </c>
      <c r="X329" s="12">
        <v>2</v>
      </c>
      <c r="Y329" s="40">
        <v>147.208</v>
      </c>
      <c r="Z329" s="13">
        <v>0.63160000000000005</v>
      </c>
      <c r="AA329" s="14">
        <v>1646.163</v>
      </c>
      <c r="AB329" s="14">
        <v>1656.692</v>
      </c>
      <c r="AC329" s="14">
        <v>1643.249</v>
      </c>
      <c r="AD329" s="14">
        <v>1638.548</v>
      </c>
      <c r="AE329" s="15">
        <v>11.182499999999999</v>
      </c>
      <c r="AF329" s="15">
        <v>0.3009</v>
      </c>
      <c r="AG329" s="16">
        <v>0.15040000000000001</v>
      </c>
      <c r="AH329" s="16">
        <v>0.84960000000000002</v>
      </c>
      <c r="AI329" s="15">
        <v>0.48880000000000001</v>
      </c>
      <c r="AJ329" s="15">
        <v>0.24440000000000001</v>
      </c>
      <c r="AK329" s="16">
        <v>0.75560000000000005</v>
      </c>
      <c r="AL329" s="16">
        <v>0.79320000000000002</v>
      </c>
      <c r="AM329" s="17">
        <v>8.9480000000000004</v>
      </c>
      <c r="AN329" s="18">
        <v>15.4</v>
      </c>
      <c r="AO329" s="18">
        <v>15.6</v>
      </c>
      <c r="AP329" s="18">
        <v>15.2</v>
      </c>
      <c r="AQ329" s="18">
        <v>15.5</v>
      </c>
      <c r="AR329" s="19">
        <v>0.72</v>
      </c>
    </row>
    <row r="330" spans="1:44" x14ac:dyDescent="0.25">
      <c r="A330" s="2">
        <v>117414003</v>
      </c>
      <c r="B330" s="3" t="s">
        <v>105</v>
      </c>
      <c r="C330" s="3" t="s">
        <v>320</v>
      </c>
      <c r="D330" s="4">
        <v>2247882</v>
      </c>
      <c r="E330" s="4">
        <v>2213212</v>
      </c>
      <c r="F330" s="4">
        <f t="shared" si="10"/>
        <v>34670</v>
      </c>
      <c r="G330" s="66">
        <f t="shared" si="11"/>
        <v>1.5699999999999999E-2</v>
      </c>
      <c r="H330" s="10">
        <v>1673186.61</v>
      </c>
      <c r="I330" s="10">
        <v>574695.25</v>
      </c>
      <c r="J330" s="11">
        <v>385.041</v>
      </c>
      <c r="K330" s="11">
        <v>825</v>
      </c>
      <c r="L330" s="12">
        <v>825</v>
      </c>
      <c r="M330" s="12">
        <v>772</v>
      </c>
      <c r="N330" s="12">
        <v>40</v>
      </c>
      <c r="O330" s="12">
        <v>13</v>
      </c>
      <c r="P330" s="12">
        <v>506</v>
      </c>
      <c r="Q330" s="12">
        <v>15</v>
      </c>
      <c r="R330" s="12">
        <v>2</v>
      </c>
      <c r="S330" s="12">
        <v>468</v>
      </c>
      <c r="T330" s="12">
        <v>8</v>
      </c>
      <c r="U330" s="12">
        <v>2</v>
      </c>
      <c r="V330" s="12">
        <v>439</v>
      </c>
      <c r="W330" s="12">
        <v>17</v>
      </c>
      <c r="X330" s="12">
        <v>3</v>
      </c>
      <c r="Y330" s="40">
        <v>391.93600000000004</v>
      </c>
      <c r="Z330" s="13">
        <v>0.61409999999999998</v>
      </c>
      <c r="AA330" s="14">
        <v>2335.625</v>
      </c>
      <c r="AB330" s="14">
        <v>2325.3319999999999</v>
      </c>
      <c r="AC330" s="14">
        <v>2317.6</v>
      </c>
      <c r="AD330" s="14">
        <v>2363.944</v>
      </c>
      <c r="AE330" s="15">
        <v>5.9591000000000003</v>
      </c>
      <c r="AF330" s="15">
        <v>0.1603</v>
      </c>
      <c r="AG330" s="16">
        <v>8.0100000000000005E-2</v>
      </c>
      <c r="AH330" s="16">
        <v>0.91990000000000005</v>
      </c>
      <c r="AI330" s="15">
        <v>0.69359999999999999</v>
      </c>
      <c r="AJ330" s="15">
        <v>0.3468</v>
      </c>
      <c r="AK330" s="16">
        <v>0.6532</v>
      </c>
      <c r="AL330" s="16">
        <v>0.75980000000000003</v>
      </c>
      <c r="AM330" s="17">
        <v>0</v>
      </c>
      <c r="AN330" s="18">
        <v>16.2</v>
      </c>
      <c r="AO330" s="18">
        <v>15.8</v>
      </c>
      <c r="AP330" s="18">
        <v>15.9</v>
      </c>
      <c r="AQ330" s="18">
        <v>16.899999999999999</v>
      </c>
      <c r="AR330" s="19">
        <v>0.76</v>
      </c>
    </row>
    <row r="331" spans="1:44" x14ac:dyDescent="0.25">
      <c r="A331" s="2">
        <v>117414203</v>
      </c>
      <c r="B331" s="3" t="s">
        <v>106</v>
      </c>
      <c r="C331" s="3" t="s">
        <v>320</v>
      </c>
      <c r="D331" s="4">
        <v>1004889</v>
      </c>
      <c r="E331" s="4">
        <v>981256</v>
      </c>
      <c r="F331" s="4">
        <f t="shared" si="10"/>
        <v>23633</v>
      </c>
      <c r="G331" s="66">
        <f t="shared" si="11"/>
        <v>2.41E-2</v>
      </c>
      <c r="H331" s="10">
        <v>687415.33</v>
      </c>
      <c r="I331" s="10">
        <v>317474.12</v>
      </c>
      <c r="J331" s="11">
        <v>212.70500000000001</v>
      </c>
      <c r="K331" s="11">
        <v>512</v>
      </c>
      <c r="L331" s="12">
        <v>512</v>
      </c>
      <c r="M331" s="12">
        <v>466</v>
      </c>
      <c r="N331" s="12">
        <v>40</v>
      </c>
      <c r="O331" s="12">
        <v>6</v>
      </c>
      <c r="P331" s="12">
        <v>294</v>
      </c>
      <c r="Q331" s="12">
        <v>11</v>
      </c>
      <c r="R331" s="12">
        <v>0</v>
      </c>
      <c r="S331" s="12">
        <v>276</v>
      </c>
      <c r="T331" s="12">
        <v>17</v>
      </c>
      <c r="U331" s="12">
        <v>1</v>
      </c>
      <c r="V331" s="12">
        <v>281</v>
      </c>
      <c r="W331" s="12">
        <v>11</v>
      </c>
      <c r="X331" s="12">
        <v>1</v>
      </c>
      <c r="Y331" s="40">
        <v>21.451000000000001</v>
      </c>
      <c r="Z331" s="13">
        <v>0.51929999999999998</v>
      </c>
      <c r="AA331" s="14">
        <v>1596.6690000000001</v>
      </c>
      <c r="AB331" s="14">
        <v>1596.2239999999999</v>
      </c>
      <c r="AC331" s="14">
        <v>1595.4159999999999</v>
      </c>
      <c r="AD331" s="14">
        <v>1598.367</v>
      </c>
      <c r="AE331" s="15">
        <v>74.433300000000003</v>
      </c>
      <c r="AF331" s="15">
        <v>2.0030000000000001</v>
      </c>
      <c r="AG331" s="16">
        <v>1.0015000000000001</v>
      </c>
      <c r="AH331" s="16">
        <v>-1.5E-3</v>
      </c>
      <c r="AI331" s="15">
        <v>0.47410000000000002</v>
      </c>
      <c r="AJ331" s="15">
        <v>0.23699999999999999</v>
      </c>
      <c r="AK331" s="16">
        <v>0.76300000000000001</v>
      </c>
      <c r="AL331" s="16">
        <v>0.4572</v>
      </c>
      <c r="AM331" s="17">
        <v>0</v>
      </c>
      <c r="AN331" s="18">
        <v>17.100000000000001</v>
      </c>
      <c r="AO331" s="18">
        <v>16.399999999999999</v>
      </c>
      <c r="AP331" s="18">
        <v>17.3</v>
      </c>
      <c r="AQ331" s="18">
        <v>17.600000000000001</v>
      </c>
      <c r="AR331" s="19">
        <v>0.8</v>
      </c>
    </row>
    <row r="332" spans="1:44" x14ac:dyDescent="0.25">
      <c r="A332" s="2">
        <v>117415004</v>
      </c>
      <c r="B332" s="3" t="s">
        <v>107</v>
      </c>
      <c r="C332" s="3" t="s">
        <v>320</v>
      </c>
      <c r="D332" s="4">
        <v>795504</v>
      </c>
      <c r="E332" s="4">
        <v>770348</v>
      </c>
      <c r="F332" s="4">
        <f t="shared" si="10"/>
        <v>25156</v>
      </c>
      <c r="G332" s="66">
        <f t="shared" si="11"/>
        <v>3.27E-2</v>
      </c>
      <c r="H332" s="10">
        <v>565605.36</v>
      </c>
      <c r="I332" s="10">
        <v>229898.4</v>
      </c>
      <c r="J332" s="11">
        <v>154.03</v>
      </c>
      <c r="K332" s="11">
        <v>323.22000000000003</v>
      </c>
      <c r="L332" s="12">
        <v>305</v>
      </c>
      <c r="M332" s="12">
        <v>302</v>
      </c>
      <c r="N332" s="12">
        <v>3</v>
      </c>
      <c r="O332" s="12">
        <v>0</v>
      </c>
      <c r="P332" s="12">
        <v>193</v>
      </c>
      <c r="Q332" s="12">
        <v>1</v>
      </c>
      <c r="R332" s="12">
        <v>0</v>
      </c>
      <c r="S332" s="12">
        <v>183</v>
      </c>
      <c r="T332" s="12">
        <v>1</v>
      </c>
      <c r="U332" s="12">
        <v>0</v>
      </c>
      <c r="V332" s="12">
        <v>175</v>
      </c>
      <c r="W332" s="12">
        <v>0</v>
      </c>
      <c r="X332" s="12">
        <v>0</v>
      </c>
      <c r="Y332" s="40">
        <v>86.268000000000001</v>
      </c>
      <c r="Z332" s="13">
        <v>0.63539999999999996</v>
      </c>
      <c r="AA332" s="14">
        <v>910.58399999999995</v>
      </c>
      <c r="AB332" s="14">
        <v>900.74199999999996</v>
      </c>
      <c r="AC332" s="14">
        <v>913.84699999999998</v>
      </c>
      <c r="AD332" s="14">
        <v>917.16300000000001</v>
      </c>
      <c r="AE332" s="15">
        <v>10.555199999999999</v>
      </c>
      <c r="AF332" s="15">
        <v>0.28399999999999997</v>
      </c>
      <c r="AG332" s="16">
        <v>0.14199999999999999</v>
      </c>
      <c r="AH332" s="16">
        <v>0.85799999999999998</v>
      </c>
      <c r="AI332" s="15">
        <v>0.27039999999999997</v>
      </c>
      <c r="AJ332" s="15">
        <v>0.13519999999999999</v>
      </c>
      <c r="AK332" s="16">
        <v>0.86480000000000001</v>
      </c>
      <c r="AL332" s="16">
        <v>0.86199999999999999</v>
      </c>
      <c r="AM332" s="17">
        <v>18.22</v>
      </c>
      <c r="AN332" s="18">
        <v>16.100000000000001</v>
      </c>
      <c r="AO332" s="18">
        <v>16.3</v>
      </c>
      <c r="AP332" s="18">
        <v>15.5</v>
      </c>
      <c r="AQ332" s="18">
        <v>16.399999999999999</v>
      </c>
      <c r="AR332" s="19">
        <v>0.75</v>
      </c>
    </row>
    <row r="333" spans="1:44" x14ac:dyDescent="0.25">
      <c r="A333" s="2">
        <v>117415103</v>
      </c>
      <c r="B333" s="3" t="s">
        <v>108</v>
      </c>
      <c r="C333" s="3" t="s">
        <v>320</v>
      </c>
      <c r="D333" s="4">
        <v>1569962</v>
      </c>
      <c r="E333" s="4">
        <v>1547009</v>
      </c>
      <c r="F333" s="4">
        <f t="shared" si="10"/>
        <v>22953</v>
      </c>
      <c r="G333" s="66">
        <f t="shared" si="11"/>
        <v>1.4800000000000001E-2</v>
      </c>
      <c r="H333" s="10">
        <v>1196703.8700000001</v>
      </c>
      <c r="I333" s="10">
        <v>373258.4</v>
      </c>
      <c r="J333" s="11">
        <v>250.08</v>
      </c>
      <c r="K333" s="11">
        <v>670.53399999999999</v>
      </c>
      <c r="L333" s="12">
        <v>663</v>
      </c>
      <c r="M333" s="12">
        <v>551</v>
      </c>
      <c r="N333" s="12">
        <v>68</v>
      </c>
      <c r="O333" s="12">
        <v>44</v>
      </c>
      <c r="P333" s="12">
        <v>346</v>
      </c>
      <c r="Q333" s="12">
        <v>22</v>
      </c>
      <c r="R333" s="12">
        <v>8</v>
      </c>
      <c r="S333" s="12">
        <v>339</v>
      </c>
      <c r="T333" s="12">
        <v>22</v>
      </c>
      <c r="U333" s="12">
        <v>7</v>
      </c>
      <c r="V333" s="12">
        <v>323</v>
      </c>
      <c r="W333" s="12">
        <v>23</v>
      </c>
      <c r="X333" s="12">
        <v>5</v>
      </c>
      <c r="Y333" s="40">
        <v>188.375</v>
      </c>
      <c r="Z333" s="13">
        <v>0.51090000000000002</v>
      </c>
      <c r="AA333" s="14">
        <v>1805.607</v>
      </c>
      <c r="AB333" s="14">
        <v>1755.4459999999999</v>
      </c>
      <c r="AC333" s="14">
        <v>1810.729</v>
      </c>
      <c r="AD333" s="14">
        <v>1850.6469999999999</v>
      </c>
      <c r="AE333" s="15">
        <v>9.5851000000000006</v>
      </c>
      <c r="AF333" s="15">
        <v>0.25790000000000002</v>
      </c>
      <c r="AG333" s="16">
        <v>0.12889999999999999</v>
      </c>
      <c r="AH333" s="16">
        <v>0.87109999999999999</v>
      </c>
      <c r="AI333" s="15">
        <v>0.53620000000000001</v>
      </c>
      <c r="AJ333" s="15">
        <v>0.2681</v>
      </c>
      <c r="AK333" s="16">
        <v>0.7319</v>
      </c>
      <c r="AL333" s="16">
        <v>0.78749999999999998</v>
      </c>
      <c r="AM333" s="17">
        <v>7.5339999999999998</v>
      </c>
      <c r="AN333" s="18">
        <v>15.6</v>
      </c>
      <c r="AO333" s="18">
        <v>15.3</v>
      </c>
      <c r="AP333" s="18">
        <v>15.4</v>
      </c>
      <c r="AQ333" s="18">
        <v>16</v>
      </c>
      <c r="AR333" s="19">
        <v>0.73</v>
      </c>
    </row>
    <row r="334" spans="1:44" x14ac:dyDescent="0.25">
      <c r="A334" s="2">
        <v>117415303</v>
      </c>
      <c r="B334" s="3" t="s">
        <v>109</v>
      </c>
      <c r="C334" s="3" t="s">
        <v>320</v>
      </c>
      <c r="D334" s="4">
        <v>811920</v>
      </c>
      <c r="E334" s="4">
        <v>787544</v>
      </c>
      <c r="F334" s="4">
        <f t="shared" si="10"/>
        <v>24376</v>
      </c>
      <c r="G334" s="66">
        <f t="shared" si="11"/>
        <v>3.1E-2</v>
      </c>
      <c r="H334" s="10">
        <v>596820.55000000005</v>
      </c>
      <c r="I334" s="10">
        <v>215099.7</v>
      </c>
      <c r="J334" s="11">
        <v>144.11500000000001</v>
      </c>
      <c r="K334" s="11">
        <v>327</v>
      </c>
      <c r="L334" s="12">
        <v>327</v>
      </c>
      <c r="M334" s="12">
        <v>274</v>
      </c>
      <c r="N334" s="12">
        <v>34</v>
      </c>
      <c r="O334" s="12">
        <v>19</v>
      </c>
      <c r="P334" s="12">
        <v>164</v>
      </c>
      <c r="Q334" s="12">
        <v>9</v>
      </c>
      <c r="R334" s="12">
        <v>3</v>
      </c>
      <c r="S334" s="12">
        <v>167</v>
      </c>
      <c r="T334" s="12">
        <v>9</v>
      </c>
      <c r="U334" s="12">
        <v>3</v>
      </c>
      <c r="V334" s="12">
        <v>171</v>
      </c>
      <c r="W334" s="12">
        <v>14</v>
      </c>
      <c r="X334" s="12">
        <v>2</v>
      </c>
      <c r="Y334" s="40">
        <v>37.276000000000003</v>
      </c>
      <c r="Z334" s="13">
        <v>0.55089999999999995</v>
      </c>
      <c r="AA334" s="14">
        <v>997.75699999999995</v>
      </c>
      <c r="AB334" s="14">
        <v>1002.865</v>
      </c>
      <c r="AC334" s="14">
        <v>990.84900000000005</v>
      </c>
      <c r="AD334" s="14">
        <v>999.55600000000004</v>
      </c>
      <c r="AE334" s="15">
        <v>26.7667</v>
      </c>
      <c r="AF334" s="15">
        <v>0.72030000000000005</v>
      </c>
      <c r="AG334" s="16">
        <v>0.36009999999999998</v>
      </c>
      <c r="AH334" s="16">
        <v>0.63990000000000002</v>
      </c>
      <c r="AI334" s="15">
        <v>0.29630000000000001</v>
      </c>
      <c r="AJ334" s="15">
        <v>0.14810000000000001</v>
      </c>
      <c r="AK334" s="16">
        <v>0.85189999999999999</v>
      </c>
      <c r="AL334" s="16">
        <v>0.7671</v>
      </c>
      <c r="AM334" s="17">
        <v>0</v>
      </c>
      <c r="AN334" s="18">
        <v>17.100000000000001</v>
      </c>
      <c r="AO334" s="18">
        <v>16.600000000000001</v>
      </c>
      <c r="AP334" s="18">
        <v>17.7</v>
      </c>
      <c r="AQ334" s="18">
        <v>16.899999999999999</v>
      </c>
      <c r="AR334" s="19">
        <v>0.8</v>
      </c>
    </row>
    <row r="335" spans="1:44" x14ac:dyDescent="0.25">
      <c r="A335" s="2">
        <v>117416103</v>
      </c>
      <c r="B335" s="3" t="s">
        <v>110</v>
      </c>
      <c r="C335" s="3" t="s">
        <v>320</v>
      </c>
      <c r="D335" s="4">
        <v>1094857</v>
      </c>
      <c r="E335" s="4">
        <v>1067139</v>
      </c>
      <c r="F335" s="4">
        <f t="shared" si="10"/>
        <v>27718</v>
      </c>
      <c r="G335" s="66">
        <f t="shared" si="11"/>
        <v>2.5999999999999999E-2</v>
      </c>
      <c r="H335" s="10">
        <v>804885.93</v>
      </c>
      <c r="I335" s="10">
        <v>289970.78999999998</v>
      </c>
      <c r="J335" s="11">
        <v>194.27799999999999</v>
      </c>
      <c r="K335" s="11">
        <v>356</v>
      </c>
      <c r="L335" s="12">
        <v>356</v>
      </c>
      <c r="M335" s="12">
        <v>310</v>
      </c>
      <c r="N335" s="12">
        <v>40</v>
      </c>
      <c r="O335" s="12">
        <v>6</v>
      </c>
      <c r="P335" s="12">
        <v>183</v>
      </c>
      <c r="Q335" s="12">
        <v>16</v>
      </c>
      <c r="R335" s="12">
        <v>1</v>
      </c>
      <c r="S335" s="12">
        <v>213</v>
      </c>
      <c r="T335" s="12">
        <v>12</v>
      </c>
      <c r="U335" s="12">
        <v>1</v>
      </c>
      <c r="V335" s="12">
        <v>172</v>
      </c>
      <c r="W335" s="12">
        <v>10</v>
      </c>
      <c r="X335" s="12">
        <v>0</v>
      </c>
      <c r="Y335" s="40">
        <v>35.524999999999999</v>
      </c>
      <c r="Z335" s="13">
        <v>0.65749999999999997</v>
      </c>
      <c r="AA335" s="14">
        <v>1250.0170000000001</v>
      </c>
      <c r="AB335" s="14">
        <v>1248.075</v>
      </c>
      <c r="AC335" s="14">
        <v>1243.904</v>
      </c>
      <c r="AD335" s="14">
        <v>1258.0730000000001</v>
      </c>
      <c r="AE335" s="15">
        <v>35.186900000000001</v>
      </c>
      <c r="AF335" s="15">
        <v>0.94689999999999996</v>
      </c>
      <c r="AG335" s="16">
        <v>0.47339999999999999</v>
      </c>
      <c r="AH335" s="16">
        <v>0.52659999999999996</v>
      </c>
      <c r="AI335" s="15">
        <v>0.37119999999999997</v>
      </c>
      <c r="AJ335" s="15">
        <v>0.18559999999999999</v>
      </c>
      <c r="AK335" s="16">
        <v>0.81440000000000001</v>
      </c>
      <c r="AL335" s="16">
        <v>0.69920000000000004</v>
      </c>
      <c r="AM335" s="17">
        <v>0</v>
      </c>
      <c r="AN335" s="18">
        <v>17.7</v>
      </c>
      <c r="AO335" s="18">
        <v>17.7</v>
      </c>
      <c r="AP335" s="18">
        <v>17.7</v>
      </c>
      <c r="AQ335" s="18">
        <v>17.7</v>
      </c>
      <c r="AR335" s="19">
        <v>0.83</v>
      </c>
    </row>
    <row r="336" spans="1:44" x14ac:dyDescent="0.25">
      <c r="A336" s="2">
        <v>117417202</v>
      </c>
      <c r="B336" s="3" t="s">
        <v>111</v>
      </c>
      <c r="C336" s="3" t="s">
        <v>320</v>
      </c>
      <c r="D336" s="4">
        <v>5880258</v>
      </c>
      <c r="E336" s="4">
        <v>5771380</v>
      </c>
      <c r="F336" s="4">
        <f t="shared" si="10"/>
        <v>108878</v>
      </c>
      <c r="G336" s="66">
        <f t="shared" si="11"/>
        <v>1.89E-2</v>
      </c>
      <c r="H336" s="10">
        <v>4252042.57</v>
      </c>
      <c r="I336" s="10">
        <v>1628215.88</v>
      </c>
      <c r="J336" s="11">
        <v>1090.8910000000001</v>
      </c>
      <c r="K336" s="11">
        <v>1819</v>
      </c>
      <c r="L336" s="12">
        <v>1819</v>
      </c>
      <c r="M336" s="12">
        <v>1629</v>
      </c>
      <c r="N336" s="12">
        <v>95</v>
      </c>
      <c r="O336" s="12">
        <v>95</v>
      </c>
      <c r="P336" s="12">
        <v>1058</v>
      </c>
      <c r="Q336" s="12">
        <v>32</v>
      </c>
      <c r="R336" s="12">
        <v>17</v>
      </c>
      <c r="S336" s="12">
        <v>1004</v>
      </c>
      <c r="T336" s="12">
        <v>33</v>
      </c>
      <c r="U336" s="12">
        <v>13</v>
      </c>
      <c r="V336" s="12">
        <v>918</v>
      </c>
      <c r="W336" s="12">
        <v>29</v>
      </c>
      <c r="X336" s="12">
        <v>16</v>
      </c>
      <c r="Y336" s="40">
        <v>101.94499999999999</v>
      </c>
      <c r="Z336" s="13">
        <v>0.68149999999999999</v>
      </c>
      <c r="AA336" s="14">
        <v>5030.9960000000001</v>
      </c>
      <c r="AB336" s="14">
        <v>5048.8329999999996</v>
      </c>
      <c r="AC336" s="14">
        <v>5008.17</v>
      </c>
      <c r="AD336" s="14">
        <v>5035.9859999999999</v>
      </c>
      <c r="AE336" s="15">
        <v>49.350099999999998</v>
      </c>
      <c r="AF336" s="15">
        <v>1.3280000000000001</v>
      </c>
      <c r="AG336" s="16">
        <v>0.66400000000000003</v>
      </c>
      <c r="AH336" s="16">
        <v>0.33600000000000002</v>
      </c>
      <c r="AI336" s="15">
        <v>1.4941</v>
      </c>
      <c r="AJ336" s="15">
        <v>0.747</v>
      </c>
      <c r="AK336" s="16">
        <v>0.253</v>
      </c>
      <c r="AL336" s="16">
        <v>0.28620000000000001</v>
      </c>
      <c r="AM336" s="17">
        <v>0</v>
      </c>
      <c r="AN336" s="18">
        <v>18.899999999999999</v>
      </c>
      <c r="AO336" s="18">
        <v>18.7</v>
      </c>
      <c r="AP336" s="18">
        <v>18.600000000000001</v>
      </c>
      <c r="AQ336" s="18">
        <v>19.3</v>
      </c>
      <c r="AR336" s="19">
        <v>0.88</v>
      </c>
    </row>
    <row r="337" spans="1:44" x14ac:dyDescent="0.25">
      <c r="A337" s="2">
        <v>109420803</v>
      </c>
      <c r="B337" s="3" t="s">
        <v>523</v>
      </c>
      <c r="C337" s="3" t="s">
        <v>570</v>
      </c>
      <c r="D337" s="4">
        <v>2774606</v>
      </c>
      <c r="E337" s="4">
        <v>2691496</v>
      </c>
      <c r="F337" s="4">
        <f t="shared" si="10"/>
        <v>83110</v>
      </c>
      <c r="G337" s="66">
        <f t="shared" si="11"/>
        <v>3.09E-2</v>
      </c>
      <c r="H337" s="10">
        <v>1726629.83</v>
      </c>
      <c r="I337" s="10">
        <v>1047975.79</v>
      </c>
      <c r="J337" s="11">
        <v>702.13499999999999</v>
      </c>
      <c r="K337" s="11">
        <v>934</v>
      </c>
      <c r="L337" s="12">
        <v>934</v>
      </c>
      <c r="M337" s="12">
        <v>853</v>
      </c>
      <c r="N337" s="12">
        <v>49</v>
      </c>
      <c r="O337" s="12">
        <v>32</v>
      </c>
      <c r="P337" s="12">
        <v>519</v>
      </c>
      <c r="Q337" s="12">
        <v>26</v>
      </c>
      <c r="R337" s="12">
        <v>6</v>
      </c>
      <c r="S337" s="12">
        <v>514</v>
      </c>
      <c r="T337" s="12">
        <v>17</v>
      </c>
      <c r="U337" s="12">
        <v>5</v>
      </c>
      <c r="V337" s="12">
        <v>527</v>
      </c>
      <c r="W337" s="12">
        <v>4</v>
      </c>
      <c r="X337" s="12">
        <v>4</v>
      </c>
      <c r="Y337" s="40">
        <v>252.17000000000002</v>
      </c>
      <c r="Z337" s="13">
        <v>0.77500000000000002</v>
      </c>
      <c r="AA337" s="14">
        <v>2396.212</v>
      </c>
      <c r="AB337" s="14">
        <v>2333.9940000000001</v>
      </c>
      <c r="AC337" s="14">
        <v>2398.739</v>
      </c>
      <c r="AD337" s="14">
        <v>2455.9029999999998</v>
      </c>
      <c r="AE337" s="15">
        <v>9.5023</v>
      </c>
      <c r="AF337" s="15">
        <v>0.25569999999999998</v>
      </c>
      <c r="AG337" s="16">
        <v>0.1278</v>
      </c>
      <c r="AH337" s="16">
        <v>0.87219999999999998</v>
      </c>
      <c r="AI337" s="15">
        <v>0.71160000000000001</v>
      </c>
      <c r="AJ337" s="15">
        <v>0.35580000000000001</v>
      </c>
      <c r="AK337" s="16">
        <v>0.64419999999999999</v>
      </c>
      <c r="AL337" s="16">
        <v>0.73540000000000005</v>
      </c>
      <c r="AM337" s="17">
        <v>0</v>
      </c>
      <c r="AN337" s="18">
        <v>20.7</v>
      </c>
      <c r="AO337" s="18">
        <v>20.2</v>
      </c>
      <c r="AP337" s="18">
        <v>20.2</v>
      </c>
      <c r="AQ337" s="18">
        <v>21.6</v>
      </c>
      <c r="AR337" s="19">
        <v>0.97</v>
      </c>
    </row>
    <row r="338" spans="1:44" x14ac:dyDescent="0.25">
      <c r="A338" s="2">
        <v>109422303</v>
      </c>
      <c r="B338" s="3" t="s">
        <v>524</v>
      </c>
      <c r="C338" s="3" t="s">
        <v>570</v>
      </c>
      <c r="D338" s="4">
        <v>1184679</v>
      </c>
      <c r="E338" s="4">
        <v>1151342</v>
      </c>
      <c r="F338" s="4">
        <f t="shared" si="10"/>
        <v>33337</v>
      </c>
      <c r="G338" s="66">
        <f t="shared" si="11"/>
        <v>2.9000000000000001E-2</v>
      </c>
      <c r="H338" s="10">
        <v>755439.33</v>
      </c>
      <c r="I338" s="10">
        <v>429239.7</v>
      </c>
      <c r="J338" s="11">
        <v>287.58699999999999</v>
      </c>
      <c r="K338" s="11">
        <v>407.99099999999999</v>
      </c>
      <c r="L338" s="12">
        <v>379</v>
      </c>
      <c r="M338" s="12">
        <v>351</v>
      </c>
      <c r="N338" s="12">
        <v>22</v>
      </c>
      <c r="O338" s="12">
        <v>6</v>
      </c>
      <c r="P338" s="12">
        <v>225</v>
      </c>
      <c r="Q338" s="12">
        <v>7</v>
      </c>
      <c r="R338" s="12">
        <v>1</v>
      </c>
      <c r="S338" s="12">
        <v>202</v>
      </c>
      <c r="T338" s="12">
        <v>9</v>
      </c>
      <c r="U338" s="12">
        <v>0</v>
      </c>
      <c r="V338" s="12">
        <v>216</v>
      </c>
      <c r="W338" s="12">
        <v>4</v>
      </c>
      <c r="X338" s="12">
        <v>1</v>
      </c>
      <c r="Y338" s="40">
        <v>245.55800000000002</v>
      </c>
      <c r="Z338" s="13">
        <v>0.77459999999999996</v>
      </c>
      <c r="AA338" s="14">
        <v>1010.69</v>
      </c>
      <c r="AB338" s="14">
        <v>995.25099999999998</v>
      </c>
      <c r="AC338" s="14">
        <v>1021.032</v>
      </c>
      <c r="AD338" s="14">
        <v>1015.788</v>
      </c>
      <c r="AE338" s="15">
        <v>4.1158000000000001</v>
      </c>
      <c r="AF338" s="15">
        <v>0.11070000000000001</v>
      </c>
      <c r="AG338" s="16">
        <v>5.5300000000000002E-2</v>
      </c>
      <c r="AH338" s="16">
        <v>0.94469999999999998</v>
      </c>
      <c r="AI338" s="15">
        <v>0.30009999999999998</v>
      </c>
      <c r="AJ338" s="15">
        <v>0.15</v>
      </c>
      <c r="AK338" s="16">
        <v>0.85</v>
      </c>
      <c r="AL338" s="16">
        <v>0.88780000000000003</v>
      </c>
      <c r="AM338" s="17">
        <v>28.991</v>
      </c>
      <c r="AN338" s="18">
        <v>19.5</v>
      </c>
      <c r="AO338" s="18">
        <v>19.2</v>
      </c>
      <c r="AP338" s="18">
        <v>18.8</v>
      </c>
      <c r="AQ338" s="18">
        <v>20.6</v>
      </c>
      <c r="AR338" s="19">
        <v>0.91</v>
      </c>
    </row>
    <row r="339" spans="1:44" x14ac:dyDescent="0.25">
      <c r="A339" s="2">
        <v>109426003</v>
      </c>
      <c r="B339" s="3" t="s">
        <v>525</v>
      </c>
      <c r="C339" s="3" t="s">
        <v>570</v>
      </c>
      <c r="D339" s="4">
        <v>735357</v>
      </c>
      <c r="E339" s="4">
        <v>717366</v>
      </c>
      <c r="F339" s="4">
        <f t="shared" si="10"/>
        <v>17991</v>
      </c>
      <c r="G339" s="66">
        <f t="shared" si="11"/>
        <v>2.5100000000000001E-2</v>
      </c>
      <c r="H339" s="10">
        <v>526505.22</v>
      </c>
      <c r="I339" s="10">
        <v>208851.87</v>
      </c>
      <c r="J339" s="11">
        <v>139.929</v>
      </c>
      <c r="K339" s="11">
        <v>190.72200000000001</v>
      </c>
      <c r="L339" s="12">
        <v>174</v>
      </c>
      <c r="M339" s="12">
        <v>153</v>
      </c>
      <c r="N339" s="12">
        <v>15</v>
      </c>
      <c r="O339" s="12">
        <v>6</v>
      </c>
      <c r="P339" s="12">
        <v>122</v>
      </c>
      <c r="Q339" s="12">
        <v>3</v>
      </c>
      <c r="R339" s="12">
        <v>0</v>
      </c>
      <c r="S339" s="12">
        <v>118</v>
      </c>
      <c r="T339" s="12">
        <v>9</v>
      </c>
      <c r="U339" s="12">
        <v>1</v>
      </c>
      <c r="V339" s="12">
        <v>38</v>
      </c>
      <c r="W339" s="12">
        <v>3</v>
      </c>
      <c r="X339" s="12">
        <v>2</v>
      </c>
      <c r="Y339" s="40">
        <v>87.278999999999996</v>
      </c>
      <c r="Z339" s="13">
        <v>0.81520000000000004</v>
      </c>
      <c r="AA339" s="14">
        <v>543.73599999999999</v>
      </c>
      <c r="AB339" s="14">
        <v>554.14499999999998</v>
      </c>
      <c r="AC339" s="14">
        <v>535.55700000000002</v>
      </c>
      <c r="AD339" s="14">
        <v>541.50699999999995</v>
      </c>
      <c r="AE339" s="15">
        <v>6.2298</v>
      </c>
      <c r="AF339" s="15">
        <v>0.1676</v>
      </c>
      <c r="AG339" s="16">
        <v>8.3799999999999999E-2</v>
      </c>
      <c r="AH339" s="16">
        <v>0.91620000000000001</v>
      </c>
      <c r="AI339" s="15">
        <v>0.16139999999999999</v>
      </c>
      <c r="AJ339" s="15">
        <v>8.0699999999999994E-2</v>
      </c>
      <c r="AK339" s="16">
        <v>0.91930000000000001</v>
      </c>
      <c r="AL339" s="16">
        <v>0.91800000000000004</v>
      </c>
      <c r="AM339" s="17">
        <v>16.722000000000001</v>
      </c>
      <c r="AN339" s="18">
        <v>19.3</v>
      </c>
      <c r="AO339" s="18">
        <v>18.7</v>
      </c>
      <c r="AP339" s="18">
        <v>18.399999999999999</v>
      </c>
      <c r="AQ339" s="18">
        <v>20.7</v>
      </c>
      <c r="AR339" s="19">
        <v>0.9</v>
      </c>
    </row>
    <row r="340" spans="1:44" x14ac:dyDescent="0.25">
      <c r="A340" s="2">
        <v>109426303</v>
      </c>
      <c r="B340" s="3" t="s">
        <v>526</v>
      </c>
      <c r="C340" s="3" t="s">
        <v>570</v>
      </c>
      <c r="D340" s="4">
        <v>1052528</v>
      </c>
      <c r="E340" s="4">
        <v>1023230</v>
      </c>
      <c r="F340" s="4">
        <f t="shared" si="10"/>
        <v>29298</v>
      </c>
      <c r="G340" s="66">
        <f t="shared" si="11"/>
        <v>2.86E-2</v>
      </c>
      <c r="H340" s="10">
        <v>669578.27</v>
      </c>
      <c r="I340" s="10">
        <v>382949.57</v>
      </c>
      <c r="J340" s="11">
        <v>256.57299999999998</v>
      </c>
      <c r="K340" s="11">
        <v>459.77499999999998</v>
      </c>
      <c r="L340" s="12">
        <v>426</v>
      </c>
      <c r="M340" s="12">
        <v>358</v>
      </c>
      <c r="N340" s="12">
        <v>49</v>
      </c>
      <c r="O340" s="12">
        <v>19</v>
      </c>
      <c r="P340" s="12">
        <v>228</v>
      </c>
      <c r="Q340" s="12">
        <v>10</v>
      </c>
      <c r="R340" s="12">
        <v>2</v>
      </c>
      <c r="S340" s="12">
        <v>212</v>
      </c>
      <c r="T340" s="12">
        <v>19</v>
      </c>
      <c r="U340" s="12">
        <v>5</v>
      </c>
      <c r="V340" s="12">
        <v>213</v>
      </c>
      <c r="W340" s="12">
        <v>18</v>
      </c>
      <c r="X340" s="12">
        <v>3</v>
      </c>
      <c r="Y340" s="40">
        <v>172.286</v>
      </c>
      <c r="Z340" s="13">
        <v>0.79720000000000002</v>
      </c>
      <c r="AA340" s="14">
        <v>896.83199999999999</v>
      </c>
      <c r="AB340" s="14">
        <v>888.34199999999998</v>
      </c>
      <c r="AC340" s="14">
        <v>902.93100000000004</v>
      </c>
      <c r="AD340" s="14">
        <v>899.22400000000005</v>
      </c>
      <c r="AE340" s="15">
        <v>5.2054</v>
      </c>
      <c r="AF340" s="15">
        <v>0.14000000000000001</v>
      </c>
      <c r="AG340" s="16">
        <v>7.0000000000000007E-2</v>
      </c>
      <c r="AH340" s="16">
        <v>0.93</v>
      </c>
      <c r="AI340" s="15">
        <v>0.26629999999999998</v>
      </c>
      <c r="AJ340" s="15">
        <v>0.1331</v>
      </c>
      <c r="AK340" s="16">
        <v>0.8669</v>
      </c>
      <c r="AL340" s="16">
        <v>0.8921</v>
      </c>
      <c r="AM340" s="17">
        <v>33.774999999999999</v>
      </c>
      <c r="AN340" s="18">
        <v>15</v>
      </c>
      <c r="AO340" s="18">
        <v>14.5</v>
      </c>
      <c r="AP340" s="18">
        <v>14.9</v>
      </c>
      <c r="AQ340" s="18">
        <v>15.7</v>
      </c>
      <c r="AR340" s="19">
        <v>0.7</v>
      </c>
    </row>
    <row r="341" spans="1:44" x14ac:dyDescent="0.25">
      <c r="A341" s="2">
        <v>109427503</v>
      </c>
      <c r="B341" s="3" t="s">
        <v>527</v>
      </c>
      <c r="C341" s="3" t="s">
        <v>570</v>
      </c>
      <c r="D341" s="4">
        <v>907296</v>
      </c>
      <c r="E341" s="4">
        <v>891005</v>
      </c>
      <c r="F341" s="4">
        <f t="shared" si="10"/>
        <v>16291</v>
      </c>
      <c r="G341" s="66">
        <f t="shared" si="11"/>
        <v>1.83E-2</v>
      </c>
      <c r="H341" s="10">
        <v>605155.31000000006</v>
      </c>
      <c r="I341" s="10">
        <v>302141.09000000003</v>
      </c>
      <c r="J341" s="11">
        <v>202.43199999999999</v>
      </c>
      <c r="K341" s="11">
        <v>304.64600000000002</v>
      </c>
      <c r="L341" s="12">
        <v>277</v>
      </c>
      <c r="M341" s="12">
        <v>253</v>
      </c>
      <c r="N341" s="12">
        <v>18</v>
      </c>
      <c r="O341" s="12">
        <v>6</v>
      </c>
      <c r="P341" s="12">
        <v>147</v>
      </c>
      <c r="Q341" s="12">
        <v>10</v>
      </c>
      <c r="R341" s="12">
        <v>0</v>
      </c>
      <c r="S341" s="12">
        <v>151</v>
      </c>
      <c r="T341" s="12">
        <v>6</v>
      </c>
      <c r="U341" s="12">
        <v>1</v>
      </c>
      <c r="V341" s="12">
        <v>164</v>
      </c>
      <c r="W341" s="12">
        <v>2</v>
      </c>
      <c r="X341" s="12">
        <v>2</v>
      </c>
      <c r="Y341" s="40">
        <v>340.29899999999998</v>
      </c>
      <c r="Z341" s="13">
        <v>0.73019999999999996</v>
      </c>
      <c r="AA341" s="14">
        <v>727.68899999999996</v>
      </c>
      <c r="AB341" s="14">
        <v>711.16300000000001</v>
      </c>
      <c r="AC341" s="14">
        <v>729.37</v>
      </c>
      <c r="AD341" s="14">
        <v>742.53300000000002</v>
      </c>
      <c r="AE341" s="15">
        <v>2.1383000000000001</v>
      </c>
      <c r="AF341" s="15">
        <v>5.7500000000000002E-2</v>
      </c>
      <c r="AG341" s="16">
        <v>2.87E-2</v>
      </c>
      <c r="AH341" s="16">
        <v>0.97130000000000005</v>
      </c>
      <c r="AI341" s="15">
        <v>0.21609999999999999</v>
      </c>
      <c r="AJ341" s="15">
        <v>0.108</v>
      </c>
      <c r="AK341" s="16">
        <v>0.89200000000000002</v>
      </c>
      <c r="AL341" s="16">
        <v>0.92369999999999997</v>
      </c>
      <c r="AM341" s="17">
        <v>27.646000000000001</v>
      </c>
      <c r="AN341" s="18">
        <v>19.399999999999999</v>
      </c>
      <c r="AO341" s="18">
        <v>18.600000000000001</v>
      </c>
      <c r="AP341" s="18">
        <v>19.2</v>
      </c>
      <c r="AQ341" s="18">
        <v>20.5</v>
      </c>
      <c r="AR341" s="19">
        <v>0.91</v>
      </c>
    </row>
    <row r="342" spans="1:44" x14ac:dyDescent="0.25">
      <c r="A342" s="2">
        <v>104431304</v>
      </c>
      <c r="B342" s="3" t="s">
        <v>421</v>
      </c>
      <c r="C342" s="3" t="s">
        <v>282</v>
      </c>
      <c r="D342" s="4">
        <v>469123</v>
      </c>
      <c r="E342" s="4">
        <v>468078</v>
      </c>
      <c r="F342" s="4">
        <f t="shared" si="10"/>
        <v>1045</v>
      </c>
      <c r="G342" s="66">
        <f t="shared" si="11"/>
        <v>2.2000000000000001E-3</v>
      </c>
      <c r="H342" s="10">
        <v>378697.57</v>
      </c>
      <c r="I342" s="10">
        <v>90425.01</v>
      </c>
      <c r="J342" s="11">
        <v>60.584000000000003</v>
      </c>
      <c r="K342" s="11">
        <v>184.524</v>
      </c>
      <c r="L342" s="12">
        <v>167</v>
      </c>
      <c r="M342" s="12">
        <v>151</v>
      </c>
      <c r="N342" s="12">
        <v>3</v>
      </c>
      <c r="O342" s="12">
        <v>13</v>
      </c>
      <c r="P342" s="12">
        <v>94</v>
      </c>
      <c r="Q342" s="12">
        <v>2</v>
      </c>
      <c r="R342" s="12">
        <v>3</v>
      </c>
      <c r="S342" s="12">
        <v>104</v>
      </c>
      <c r="T342" s="12">
        <v>1</v>
      </c>
      <c r="U342" s="12">
        <v>2</v>
      </c>
      <c r="V342" s="12">
        <v>78</v>
      </c>
      <c r="W342" s="12">
        <v>1</v>
      </c>
      <c r="X342" s="12">
        <v>2</v>
      </c>
      <c r="Y342" s="40">
        <v>74.309999999999988</v>
      </c>
      <c r="Z342" s="13">
        <v>0.58630000000000004</v>
      </c>
      <c r="AA342" s="14">
        <v>423.541</v>
      </c>
      <c r="AB342" s="14">
        <v>419.45400000000001</v>
      </c>
      <c r="AC342" s="14">
        <v>419.01</v>
      </c>
      <c r="AD342" s="14">
        <v>432.15800000000002</v>
      </c>
      <c r="AE342" s="15">
        <v>5.6996000000000002</v>
      </c>
      <c r="AF342" s="15">
        <v>0.15329999999999999</v>
      </c>
      <c r="AG342" s="16">
        <v>7.6600000000000001E-2</v>
      </c>
      <c r="AH342" s="16">
        <v>0.9234</v>
      </c>
      <c r="AI342" s="15">
        <v>0.12570000000000001</v>
      </c>
      <c r="AJ342" s="15">
        <v>6.2799999999999995E-2</v>
      </c>
      <c r="AK342" s="16">
        <v>0.93720000000000003</v>
      </c>
      <c r="AL342" s="16">
        <v>0.93159999999999998</v>
      </c>
      <c r="AM342" s="17">
        <v>17.524000000000001</v>
      </c>
      <c r="AN342" s="18">
        <v>12</v>
      </c>
      <c r="AO342" s="18">
        <v>11.7</v>
      </c>
      <c r="AP342" s="18">
        <v>11.3</v>
      </c>
      <c r="AQ342" s="18">
        <v>13</v>
      </c>
      <c r="AR342" s="19">
        <v>0.56000000000000005</v>
      </c>
    </row>
    <row r="343" spans="1:44" x14ac:dyDescent="0.25">
      <c r="A343" s="2">
        <v>104432503</v>
      </c>
      <c r="B343" s="3" t="s">
        <v>422</v>
      </c>
      <c r="C343" s="3" t="s">
        <v>282</v>
      </c>
      <c r="D343" s="4">
        <v>1276379</v>
      </c>
      <c r="E343" s="4">
        <v>1228880</v>
      </c>
      <c r="F343" s="4">
        <f t="shared" si="10"/>
        <v>47499</v>
      </c>
      <c r="G343" s="66">
        <f t="shared" si="11"/>
        <v>3.8699999999999998E-2</v>
      </c>
      <c r="H343" s="10">
        <v>748236.39</v>
      </c>
      <c r="I343" s="10">
        <v>528142.43000000005</v>
      </c>
      <c r="J343" s="11">
        <v>353.851</v>
      </c>
      <c r="K343" s="11">
        <v>421</v>
      </c>
      <c r="L343" s="12">
        <v>421</v>
      </c>
      <c r="M343" s="12">
        <v>377</v>
      </c>
      <c r="N343" s="12">
        <v>25</v>
      </c>
      <c r="O343" s="12">
        <v>19</v>
      </c>
      <c r="P343" s="12">
        <v>259</v>
      </c>
      <c r="Q343" s="12">
        <v>8</v>
      </c>
      <c r="R343" s="12">
        <v>3</v>
      </c>
      <c r="S343" s="12">
        <v>234</v>
      </c>
      <c r="T343" s="12">
        <v>9</v>
      </c>
      <c r="U343" s="12">
        <v>3</v>
      </c>
      <c r="V343" s="12">
        <v>198</v>
      </c>
      <c r="W343" s="12">
        <v>8</v>
      </c>
      <c r="X343" s="12">
        <v>4</v>
      </c>
      <c r="Y343" s="40">
        <v>3.2069999999999999</v>
      </c>
      <c r="Z343" s="13">
        <v>0.84050000000000002</v>
      </c>
      <c r="AA343" s="14">
        <v>728.88300000000004</v>
      </c>
      <c r="AB343" s="14">
        <v>754.80399999999997</v>
      </c>
      <c r="AC343" s="14">
        <v>721.19</v>
      </c>
      <c r="AD343" s="14">
        <v>710.654</v>
      </c>
      <c r="AE343" s="15">
        <v>227.27869999999999</v>
      </c>
      <c r="AF343" s="15">
        <v>6.1162000000000001</v>
      </c>
      <c r="AG343" s="16">
        <v>3.0581</v>
      </c>
      <c r="AH343" s="16">
        <v>-2.0581</v>
      </c>
      <c r="AI343" s="15">
        <v>0.21640000000000001</v>
      </c>
      <c r="AJ343" s="15">
        <v>0.1082</v>
      </c>
      <c r="AK343" s="16">
        <v>0.89180000000000004</v>
      </c>
      <c r="AL343" s="16">
        <v>-0.28810000000000002</v>
      </c>
      <c r="AM343" s="17">
        <v>0</v>
      </c>
      <c r="AN343" s="18">
        <v>26.9</v>
      </c>
      <c r="AO343" s="18">
        <v>25.5</v>
      </c>
      <c r="AP343" s="18">
        <v>26.4</v>
      </c>
      <c r="AQ343" s="18">
        <v>28.8</v>
      </c>
      <c r="AR343" s="19">
        <v>1</v>
      </c>
    </row>
    <row r="344" spans="1:44" x14ac:dyDescent="0.25">
      <c r="A344" s="2">
        <v>104432803</v>
      </c>
      <c r="B344" s="3" t="s">
        <v>423</v>
      </c>
      <c r="C344" s="3" t="s">
        <v>282</v>
      </c>
      <c r="D344" s="4">
        <v>1404532</v>
      </c>
      <c r="E344" s="4">
        <v>1375941</v>
      </c>
      <c r="F344" s="4">
        <f t="shared" si="10"/>
        <v>28591</v>
      </c>
      <c r="G344" s="66">
        <f t="shared" si="11"/>
        <v>2.0799999999999999E-2</v>
      </c>
      <c r="H344" s="10">
        <v>929573.94</v>
      </c>
      <c r="I344" s="10">
        <v>474958.18</v>
      </c>
      <c r="J344" s="11">
        <v>318.21800000000002</v>
      </c>
      <c r="K344" s="11">
        <v>544</v>
      </c>
      <c r="L344" s="12">
        <v>544</v>
      </c>
      <c r="M344" s="12">
        <v>510</v>
      </c>
      <c r="N344" s="12">
        <v>28</v>
      </c>
      <c r="O344" s="12">
        <v>6</v>
      </c>
      <c r="P344" s="12">
        <v>324</v>
      </c>
      <c r="Q344" s="12">
        <v>9</v>
      </c>
      <c r="R344" s="12">
        <v>1</v>
      </c>
      <c r="S344" s="12">
        <v>299</v>
      </c>
      <c r="T344" s="12">
        <v>14</v>
      </c>
      <c r="U344" s="12">
        <v>1</v>
      </c>
      <c r="V344" s="12">
        <v>311</v>
      </c>
      <c r="W344" s="12">
        <v>3</v>
      </c>
      <c r="X344" s="12">
        <v>0</v>
      </c>
      <c r="Y344" s="40">
        <v>28.465</v>
      </c>
      <c r="Z344" s="13">
        <v>0.73119999999999996</v>
      </c>
      <c r="AA344" s="14">
        <v>1282.585</v>
      </c>
      <c r="AB344" s="14">
        <v>1272.4770000000001</v>
      </c>
      <c r="AC344" s="14">
        <v>1292.854</v>
      </c>
      <c r="AD344" s="14">
        <v>1282.424</v>
      </c>
      <c r="AE344" s="15">
        <v>45.058300000000003</v>
      </c>
      <c r="AF344" s="15">
        <v>1.2124999999999999</v>
      </c>
      <c r="AG344" s="16">
        <v>0.60619999999999996</v>
      </c>
      <c r="AH344" s="16">
        <v>0.39379999999999998</v>
      </c>
      <c r="AI344" s="15">
        <v>0.38090000000000002</v>
      </c>
      <c r="AJ344" s="15">
        <v>0.19040000000000001</v>
      </c>
      <c r="AK344" s="16">
        <v>0.80959999999999999</v>
      </c>
      <c r="AL344" s="16">
        <v>0.64319999999999999</v>
      </c>
      <c r="AM344" s="17">
        <v>0</v>
      </c>
      <c r="AN344" s="18">
        <v>17.100000000000001</v>
      </c>
      <c r="AO344" s="18">
        <v>16.5</v>
      </c>
      <c r="AP344" s="18">
        <v>16.600000000000001</v>
      </c>
      <c r="AQ344" s="18">
        <v>18.3</v>
      </c>
      <c r="AR344" s="19">
        <v>0.8</v>
      </c>
    </row>
    <row r="345" spans="1:44" x14ac:dyDescent="0.25">
      <c r="A345" s="2">
        <v>104432903</v>
      </c>
      <c r="B345" s="3" t="s">
        <v>424</v>
      </c>
      <c r="C345" s="3" t="s">
        <v>282</v>
      </c>
      <c r="D345" s="4">
        <v>1673568</v>
      </c>
      <c r="E345" s="4">
        <v>1648249</v>
      </c>
      <c r="F345" s="4">
        <f t="shared" si="10"/>
        <v>25319</v>
      </c>
      <c r="G345" s="66">
        <f t="shared" si="11"/>
        <v>1.54E-2</v>
      </c>
      <c r="H345" s="10">
        <v>1273731.6499999999</v>
      </c>
      <c r="I345" s="10">
        <v>399836.34</v>
      </c>
      <c r="J345" s="11">
        <v>267.887</v>
      </c>
      <c r="K345" s="11">
        <v>745</v>
      </c>
      <c r="L345" s="12">
        <v>745</v>
      </c>
      <c r="M345" s="12">
        <v>679</v>
      </c>
      <c r="N345" s="12">
        <v>34</v>
      </c>
      <c r="O345" s="12">
        <v>32</v>
      </c>
      <c r="P345" s="12">
        <v>419</v>
      </c>
      <c r="Q345" s="12">
        <v>10</v>
      </c>
      <c r="R345" s="12">
        <v>9</v>
      </c>
      <c r="S345" s="12">
        <v>409</v>
      </c>
      <c r="T345" s="12">
        <v>12</v>
      </c>
      <c r="U345" s="12">
        <v>2</v>
      </c>
      <c r="V345" s="12">
        <v>413</v>
      </c>
      <c r="W345" s="12">
        <v>12</v>
      </c>
      <c r="X345" s="12">
        <v>3</v>
      </c>
      <c r="Y345" s="40">
        <v>87.75500000000001</v>
      </c>
      <c r="Z345" s="13">
        <v>0.55320000000000003</v>
      </c>
      <c r="AA345" s="14">
        <v>1826.4190000000001</v>
      </c>
      <c r="AB345" s="14">
        <v>1803.1890000000001</v>
      </c>
      <c r="AC345" s="14">
        <v>1827.7560000000001</v>
      </c>
      <c r="AD345" s="14">
        <v>1848.3119999999999</v>
      </c>
      <c r="AE345" s="15">
        <v>20.8127</v>
      </c>
      <c r="AF345" s="15">
        <v>0.56000000000000005</v>
      </c>
      <c r="AG345" s="16">
        <v>0.28000000000000003</v>
      </c>
      <c r="AH345" s="16">
        <v>0.72</v>
      </c>
      <c r="AI345" s="15">
        <v>0.54239999999999999</v>
      </c>
      <c r="AJ345" s="15">
        <v>0.2712</v>
      </c>
      <c r="AK345" s="16">
        <v>0.7288</v>
      </c>
      <c r="AL345" s="16">
        <v>0.72519999999999996</v>
      </c>
      <c r="AM345" s="17">
        <v>0</v>
      </c>
      <c r="AN345" s="18">
        <v>14</v>
      </c>
      <c r="AO345" s="18">
        <v>14</v>
      </c>
      <c r="AP345" s="18">
        <v>13.4</v>
      </c>
      <c r="AQ345" s="18">
        <v>14.6</v>
      </c>
      <c r="AR345" s="19">
        <v>0.65</v>
      </c>
    </row>
    <row r="346" spans="1:44" x14ac:dyDescent="0.25">
      <c r="A346" s="2">
        <v>104433303</v>
      </c>
      <c r="B346" s="3" t="s">
        <v>425</v>
      </c>
      <c r="C346" s="3" t="s">
        <v>282</v>
      </c>
      <c r="D346" s="4">
        <v>1564770</v>
      </c>
      <c r="E346" s="4">
        <v>1516208</v>
      </c>
      <c r="F346" s="4">
        <f t="shared" si="10"/>
        <v>48562</v>
      </c>
      <c r="G346" s="66">
        <f t="shared" si="11"/>
        <v>3.2000000000000001E-2</v>
      </c>
      <c r="H346" s="10">
        <v>1094947.6399999999</v>
      </c>
      <c r="I346" s="10">
        <v>469822.29</v>
      </c>
      <c r="J346" s="11">
        <v>314.77699999999999</v>
      </c>
      <c r="K346" s="11">
        <v>767</v>
      </c>
      <c r="L346" s="12">
        <v>767</v>
      </c>
      <c r="M346" s="12">
        <v>677</v>
      </c>
      <c r="N346" s="12">
        <v>71</v>
      </c>
      <c r="O346" s="12">
        <v>19</v>
      </c>
      <c r="P346" s="12">
        <v>411</v>
      </c>
      <c r="Q346" s="12">
        <v>29</v>
      </c>
      <c r="R346" s="12">
        <v>4</v>
      </c>
      <c r="S346" s="12">
        <v>425</v>
      </c>
      <c r="T346" s="12">
        <v>21</v>
      </c>
      <c r="U346" s="12">
        <v>4</v>
      </c>
      <c r="V346" s="12">
        <v>403</v>
      </c>
      <c r="W346" s="12">
        <v>20</v>
      </c>
      <c r="X346" s="12">
        <v>2</v>
      </c>
      <c r="Y346" s="40">
        <v>29.498999999999999</v>
      </c>
      <c r="Z346" s="13">
        <v>0.54</v>
      </c>
      <c r="AA346" s="14">
        <v>2088.3780000000002</v>
      </c>
      <c r="AB346" s="14">
        <v>2071.944</v>
      </c>
      <c r="AC346" s="14">
        <v>2104.3560000000002</v>
      </c>
      <c r="AD346" s="14">
        <v>2088.8339999999998</v>
      </c>
      <c r="AE346" s="15">
        <v>70.794799999999995</v>
      </c>
      <c r="AF346" s="15">
        <v>1.9051</v>
      </c>
      <c r="AG346" s="16">
        <v>0.95250000000000001</v>
      </c>
      <c r="AH346" s="16">
        <v>4.7500000000000001E-2</v>
      </c>
      <c r="AI346" s="15">
        <v>0.62019999999999997</v>
      </c>
      <c r="AJ346" s="15">
        <v>0.31009999999999999</v>
      </c>
      <c r="AK346" s="16">
        <v>0.68989999999999996</v>
      </c>
      <c r="AL346" s="16">
        <v>0.43290000000000001</v>
      </c>
      <c r="AM346" s="17">
        <v>0</v>
      </c>
      <c r="AN346" s="18">
        <v>16.3</v>
      </c>
      <c r="AO346" s="18">
        <v>16.2</v>
      </c>
      <c r="AP346" s="18">
        <v>16.2</v>
      </c>
      <c r="AQ346" s="18">
        <v>16.399999999999999</v>
      </c>
      <c r="AR346" s="19">
        <v>0.76</v>
      </c>
    </row>
    <row r="347" spans="1:44" x14ac:dyDescent="0.25">
      <c r="A347" s="2">
        <v>104433604</v>
      </c>
      <c r="B347" s="3" t="s">
        <v>426</v>
      </c>
      <c r="C347" s="3" t="s">
        <v>282</v>
      </c>
      <c r="D347" s="4">
        <v>487866</v>
      </c>
      <c r="E347" s="4">
        <v>483289</v>
      </c>
      <c r="F347" s="4">
        <f t="shared" si="10"/>
        <v>4577</v>
      </c>
      <c r="G347" s="66">
        <f t="shared" si="11"/>
        <v>9.4999999999999998E-3</v>
      </c>
      <c r="H347" s="10">
        <v>399573.53</v>
      </c>
      <c r="I347" s="10">
        <v>88292.15</v>
      </c>
      <c r="J347" s="11">
        <v>59.155000000000001</v>
      </c>
      <c r="K347" s="11">
        <v>165.672</v>
      </c>
      <c r="L347" s="12">
        <v>150</v>
      </c>
      <c r="M347" s="12">
        <v>125</v>
      </c>
      <c r="N347" s="12">
        <v>25</v>
      </c>
      <c r="O347" s="12">
        <v>0</v>
      </c>
      <c r="P347" s="12">
        <v>70</v>
      </c>
      <c r="Q347" s="12">
        <v>8</v>
      </c>
      <c r="R347" s="12">
        <v>1</v>
      </c>
      <c r="S347" s="12">
        <v>72</v>
      </c>
      <c r="T347" s="12">
        <v>11</v>
      </c>
      <c r="U347" s="12">
        <v>0</v>
      </c>
      <c r="V347" s="12">
        <v>87</v>
      </c>
      <c r="W347" s="12">
        <v>5</v>
      </c>
      <c r="X347" s="12">
        <v>0</v>
      </c>
      <c r="Y347" s="40">
        <v>61.609000000000002</v>
      </c>
      <c r="Z347" s="13">
        <v>0.54100000000000004</v>
      </c>
      <c r="AA347" s="14">
        <v>391.75200000000001</v>
      </c>
      <c r="AB347" s="14">
        <v>366.43900000000002</v>
      </c>
      <c r="AC347" s="14">
        <v>389.84100000000001</v>
      </c>
      <c r="AD347" s="14">
        <v>418.976</v>
      </c>
      <c r="AE347" s="15">
        <v>6.3586</v>
      </c>
      <c r="AF347" s="15">
        <v>0.1711</v>
      </c>
      <c r="AG347" s="16">
        <v>8.5500000000000007E-2</v>
      </c>
      <c r="AH347" s="16">
        <v>0.91449999999999998</v>
      </c>
      <c r="AI347" s="15">
        <v>0.1163</v>
      </c>
      <c r="AJ347" s="15">
        <v>5.8099999999999999E-2</v>
      </c>
      <c r="AK347" s="16">
        <v>0.94189999999999996</v>
      </c>
      <c r="AL347" s="16">
        <v>0.93089999999999995</v>
      </c>
      <c r="AM347" s="17">
        <v>15.672000000000001</v>
      </c>
      <c r="AN347" s="18">
        <v>14.2</v>
      </c>
      <c r="AO347" s="18">
        <v>13.6</v>
      </c>
      <c r="AP347" s="18">
        <v>13.8</v>
      </c>
      <c r="AQ347" s="18">
        <v>15.2</v>
      </c>
      <c r="AR347" s="19">
        <v>0.66</v>
      </c>
    </row>
    <row r="348" spans="1:44" x14ac:dyDescent="0.25">
      <c r="A348" s="2">
        <v>104433903</v>
      </c>
      <c r="B348" s="3" t="s">
        <v>427</v>
      </c>
      <c r="C348" s="3" t="s">
        <v>282</v>
      </c>
      <c r="D348" s="4">
        <v>882764</v>
      </c>
      <c r="E348" s="4">
        <v>875202</v>
      </c>
      <c r="F348" s="4">
        <f t="shared" si="10"/>
        <v>7562</v>
      </c>
      <c r="G348" s="66">
        <f t="shared" si="11"/>
        <v>8.6E-3</v>
      </c>
      <c r="H348" s="10">
        <v>724648.68</v>
      </c>
      <c r="I348" s="10">
        <v>158115.41</v>
      </c>
      <c r="J348" s="11">
        <v>105.93600000000001</v>
      </c>
      <c r="K348" s="11">
        <v>393.15699999999998</v>
      </c>
      <c r="L348" s="12">
        <v>365</v>
      </c>
      <c r="M348" s="12">
        <v>346</v>
      </c>
      <c r="N348" s="12">
        <v>6</v>
      </c>
      <c r="O348" s="12">
        <v>13</v>
      </c>
      <c r="P348" s="12">
        <v>206</v>
      </c>
      <c r="Q348" s="12">
        <v>1</v>
      </c>
      <c r="R348" s="12">
        <v>3</v>
      </c>
      <c r="S348" s="12">
        <v>207</v>
      </c>
      <c r="T348" s="12">
        <v>1</v>
      </c>
      <c r="U348" s="12">
        <v>2</v>
      </c>
      <c r="V348" s="12">
        <v>219</v>
      </c>
      <c r="W348" s="12">
        <v>3</v>
      </c>
      <c r="X348" s="12">
        <v>1</v>
      </c>
      <c r="Y348" s="40">
        <v>144.16800000000001</v>
      </c>
      <c r="Z348" s="13">
        <v>0.53890000000000005</v>
      </c>
      <c r="AA348" s="14">
        <v>879.56500000000005</v>
      </c>
      <c r="AB348" s="14">
        <v>858.58900000000006</v>
      </c>
      <c r="AC348" s="14">
        <v>881.73400000000004</v>
      </c>
      <c r="AD348" s="14">
        <v>898.37300000000005</v>
      </c>
      <c r="AE348" s="15">
        <v>6.1009000000000002</v>
      </c>
      <c r="AF348" s="15">
        <v>0.1641</v>
      </c>
      <c r="AG348" s="16">
        <v>8.2000000000000003E-2</v>
      </c>
      <c r="AH348" s="16">
        <v>0.91800000000000004</v>
      </c>
      <c r="AI348" s="15">
        <v>0.26119999999999999</v>
      </c>
      <c r="AJ348" s="15">
        <v>0.13059999999999999</v>
      </c>
      <c r="AK348" s="16">
        <v>0.86939999999999995</v>
      </c>
      <c r="AL348" s="16">
        <v>0.88880000000000003</v>
      </c>
      <c r="AM348" s="17">
        <v>28.157</v>
      </c>
      <c r="AN348" s="18">
        <v>10.7</v>
      </c>
      <c r="AO348" s="18">
        <v>10.6</v>
      </c>
      <c r="AP348" s="18">
        <v>10.199999999999999</v>
      </c>
      <c r="AQ348" s="18">
        <v>11.2</v>
      </c>
      <c r="AR348" s="19">
        <v>0.5</v>
      </c>
    </row>
    <row r="349" spans="1:44" x14ac:dyDescent="0.25">
      <c r="A349" s="2">
        <v>104435003</v>
      </c>
      <c r="B349" s="3" t="s">
        <v>428</v>
      </c>
      <c r="C349" s="3" t="s">
        <v>282</v>
      </c>
      <c r="D349" s="4">
        <v>1131390</v>
      </c>
      <c r="E349" s="4">
        <v>1111195</v>
      </c>
      <c r="F349" s="4">
        <f t="shared" si="10"/>
        <v>20195</v>
      </c>
      <c r="G349" s="66">
        <f t="shared" si="11"/>
        <v>1.8200000000000001E-2</v>
      </c>
      <c r="H349" s="10">
        <v>802641.09</v>
      </c>
      <c r="I349" s="10">
        <v>328748.89</v>
      </c>
      <c r="J349" s="11">
        <v>220.25899999999999</v>
      </c>
      <c r="K349" s="11">
        <v>606.55100000000004</v>
      </c>
      <c r="L349" s="12">
        <v>580</v>
      </c>
      <c r="M349" s="12">
        <v>536</v>
      </c>
      <c r="N349" s="12">
        <v>25</v>
      </c>
      <c r="O349" s="12">
        <v>19</v>
      </c>
      <c r="P349" s="12">
        <v>332</v>
      </c>
      <c r="Q349" s="12">
        <v>8</v>
      </c>
      <c r="R349" s="12">
        <v>3</v>
      </c>
      <c r="S349" s="12">
        <v>326</v>
      </c>
      <c r="T349" s="12">
        <v>8</v>
      </c>
      <c r="U349" s="12">
        <v>4</v>
      </c>
      <c r="V349" s="12">
        <v>324</v>
      </c>
      <c r="W349" s="12">
        <v>8</v>
      </c>
      <c r="X349" s="12">
        <v>1</v>
      </c>
      <c r="Y349" s="40">
        <v>88.346999999999994</v>
      </c>
      <c r="Z349" s="13">
        <v>0.5857</v>
      </c>
      <c r="AA349" s="14">
        <v>1063.2149999999999</v>
      </c>
      <c r="AB349" s="14">
        <v>1048.9100000000001</v>
      </c>
      <c r="AC349" s="14">
        <v>1080.894</v>
      </c>
      <c r="AD349" s="14">
        <v>1059.8399999999999</v>
      </c>
      <c r="AE349" s="15">
        <v>12.0345</v>
      </c>
      <c r="AF349" s="15">
        <v>0.32379999999999998</v>
      </c>
      <c r="AG349" s="16">
        <v>0.16189999999999999</v>
      </c>
      <c r="AH349" s="16">
        <v>0.83809999999999996</v>
      </c>
      <c r="AI349" s="15">
        <v>0.31569999999999998</v>
      </c>
      <c r="AJ349" s="15">
        <v>0.1578</v>
      </c>
      <c r="AK349" s="16">
        <v>0.84219999999999995</v>
      </c>
      <c r="AL349" s="16">
        <v>0.84050000000000002</v>
      </c>
      <c r="AM349" s="17">
        <v>26.550999999999998</v>
      </c>
      <c r="AN349" s="18">
        <v>13.3</v>
      </c>
      <c r="AO349" s="18">
        <v>12.7</v>
      </c>
      <c r="AP349" s="18">
        <v>12.7</v>
      </c>
      <c r="AQ349" s="18">
        <v>14.5</v>
      </c>
      <c r="AR349" s="19">
        <v>0.62</v>
      </c>
    </row>
    <row r="350" spans="1:44" x14ac:dyDescent="0.25">
      <c r="A350" s="2">
        <v>104435303</v>
      </c>
      <c r="B350" s="3" t="s">
        <v>429</v>
      </c>
      <c r="C350" s="3" t="s">
        <v>282</v>
      </c>
      <c r="D350" s="4">
        <v>1258795</v>
      </c>
      <c r="E350" s="4">
        <v>1246888</v>
      </c>
      <c r="F350" s="4">
        <f t="shared" si="10"/>
        <v>11907</v>
      </c>
      <c r="G350" s="66">
        <f t="shared" si="11"/>
        <v>9.4999999999999998E-3</v>
      </c>
      <c r="H350" s="10">
        <v>939226.39</v>
      </c>
      <c r="I350" s="10">
        <v>319568.18</v>
      </c>
      <c r="J350" s="11">
        <v>214.108</v>
      </c>
      <c r="K350" s="11">
        <v>463.34199999999998</v>
      </c>
      <c r="L350" s="12">
        <v>440</v>
      </c>
      <c r="M350" s="12">
        <v>387</v>
      </c>
      <c r="N350" s="12">
        <v>28</v>
      </c>
      <c r="O350" s="12">
        <v>25</v>
      </c>
      <c r="P350" s="12">
        <v>253</v>
      </c>
      <c r="Q350" s="12">
        <v>12</v>
      </c>
      <c r="R350" s="12">
        <v>8</v>
      </c>
      <c r="S350" s="12">
        <v>241</v>
      </c>
      <c r="T350" s="12">
        <v>11</v>
      </c>
      <c r="U350" s="12">
        <v>1</v>
      </c>
      <c r="V350" s="12">
        <v>213</v>
      </c>
      <c r="W350" s="12">
        <v>5</v>
      </c>
      <c r="X350" s="12">
        <v>3</v>
      </c>
      <c r="Y350" s="40">
        <v>88.006999999999991</v>
      </c>
      <c r="Z350" s="13">
        <v>0.64180000000000004</v>
      </c>
      <c r="AA350" s="14">
        <v>987.22</v>
      </c>
      <c r="AB350" s="14">
        <v>979.947</v>
      </c>
      <c r="AC350" s="14">
        <v>990.85799999999995</v>
      </c>
      <c r="AD350" s="14">
        <v>990.85599999999999</v>
      </c>
      <c r="AE350" s="15">
        <v>11.217499999999999</v>
      </c>
      <c r="AF350" s="15">
        <v>0.30180000000000001</v>
      </c>
      <c r="AG350" s="16">
        <v>0.15090000000000001</v>
      </c>
      <c r="AH350" s="16">
        <v>0.84909999999999997</v>
      </c>
      <c r="AI350" s="15">
        <v>0.29310000000000003</v>
      </c>
      <c r="AJ350" s="15">
        <v>0.14649999999999999</v>
      </c>
      <c r="AK350" s="16">
        <v>0.85350000000000004</v>
      </c>
      <c r="AL350" s="16">
        <v>0.85170000000000001</v>
      </c>
      <c r="AM350" s="17">
        <v>23.341999999999999</v>
      </c>
      <c r="AN350" s="18">
        <v>15.4</v>
      </c>
      <c r="AO350" s="18">
        <v>14.8</v>
      </c>
      <c r="AP350" s="18">
        <v>14.5</v>
      </c>
      <c r="AQ350" s="18">
        <v>16.8</v>
      </c>
      <c r="AR350" s="19">
        <v>0.72</v>
      </c>
    </row>
    <row r="351" spans="1:44" x14ac:dyDescent="0.25">
      <c r="A351" s="2">
        <v>104435603</v>
      </c>
      <c r="B351" s="3" t="s">
        <v>430</v>
      </c>
      <c r="C351" s="3" t="s">
        <v>282</v>
      </c>
      <c r="D351" s="4">
        <v>2864454</v>
      </c>
      <c r="E351" s="4">
        <v>2747903</v>
      </c>
      <c r="F351" s="4">
        <f t="shared" si="10"/>
        <v>116551</v>
      </c>
      <c r="G351" s="66">
        <f t="shared" si="11"/>
        <v>4.24E-2</v>
      </c>
      <c r="H351" s="10">
        <v>1472354.72</v>
      </c>
      <c r="I351" s="10">
        <v>1392099.5</v>
      </c>
      <c r="J351" s="11">
        <v>932.69500000000005</v>
      </c>
      <c r="K351" s="11">
        <v>1117</v>
      </c>
      <c r="L351" s="12">
        <v>1117</v>
      </c>
      <c r="M351" s="12">
        <v>1059</v>
      </c>
      <c r="N351" s="12">
        <v>52</v>
      </c>
      <c r="O351" s="12">
        <v>6</v>
      </c>
      <c r="P351" s="12">
        <v>705</v>
      </c>
      <c r="Q351" s="12">
        <v>17</v>
      </c>
      <c r="R351" s="12">
        <v>3</v>
      </c>
      <c r="S351" s="12">
        <v>621</v>
      </c>
      <c r="T351" s="12">
        <v>22</v>
      </c>
      <c r="U351" s="12">
        <v>1</v>
      </c>
      <c r="V351" s="12">
        <v>611</v>
      </c>
      <c r="W351" s="12">
        <v>12</v>
      </c>
      <c r="X351" s="12">
        <v>0</v>
      </c>
      <c r="Y351" s="40">
        <v>3.7719999999999998</v>
      </c>
      <c r="Z351" s="13">
        <v>0.83499999999999996</v>
      </c>
      <c r="AA351" s="14">
        <v>2043.471</v>
      </c>
      <c r="AB351" s="14">
        <v>2059.154</v>
      </c>
      <c r="AC351" s="14">
        <v>2026.778</v>
      </c>
      <c r="AD351" s="14">
        <v>2044.481</v>
      </c>
      <c r="AE351" s="15">
        <v>541.7473</v>
      </c>
      <c r="AF351" s="15">
        <v>14.5787</v>
      </c>
      <c r="AG351" s="16">
        <v>7.2892999999999999</v>
      </c>
      <c r="AH351" s="16">
        <v>-6.2892999999999999</v>
      </c>
      <c r="AI351" s="15">
        <v>0.60680000000000001</v>
      </c>
      <c r="AJ351" s="15">
        <v>0.3034</v>
      </c>
      <c r="AK351" s="16">
        <v>0.6966</v>
      </c>
      <c r="AL351" s="16">
        <v>-2.0977000000000001</v>
      </c>
      <c r="AM351" s="17">
        <v>0</v>
      </c>
      <c r="AN351" s="18">
        <v>25.4</v>
      </c>
      <c r="AO351" s="18">
        <v>25.7</v>
      </c>
      <c r="AP351" s="18">
        <v>24.7</v>
      </c>
      <c r="AQ351" s="18">
        <v>25.7</v>
      </c>
      <c r="AR351" s="19">
        <v>1</v>
      </c>
    </row>
    <row r="352" spans="1:44" x14ac:dyDescent="0.25">
      <c r="A352" s="2">
        <v>104435703</v>
      </c>
      <c r="B352" s="3" t="s">
        <v>431</v>
      </c>
      <c r="C352" s="3" t="s">
        <v>282</v>
      </c>
      <c r="D352" s="4">
        <v>1007673</v>
      </c>
      <c r="E352" s="4">
        <v>994888</v>
      </c>
      <c r="F352" s="4">
        <f t="shared" si="10"/>
        <v>12785</v>
      </c>
      <c r="G352" s="66">
        <f t="shared" si="11"/>
        <v>1.29E-2</v>
      </c>
      <c r="H352" s="10">
        <v>669289.82999999996</v>
      </c>
      <c r="I352" s="10">
        <v>338383.34</v>
      </c>
      <c r="J352" s="11">
        <v>226.714</v>
      </c>
      <c r="K352" s="11">
        <v>371</v>
      </c>
      <c r="L352" s="12">
        <v>371</v>
      </c>
      <c r="M352" s="12">
        <v>321</v>
      </c>
      <c r="N352" s="12">
        <v>25</v>
      </c>
      <c r="O352" s="12">
        <v>25</v>
      </c>
      <c r="P352" s="12">
        <v>192</v>
      </c>
      <c r="Q352" s="12">
        <v>5</v>
      </c>
      <c r="R352" s="12">
        <v>4</v>
      </c>
      <c r="S352" s="12">
        <v>184</v>
      </c>
      <c r="T352" s="12">
        <v>9</v>
      </c>
      <c r="U352" s="12">
        <v>5</v>
      </c>
      <c r="V352" s="12">
        <v>213</v>
      </c>
      <c r="W352" s="12">
        <v>11</v>
      </c>
      <c r="X352" s="12">
        <v>4</v>
      </c>
      <c r="Y352" s="40">
        <v>26.652000000000001</v>
      </c>
      <c r="Z352" s="13">
        <v>0.70240000000000002</v>
      </c>
      <c r="AA352" s="14">
        <v>1045.6179999999999</v>
      </c>
      <c r="AB352" s="14">
        <v>1034.7719999999999</v>
      </c>
      <c r="AC352" s="14">
        <v>1028.289</v>
      </c>
      <c r="AD352" s="14">
        <v>1073.7940000000001</v>
      </c>
      <c r="AE352" s="15">
        <v>39.232199999999999</v>
      </c>
      <c r="AF352" s="15">
        <v>1.0557000000000001</v>
      </c>
      <c r="AG352" s="16">
        <v>0.52780000000000005</v>
      </c>
      <c r="AH352" s="16">
        <v>0.47220000000000001</v>
      </c>
      <c r="AI352" s="15">
        <v>0.3105</v>
      </c>
      <c r="AJ352" s="15">
        <v>0.1552</v>
      </c>
      <c r="AK352" s="16">
        <v>0.8448</v>
      </c>
      <c r="AL352" s="16">
        <v>0.69569999999999999</v>
      </c>
      <c r="AM352" s="17">
        <v>0</v>
      </c>
      <c r="AN352" s="18">
        <v>18.7</v>
      </c>
      <c r="AO352" s="18">
        <v>18.5</v>
      </c>
      <c r="AP352" s="18">
        <v>18.2</v>
      </c>
      <c r="AQ352" s="18">
        <v>19.5</v>
      </c>
      <c r="AR352" s="19">
        <v>0.87</v>
      </c>
    </row>
    <row r="353" spans="1:44" x14ac:dyDescent="0.25">
      <c r="A353" s="2">
        <v>104437503</v>
      </c>
      <c r="B353" s="3" t="s">
        <v>432</v>
      </c>
      <c r="C353" s="3" t="s">
        <v>282</v>
      </c>
      <c r="D353" s="4">
        <v>894132</v>
      </c>
      <c r="E353" s="4">
        <v>890512</v>
      </c>
      <c r="F353" s="4">
        <f t="shared" si="10"/>
        <v>3620</v>
      </c>
      <c r="G353" s="66">
        <f t="shared" si="11"/>
        <v>4.1000000000000003E-3</v>
      </c>
      <c r="H353" s="10">
        <v>645607.77</v>
      </c>
      <c r="I353" s="10">
        <v>248524</v>
      </c>
      <c r="J353" s="11">
        <v>166.50899999999999</v>
      </c>
      <c r="K353" s="11">
        <v>413.19</v>
      </c>
      <c r="L353" s="12">
        <v>391</v>
      </c>
      <c r="M353" s="12">
        <v>353</v>
      </c>
      <c r="N353" s="12">
        <v>25</v>
      </c>
      <c r="O353" s="12">
        <v>13</v>
      </c>
      <c r="P353" s="12">
        <v>222</v>
      </c>
      <c r="Q353" s="12">
        <v>9</v>
      </c>
      <c r="R353" s="12">
        <v>5</v>
      </c>
      <c r="S353" s="12">
        <v>215</v>
      </c>
      <c r="T353" s="12">
        <v>12</v>
      </c>
      <c r="U353" s="12">
        <v>2</v>
      </c>
      <c r="V353" s="12">
        <v>209</v>
      </c>
      <c r="W353" s="12">
        <v>4</v>
      </c>
      <c r="X353" s="12">
        <v>0</v>
      </c>
      <c r="Y353" s="40">
        <v>51.783999999999999</v>
      </c>
      <c r="Z353" s="13">
        <v>0.55969999999999998</v>
      </c>
      <c r="AA353" s="14">
        <v>738.66899999999998</v>
      </c>
      <c r="AB353" s="14">
        <v>729.72799999999995</v>
      </c>
      <c r="AC353" s="14">
        <v>726.68399999999997</v>
      </c>
      <c r="AD353" s="14">
        <v>759.59400000000005</v>
      </c>
      <c r="AE353" s="15">
        <v>14.2644</v>
      </c>
      <c r="AF353" s="15">
        <v>0.38379999999999997</v>
      </c>
      <c r="AG353" s="16">
        <v>0.19189999999999999</v>
      </c>
      <c r="AH353" s="16">
        <v>0.80810000000000004</v>
      </c>
      <c r="AI353" s="15">
        <v>0.21929999999999999</v>
      </c>
      <c r="AJ353" s="15">
        <v>0.1096</v>
      </c>
      <c r="AK353" s="16">
        <v>0.89039999999999997</v>
      </c>
      <c r="AL353" s="16">
        <v>0.85740000000000005</v>
      </c>
      <c r="AM353" s="17">
        <v>22.19</v>
      </c>
      <c r="AN353" s="18">
        <v>15.5</v>
      </c>
      <c r="AO353" s="18">
        <v>15.1</v>
      </c>
      <c r="AP353" s="18">
        <v>14.8</v>
      </c>
      <c r="AQ353" s="18">
        <v>16.5</v>
      </c>
      <c r="AR353" s="19">
        <v>0.72</v>
      </c>
    </row>
    <row r="354" spans="1:44" x14ac:dyDescent="0.25">
      <c r="A354" s="2">
        <v>111444602</v>
      </c>
      <c r="B354" s="3" t="s">
        <v>553</v>
      </c>
      <c r="C354" s="3" t="s">
        <v>304</v>
      </c>
      <c r="D354" s="4">
        <v>4498684</v>
      </c>
      <c r="E354" s="4">
        <v>4429316</v>
      </c>
      <c r="F354" s="4">
        <f t="shared" si="10"/>
        <v>69368</v>
      </c>
      <c r="G354" s="66">
        <f t="shared" si="11"/>
        <v>1.5699999999999999E-2</v>
      </c>
      <c r="H354" s="10">
        <v>3162967.39</v>
      </c>
      <c r="I354" s="10">
        <v>1335716.7</v>
      </c>
      <c r="J354" s="11">
        <v>894.91899999999998</v>
      </c>
      <c r="K354" s="11">
        <v>1829</v>
      </c>
      <c r="L354" s="12">
        <v>1829</v>
      </c>
      <c r="M354" s="12">
        <v>1410</v>
      </c>
      <c r="N354" s="12">
        <v>311</v>
      </c>
      <c r="O354" s="12">
        <v>108</v>
      </c>
      <c r="P354" s="12">
        <v>919</v>
      </c>
      <c r="Q354" s="12">
        <v>98</v>
      </c>
      <c r="R354" s="12">
        <v>22</v>
      </c>
      <c r="S354" s="12">
        <v>827</v>
      </c>
      <c r="T354" s="12">
        <v>97</v>
      </c>
      <c r="U354" s="12">
        <v>18</v>
      </c>
      <c r="V354" s="12">
        <v>834</v>
      </c>
      <c r="W354" s="12">
        <v>109</v>
      </c>
      <c r="X354" s="12">
        <v>10</v>
      </c>
      <c r="Y354" s="40">
        <v>364.72999999999996</v>
      </c>
      <c r="Z354" s="13">
        <v>0.62729999999999997</v>
      </c>
      <c r="AA354" s="14">
        <v>4879.12</v>
      </c>
      <c r="AB354" s="14">
        <v>4817.933</v>
      </c>
      <c r="AC354" s="14">
        <v>4894.2150000000001</v>
      </c>
      <c r="AD354" s="14">
        <v>4925.2129999999997</v>
      </c>
      <c r="AE354" s="15">
        <v>13.3773</v>
      </c>
      <c r="AF354" s="15">
        <v>0.3599</v>
      </c>
      <c r="AG354" s="16">
        <v>0.1799</v>
      </c>
      <c r="AH354" s="16">
        <v>0.82010000000000005</v>
      </c>
      <c r="AI354" s="15">
        <v>1.4490000000000001</v>
      </c>
      <c r="AJ354" s="15">
        <v>0.72450000000000003</v>
      </c>
      <c r="AK354" s="16">
        <v>0.27550000000000002</v>
      </c>
      <c r="AL354" s="16">
        <v>0.49330000000000002</v>
      </c>
      <c r="AM354" s="17">
        <v>0</v>
      </c>
      <c r="AN354" s="18">
        <v>16.8</v>
      </c>
      <c r="AO354" s="18">
        <v>16.5</v>
      </c>
      <c r="AP354" s="18">
        <v>16.3</v>
      </c>
      <c r="AQ354" s="18">
        <v>17.5</v>
      </c>
      <c r="AR354" s="19">
        <v>0.78</v>
      </c>
    </row>
    <row r="355" spans="1:44" x14ac:dyDescent="0.25">
      <c r="A355" s="2">
        <v>120452003</v>
      </c>
      <c r="B355" s="3" t="s">
        <v>148</v>
      </c>
      <c r="C355" s="3" t="s">
        <v>328</v>
      </c>
      <c r="D355" s="4">
        <v>6853561</v>
      </c>
      <c r="E355" s="4">
        <v>6683782</v>
      </c>
      <c r="F355" s="4">
        <f t="shared" si="10"/>
        <v>169779</v>
      </c>
      <c r="G355" s="66">
        <f t="shared" si="11"/>
        <v>2.5399999999999999E-2</v>
      </c>
      <c r="H355" s="10">
        <v>3603295.16</v>
      </c>
      <c r="I355" s="10">
        <v>3250266.02</v>
      </c>
      <c r="J355" s="11">
        <v>2177.6509999999998</v>
      </c>
      <c r="K355" s="11">
        <v>3290</v>
      </c>
      <c r="L355" s="12">
        <v>3290</v>
      </c>
      <c r="M355" s="12">
        <v>2524</v>
      </c>
      <c r="N355" s="12">
        <v>348</v>
      </c>
      <c r="O355" s="12">
        <v>418</v>
      </c>
      <c r="P355" s="12">
        <v>1629</v>
      </c>
      <c r="Q355" s="12">
        <v>86</v>
      </c>
      <c r="R355" s="12">
        <v>65</v>
      </c>
      <c r="S355" s="12">
        <v>1621</v>
      </c>
      <c r="T355" s="12">
        <v>83</v>
      </c>
      <c r="U355" s="12">
        <v>57</v>
      </c>
      <c r="V355" s="12">
        <v>1367</v>
      </c>
      <c r="W355" s="12">
        <v>169</v>
      </c>
      <c r="X355" s="12">
        <v>77</v>
      </c>
      <c r="Y355" s="40">
        <v>216.71299999999999</v>
      </c>
      <c r="Z355" s="13">
        <v>0.66190000000000004</v>
      </c>
      <c r="AA355" s="14">
        <v>6855.7790000000005</v>
      </c>
      <c r="AB355" s="14">
        <v>6848.5389999999998</v>
      </c>
      <c r="AC355" s="14">
        <v>6843.4870000000001</v>
      </c>
      <c r="AD355" s="14">
        <v>6875.3109999999997</v>
      </c>
      <c r="AE355" s="15">
        <v>31.635200000000001</v>
      </c>
      <c r="AF355" s="15">
        <v>0.85129999999999995</v>
      </c>
      <c r="AG355" s="16">
        <v>0.42559999999999998</v>
      </c>
      <c r="AH355" s="16">
        <v>0.57440000000000002</v>
      </c>
      <c r="AI355" s="15">
        <v>2.036</v>
      </c>
      <c r="AJ355" s="15">
        <v>1.018</v>
      </c>
      <c r="AK355" s="16">
        <v>-1.7999999999999999E-2</v>
      </c>
      <c r="AL355" s="16">
        <v>0.21890000000000001</v>
      </c>
      <c r="AM355" s="17">
        <v>0</v>
      </c>
      <c r="AN355" s="18">
        <v>33.700000000000003</v>
      </c>
      <c r="AO355" s="18">
        <v>30.6</v>
      </c>
      <c r="AP355" s="18">
        <v>32.200000000000003</v>
      </c>
      <c r="AQ355" s="18">
        <v>38.200000000000003</v>
      </c>
      <c r="AR355" s="19">
        <v>1</v>
      </c>
    </row>
    <row r="356" spans="1:44" x14ac:dyDescent="0.25">
      <c r="A356" s="2">
        <v>120455203</v>
      </c>
      <c r="B356" s="3" t="s">
        <v>149</v>
      </c>
      <c r="C356" s="3" t="s">
        <v>328</v>
      </c>
      <c r="D356" s="4">
        <v>4844269</v>
      </c>
      <c r="E356" s="4">
        <v>4765131</v>
      </c>
      <c r="F356" s="4">
        <f t="shared" si="10"/>
        <v>79138</v>
      </c>
      <c r="G356" s="66">
        <f t="shared" si="11"/>
        <v>1.66E-2</v>
      </c>
      <c r="H356" s="10">
        <v>3098165.33</v>
      </c>
      <c r="I356" s="10">
        <v>1746103.93</v>
      </c>
      <c r="J356" s="11">
        <v>1169.875</v>
      </c>
      <c r="K356" s="11">
        <v>1901</v>
      </c>
      <c r="L356" s="12">
        <v>1901</v>
      </c>
      <c r="M356" s="12">
        <v>1617</v>
      </c>
      <c r="N356" s="12">
        <v>151</v>
      </c>
      <c r="O356" s="12">
        <v>133</v>
      </c>
      <c r="P356" s="12">
        <v>1066</v>
      </c>
      <c r="Q356" s="12">
        <v>35</v>
      </c>
      <c r="R356" s="12">
        <v>17</v>
      </c>
      <c r="S356" s="12">
        <v>909</v>
      </c>
      <c r="T356" s="12">
        <v>61</v>
      </c>
      <c r="U356" s="12">
        <v>27</v>
      </c>
      <c r="V356" s="12">
        <v>982</v>
      </c>
      <c r="W356" s="12">
        <v>50</v>
      </c>
      <c r="X356" s="12">
        <v>18</v>
      </c>
      <c r="Y356" s="40">
        <v>116.143</v>
      </c>
      <c r="Z356" s="13">
        <v>0.61539999999999995</v>
      </c>
      <c r="AA356" s="14">
        <v>4540.0649999999996</v>
      </c>
      <c r="AB356" s="14">
        <v>4452.5789999999997</v>
      </c>
      <c r="AC356" s="14">
        <v>4587.7349999999997</v>
      </c>
      <c r="AD356" s="14">
        <v>4579.8810000000003</v>
      </c>
      <c r="AE356" s="15">
        <v>39.090299999999999</v>
      </c>
      <c r="AF356" s="15">
        <v>1.0519000000000001</v>
      </c>
      <c r="AG356" s="16">
        <v>0.52590000000000003</v>
      </c>
      <c r="AH356" s="16">
        <v>0.47410000000000002</v>
      </c>
      <c r="AI356" s="15">
        <v>1.3483000000000001</v>
      </c>
      <c r="AJ356" s="15">
        <v>0.67410000000000003</v>
      </c>
      <c r="AK356" s="16">
        <v>0.32590000000000002</v>
      </c>
      <c r="AL356" s="16">
        <v>0.3851</v>
      </c>
      <c r="AM356" s="17">
        <v>0</v>
      </c>
      <c r="AN356" s="18">
        <v>25.4</v>
      </c>
      <c r="AO356" s="18">
        <v>24.2</v>
      </c>
      <c r="AP356" s="18">
        <v>24.2</v>
      </c>
      <c r="AQ356" s="18">
        <v>27.7</v>
      </c>
      <c r="AR356" s="19">
        <v>1</v>
      </c>
    </row>
    <row r="357" spans="1:44" x14ac:dyDescent="0.25">
      <c r="A357" s="2">
        <v>120455403</v>
      </c>
      <c r="B357" s="3" t="s">
        <v>150</v>
      </c>
      <c r="C357" s="3" t="s">
        <v>328</v>
      </c>
      <c r="D357" s="4">
        <v>8411679</v>
      </c>
      <c r="E357" s="4">
        <v>8400646</v>
      </c>
      <c r="F357" s="4">
        <f t="shared" si="10"/>
        <v>11033</v>
      </c>
      <c r="G357" s="66">
        <f t="shared" si="11"/>
        <v>1.2999999999999999E-3</v>
      </c>
      <c r="H357" s="10">
        <v>4975285.4800000004</v>
      </c>
      <c r="I357" s="10">
        <v>3436393.72</v>
      </c>
      <c r="J357" s="11">
        <v>2302.355</v>
      </c>
      <c r="K357" s="11">
        <v>4363</v>
      </c>
      <c r="L357" s="12">
        <v>4363</v>
      </c>
      <c r="M357" s="12">
        <v>3428</v>
      </c>
      <c r="N357" s="12">
        <v>561</v>
      </c>
      <c r="O357" s="12">
        <v>374</v>
      </c>
      <c r="P357" s="12">
        <v>2124</v>
      </c>
      <c r="Q357" s="12">
        <v>203</v>
      </c>
      <c r="R357" s="12">
        <v>54</v>
      </c>
      <c r="S357" s="12">
        <v>2054</v>
      </c>
      <c r="T357" s="12">
        <v>171</v>
      </c>
      <c r="U357" s="12">
        <v>61</v>
      </c>
      <c r="V357" s="12">
        <v>2091</v>
      </c>
      <c r="W357" s="12">
        <v>172</v>
      </c>
      <c r="X357" s="12">
        <v>62</v>
      </c>
      <c r="Y357" s="40">
        <v>321.47300000000001</v>
      </c>
      <c r="Z357" s="13">
        <v>0.52769999999999995</v>
      </c>
      <c r="AA357" s="14">
        <v>8867.2960000000003</v>
      </c>
      <c r="AB357" s="14">
        <v>8694.7009999999991</v>
      </c>
      <c r="AC357" s="14">
        <v>8885.8580000000002</v>
      </c>
      <c r="AD357" s="14">
        <v>9021.33</v>
      </c>
      <c r="AE357" s="15">
        <v>27.583300000000001</v>
      </c>
      <c r="AF357" s="15">
        <v>0.74219999999999997</v>
      </c>
      <c r="AG357" s="16">
        <v>0.37109999999999999</v>
      </c>
      <c r="AH357" s="16">
        <v>0.62890000000000001</v>
      </c>
      <c r="AI357" s="15">
        <v>2.6334</v>
      </c>
      <c r="AJ357" s="15">
        <v>1.3167</v>
      </c>
      <c r="AK357" s="16">
        <v>-0.31669999999999998</v>
      </c>
      <c r="AL357" s="16">
        <v>6.1499999999999999E-2</v>
      </c>
      <c r="AM357" s="17">
        <v>0</v>
      </c>
      <c r="AN357" s="18">
        <v>23.1</v>
      </c>
      <c r="AO357" s="18">
        <v>22.8</v>
      </c>
      <c r="AP357" s="18">
        <v>21</v>
      </c>
      <c r="AQ357" s="18">
        <v>25.5</v>
      </c>
      <c r="AR357" s="19">
        <v>1</v>
      </c>
    </row>
    <row r="358" spans="1:44" x14ac:dyDescent="0.25">
      <c r="A358" s="2">
        <v>120456003</v>
      </c>
      <c r="B358" s="3" t="s">
        <v>151</v>
      </c>
      <c r="C358" s="3" t="s">
        <v>328</v>
      </c>
      <c r="D358" s="4">
        <v>4458219</v>
      </c>
      <c r="E358" s="4">
        <v>4397515</v>
      </c>
      <c r="F358" s="4">
        <f t="shared" si="10"/>
        <v>60704</v>
      </c>
      <c r="G358" s="66">
        <f t="shared" si="11"/>
        <v>1.38E-2</v>
      </c>
      <c r="H358" s="10">
        <v>2606307.2799999998</v>
      </c>
      <c r="I358" s="10">
        <v>1851911.22</v>
      </c>
      <c r="J358" s="11">
        <v>1240.7650000000001</v>
      </c>
      <c r="K358" s="11">
        <v>2092</v>
      </c>
      <c r="L358" s="12">
        <v>2092</v>
      </c>
      <c r="M358" s="12">
        <v>1861</v>
      </c>
      <c r="N358" s="12">
        <v>117</v>
      </c>
      <c r="O358" s="12">
        <v>114</v>
      </c>
      <c r="P358" s="12">
        <v>1164</v>
      </c>
      <c r="Q358" s="12">
        <v>40</v>
      </c>
      <c r="R358" s="12">
        <v>12</v>
      </c>
      <c r="S358" s="12">
        <v>1137</v>
      </c>
      <c r="T358" s="12">
        <v>35</v>
      </c>
      <c r="U358" s="12">
        <v>22</v>
      </c>
      <c r="V358" s="12">
        <v>1103</v>
      </c>
      <c r="W358" s="12">
        <v>40</v>
      </c>
      <c r="X358" s="12">
        <v>20</v>
      </c>
      <c r="Y358" s="40">
        <v>73.629000000000005</v>
      </c>
      <c r="Z358" s="13">
        <v>0.59309999999999996</v>
      </c>
      <c r="AA358" s="14">
        <v>4952.2049999999999</v>
      </c>
      <c r="AB358" s="14">
        <v>4871.68</v>
      </c>
      <c r="AC358" s="14">
        <v>4914.4889999999996</v>
      </c>
      <c r="AD358" s="14">
        <v>5070.4459999999999</v>
      </c>
      <c r="AE358" s="15">
        <v>67.258799999999994</v>
      </c>
      <c r="AF358" s="15">
        <v>1.8099000000000001</v>
      </c>
      <c r="AG358" s="16">
        <v>0.90490000000000004</v>
      </c>
      <c r="AH358" s="16">
        <v>9.5100000000000004E-2</v>
      </c>
      <c r="AI358" s="15">
        <v>1.4706999999999999</v>
      </c>
      <c r="AJ358" s="15">
        <v>0.73529999999999995</v>
      </c>
      <c r="AK358" s="16">
        <v>0.26469999999999999</v>
      </c>
      <c r="AL358" s="16">
        <v>0.1968</v>
      </c>
      <c r="AM358" s="17">
        <v>0</v>
      </c>
      <c r="AN358" s="18">
        <v>29.7</v>
      </c>
      <c r="AO358" s="18">
        <v>27.9</v>
      </c>
      <c r="AP358" s="18">
        <v>28.1</v>
      </c>
      <c r="AQ358" s="18">
        <v>33.1</v>
      </c>
      <c r="AR358" s="19">
        <v>1</v>
      </c>
    </row>
    <row r="359" spans="1:44" x14ac:dyDescent="0.25">
      <c r="A359" s="2">
        <v>123460302</v>
      </c>
      <c r="B359" s="3" t="s">
        <v>188</v>
      </c>
      <c r="C359" s="3" t="s">
        <v>334</v>
      </c>
      <c r="D359" s="4">
        <v>4796264</v>
      </c>
      <c r="E359" s="4">
        <v>4599554</v>
      </c>
      <c r="F359" s="4">
        <f t="shared" si="10"/>
        <v>196710</v>
      </c>
      <c r="G359" s="66">
        <f t="shared" si="11"/>
        <v>4.2799999999999998E-2</v>
      </c>
      <c r="H359" s="10">
        <v>3164576.07</v>
      </c>
      <c r="I359" s="10">
        <v>1631687.57</v>
      </c>
      <c r="J359" s="11">
        <v>1093.2170000000001</v>
      </c>
      <c r="K359" s="11">
        <v>3210</v>
      </c>
      <c r="L359" s="12">
        <v>3210</v>
      </c>
      <c r="M359" s="12">
        <v>2650</v>
      </c>
      <c r="N359" s="12">
        <v>249</v>
      </c>
      <c r="O359" s="12">
        <v>311</v>
      </c>
      <c r="P359" s="12">
        <v>1613</v>
      </c>
      <c r="Q359" s="12">
        <v>117</v>
      </c>
      <c r="R359" s="12">
        <v>56</v>
      </c>
      <c r="S359" s="12">
        <v>1602</v>
      </c>
      <c r="T359" s="12">
        <v>72</v>
      </c>
      <c r="U359" s="12">
        <v>47</v>
      </c>
      <c r="V359" s="12">
        <v>1633</v>
      </c>
      <c r="W359" s="12">
        <v>55</v>
      </c>
      <c r="X359" s="12">
        <v>45</v>
      </c>
      <c r="Y359" s="40">
        <v>15.869</v>
      </c>
      <c r="Z359" s="13">
        <v>0.36620000000000003</v>
      </c>
      <c r="AA359" s="14">
        <v>8612.4</v>
      </c>
      <c r="AB359" s="14">
        <v>8698.5130000000008</v>
      </c>
      <c r="AC359" s="14">
        <v>8659.8639999999996</v>
      </c>
      <c r="AD359" s="14">
        <v>8478.8230000000003</v>
      </c>
      <c r="AE359" s="15">
        <v>542.71849999999995</v>
      </c>
      <c r="AF359" s="15">
        <v>14.604900000000001</v>
      </c>
      <c r="AG359" s="16">
        <v>7.3023999999999996</v>
      </c>
      <c r="AH359" s="16">
        <v>-6.3023999999999996</v>
      </c>
      <c r="AI359" s="15">
        <v>2.5577000000000001</v>
      </c>
      <c r="AJ359" s="15">
        <v>1.2787999999999999</v>
      </c>
      <c r="AK359" s="16">
        <v>-0.27879999999999999</v>
      </c>
      <c r="AL359" s="16">
        <v>-2.6882000000000001</v>
      </c>
      <c r="AM359" s="17">
        <v>0</v>
      </c>
      <c r="AN359" s="18">
        <v>19.899999999999999</v>
      </c>
      <c r="AO359" s="18">
        <v>19.899999999999999</v>
      </c>
      <c r="AP359" s="18">
        <v>19.2</v>
      </c>
      <c r="AQ359" s="18">
        <v>20.5</v>
      </c>
      <c r="AR359" s="19">
        <v>0.93</v>
      </c>
    </row>
    <row r="360" spans="1:44" x14ac:dyDescent="0.25">
      <c r="A360" s="2">
        <v>123460504</v>
      </c>
      <c r="B360" s="3" t="s">
        <v>189</v>
      </c>
      <c r="C360" s="3" t="s">
        <v>334</v>
      </c>
      <c r="D360" s="4">
        <v>6130</v>
      </c>
      <c r="E360" s="4">
        <v>6130</v>
      </c>
      <c r="F360" s="4">
        <f t="shared" si="10"/>
        <v>0</v>
      </c>
      <c r="G360" s="66">
        <f t="shared" si="11"/>
        <v>0</v>
      </c>
      <c r="H360" s="10">
        <v>6130.33</v>
      </c>
      <c r="I360" s="10">
        <v>0</v>
      </c>
      <c r="J360" s="11">
        <v>0</v>
      </c>
      <c r="K360" s="11">
        <v>0</v>
      </c>
      <c r="L360" s="12">
        <v>0</v>
      </c>
      <c r="M360" s="12">
        <v>0</v>
      </c>
      <c r="N360" s="12">
        <v>0</v>
      </c>
      <c r="O360" s="12">
        <v>0</v>
      </c>
      <c r="P360" s="12">
        <v>0</v>
      </c>
      <c r="Q360" s="12">
        <v>0</v>
      </c>
      <c r="R360" s="12">
        <v>0</v>
      </c>
      <c r="S360" s="12">
        <v>0</v>
      </c>
      <c r="T360" s="12">
        <v>0</v>
      </c>
      <c r="U360" s="12">
        <v>0</v>
      </c>
      <c r="V360" s="12">
        <v>0</v>
      </c>
      <c r="W360" s="12">
        <v>0</v>
      </c>
      <c r="X360" s="12">
        <v>0</v>
      </c>
      <c r="Y360" s="40">
        <v>1.931</v>
      </c>
      <c r="Z360" s="13">
        <v>0.15</v>
      </c>
      <c r="AA360" s="14">
        <v>4.5030000000000001</v>
      </c>
      <c r="AB360" s="14">
        <v>3.6040000000000001</v>
      </c>
      <c r="AC360" s="14">
        <v>4.9050000000000002</v>
      </c>
      <c r="AD360" s="14">
        <v>5</v>
      </c>
      <c r="AE360" s="15">
        <v>2.3319000000000001</v>
      </c>
      <c r="AF360" s="15">
        <v>6.2700000000000006E-2</v>
      </c>
      <c r="AG360" s="16">
        <v>3.1300000000000001E-2</v>
      </c>
      <c r="AH360" s="16">
        <v>0.96870000000000001</v>
      </c>
      <c r="AI360" s="15">
        <v>1.2999999999999999E-3</v>
      </c>
      <c r="AJ360" s="15">
        <v>5.9999999999999995E-4</v>
      </c>
      <c r="AK360" s="16">
        <v>0.99939999999999996</v>
      </c>
      <c r="AL360" s="16">
        <v>0.98709999999999998</v>
      </c>
      <c r="AM360" s="17">
        <v>0</v>
      </c>
      <c r="AN360" s="18">
        <v>0.5</v>
      </c>
      <c r="AO360" s="18">
        <v>0.4</v>
      </c>
      <c r="AP360" s="18">
        <v>0.4</v>
      </c>
      <c r="AQ360" s="18">
        <v>0.8</v>
      </c>
      <c r="AR360" s="19">
        <v>0.02</v>
      </c>
    </row>
    <row r="361" spans="1:44" x14ac:dyDescent="0.25">
      <c r="A361" s="2">
        <v>123461302</v>
      </c>
      <c r="B361" s="3" t="s">
        <v>190</v>
      </c>
      <c r="C361" s="3" t="s">
        <v>334</v>
      </c>
      <c r="D361" s="4">
        <v>3422320</v>
      </c>
      <c r="E361" s="4">
        <v>3245578</v>
      </c>
      <c r="F361" s="4">
        <f t="shared" si="10"/>
        <v>176742</v>
      </c>
      <c r="G361" s="66">
        <f t="shared" si="11"/>
        <v>5.45E-2</v>
      </c>
      <c r="H361" s="10">
        <v>2244406.9900000002</v>
      </c>
      <c r="I361" s="10">
        <v>1177913.24</v>
      </c>
      <c r="J361" s="11">
        <v>789.19200000000001</v>
      </c>
      <c r="K361" s="11">
        <v>1893</v>
      </c>
      <c r="L361" s="12">
        <v>1893</v>
      </c>
      <c r="M361" s="12">
        <v>1486</v>
      </c>
      <c r="N361" s="12">
        <v>179</v>
      </c>
      <c r="O361" s="12">
        <v>228</v>
      </c>
      <c r="P361" s="12">
        <v>945</v>
      </c>
      <c r="Q361" s="12">
        <v>64</v>
      </c>
      <c r="R361" s="12">
        <v>21</v>
      </c>
      <c r="S361" s="12">
        <v>900</v>
      </c>
      <c r="T361" s="12">
        <v>57</v>
      </c>
      <c r="U361" s="12">
        <v>46</v>
      </c>
      <c r="V361" s="12">
        <v>873</v>
      </c>
      <c r="W361" s="12">
        <v>52</v>
      </c>
      <c r="X361" s="12">
        <v>42</v>
      </c>
      <c r="Y361" s="40">
        <v>9.0310000000000006</v>
      </c>
      <c r="Z361" s="13">
        <v>0.41689999999999999</v>
      </c>
      <c r="AA361" s="14">
        <v>4318.7020000000002</v>
      </c>
      <c r="AB361" s="14">
        <v>4286.2280000000001</v>
      </c>
      <c r="AC361" s="14">
        <v>4337.3829999999998</v>
      </c>
      <c r="AD361" s="14">
        <v>4332.4939999999997</v>
      </c>
      <c r="AE361" s="15">
        <v>478.20859999999999</v>
      </c>
      <c r="AF361" s="15">
        <v>12.8689</v>
      </c>
      <c r="AG361" s="16">
        <v>6.4344000000000001</v>
      </c>
      <c r="AH361" s="16">
        <v>-5.4344000000000001</v>
      </c>
      <c r="AI361" s="15">
        <v>1.2826</v>
      </c>
      <c r="AJ361" s="15">
        <v>0.64129999999999998</v>
      </c>
      <c r="AK361" s="16">
        <v>0.35870000000000002</v>
      </c>
      <c r="AL361" s="16">
        <v>-1.9584999999999999</v>
      </c>
      <c r="AM361" s="17">
        <v>0</v>
      </c>
      <c r="AN361" s="18">
        <v>31.2</v>
      </c>
      <c r="AO361" s="18">
        <v>30.3</v>
      </c>
      <c r="AP361" s="18">
        <v>30.8</v>
      </c>
      <c r="AQ361" s="18">
        <v>32.4</v>
      </c>
      <c r="AR361" s="19">
        <v>1</v>
      </c>
    </row>
    <row r="362" spans="1:44" x14ac:dyDescent="0.25">
      <c r="A362" s="2">
        <v>123461602</v>
      </c>
      <c r="B362" s="3" t="s">
        <v>191</v>
      </c>
      <c r="C362" s="3" t="s">
        <v>334</v>
      </c>
      <c r="D362" s="4">
        <v>2289138</v>
      </c>
      <c r="E362" s="4">
        <v>2262049</v>
      </c>
      <c r="F362" s="4">
        <f t="shared" si="10"/>
        <v>27089</v>
      </c>
      <c r="G362" s="66">
        <f t="shared" si="11"/>
        <v>1.2E-2</v>
      </c>
      <c r="H362" s="10">
        <v>1984263.83</v>
      </c>
      <c r="I362" s="10">
        <v>304873.96000000002</v>
      </c>
      <c r="J362" s="11">
        <v>204.26300000000001</v>
      </c>
      <c r="K362" s="11">
        <v>2095</v>
      </c>
      <c r="L362" s="12">
        <v>2095</v>
      </c>
      <c r="M362" s="12">
        <v>1663</v>
      </c>
      <c r="N362" s="12">
        <v>172</v>
      </c>
      <c r="O362" s="12">
        <v>260</v>
      </c>
      <c r="P362" s="12">
        <v>1051</v>
      </c>
      <c r="Q362" s="12">
        <v>59</v>
      </c>
      <c r="R362" s="12">
        <v>45</v>
      </c>
      <c r="S362" s="12">
        <v>997</v>
      </c>
      <c r="T362" s="12">
        <v>70</v>
      </c>
      <c r="U362" s="12">
        <v>43</v>
      </c>
      <c r="V362" s="12">
        <v>995</v>
      </c>
      <c r="W362" s="12">
        <v>40</v>
      </c>
      <c r="X362" s="12">
        <v>34</v>
      </c>
      <c r="Y362" s="40">
        <v>24.32</v>
      </c>
      <c r="Z362" s="13">
        <v>0.15</v>
      </c>
      <c r="AA362" s="14">
        <v>5512.8959999999997</v>
      </c>
      <c r="AB362" s="14">
        <v>5692.8860000000004</v>
      </c>
      <c r="AC362" s="14">
        <v>5468.0370000000003</v>
      </c>
      <c r="AD362" s="14">
        <v>5377.7650000000003</v>
      </c>
      <c r="AE362" s="15">
        <v>226.6815</v>
      </c>
      <c r="AF362" s="15">
        <v>6.1001000000000003</v>
      </c>
      <c r="AG362" s="16">
        <v>3.05</v>
      </c>
      <c r="AH362" s="16">
        <v>-2.0499999999999998</v>
      </c>
      <c r="AI362" s="15">
        <v>1.6372</v>
      </c>
      <c r="AJ362" s="15">
        <v>0.81859999999999999</v>
      </c>
      <c r="AK362" s="16">
        <v>0.18140000000000001</v>
      </c>
      <c r="AL362" s="16">
        <v>-0.71109999999999995</v>
      </c>
      <c r="AM362" s="17">
        <v>0</v>
      </c>
      <c r="AN362" s="18">
        <v>13.9</v>
      </c>
      <c r="AO362" s="18">
        <v>13.4</v>
      </c>
      <c r="AP362" s="18">
        <v>13.5</v>
      </c>
      <c r="AQ362" s="18">
        <v>14.8</v>
      </c>
      <c r="AR362" s="19">
        <v>0.65</v>
      </c>
    </row>
    <row r="363" spans="1:44" x14ac:dyDescent="0.25">
      <c r="A363" s="2">
        <v>123463603</v>
      </c>
      <c r="B363" s="3" t="s">
        <v>192</v>
      </c>
      <c r="C363" s="3" t="s">
        <v>334</v>
      </c>
      <c r="D363" s="4">
        <v>2602644</v>
      </c>
      <c r="E363" s="4">
        <v>2536429</v>
      </c>
      <c r="F363" s="4">
        <f t="shared" si="10"/>
        <v>66215</v>
      </c>
      <c r="G363" s="66">
        <f t="shared" si="11"/>
        <v>2.6100000000000002E-2</v>
      </c>
      <c r="H363" s="10">
        <v>2212721.0099999998</v>
      </c>
      <c r="I363" s="10">
        <v>389922.79</v>
      </c>
      <c r="J363" s="11">
        <v>261.245</v>
      </c>
      <c r="K363" s="11">
        <v>1783</v>
      </c>
      <c r="L363" s="12">
        <v>1783</v>
      </c>
      <c r="M363" s="12">
        <v>1323</v>
      </c>
      <c r="N363" s="12">
        <v>225</v>
      </c>
      <c r="O363" s="12">
        <v>235</v>
      </c>
      <c r="P363" s="12">
        <v>829</v>
      </c>
      <c r="Q363" s="12">
        <v>70</v>
      </c>
      <c r="R363" s="12">
        <v>44</v>
      </c>
      <c r="S363" s="12">
        <v>799</v>
      </c>
      <c r="T363" s="12">
        <v>69</v>
      </c>
      <c r="U363" s="12">
        <v>41</v>
      </c>
      <c r="V363" s="12">
        <v>792</v>
      </c>
      <c r="W363" s="12">
        <v>80</v>
      </c>
      <c r="X363" s="12">
        <v>26</v>
      </c>
      <c r="Y363" s="40">
        <v>18.742999999999999</v>
      </c>
      <c r="Z363" s="13">
        <v>0.1628</v>
      </c>
      <c r="AA363" s="14">
        <v>4286.2070000000003</v>
      </c>
      <c r="AB363" s="14">
        <v>4251.7860000000001</v>
      </c>
      <c r="AC363" s="14">
        <v>4309.58</v>
      </c>
      <c r="AD363" s="14">
        <v>4297.2560000000003</v>
      </c>
      <c r="AE363" s="15">
        <v>228.68299999999999</v>
      </c>
      <c r="AF363" s="15">
        <v>6.1539999999999999</v>
      </c>
      <c r="AG363" s="16">
        <v>3.077</v>
      </c>
      <c r="AH363" s="16">
        <v>-2.077</v>
      </c>
      <c r="AI363" s="15">
        <v>1.2728999999999999</v>
      </c>
      <c r="AJ363" s="15">
        <v>0.63639999999999997</v>
      </c>
      <c r="AK363" s="16">
        <v>0.36359999999999998</v>
      </c>
      <c r="AL363" s="16">
        <v>-0.61260000000000003</v>
      </c>
      <c r="AM363" s="17">
        <v>0</v>
      </c>
      <c r="AN363" s="18">
        <v>19.2</v>
      </c>
      <c r="AO363" s="18">
        <v>19.3</v>
      </c>
      <c r="AP363" s="18">
        <v>18.8</v>
      </c>
      <c r="AQ363" s="18">
        <v>19.600000000000001</v>
      </c>
      <c r="AR363" s="19">
        <v>0.9</v>
      </c>
    </row>
    <row r="364" spans="1:44" x14ac:dyDescent="0.25">
      <c r="A364" s="2">
        <v>123463803</v>
      </c>
      <c r="B364" s="3" t="s">
        <v>193</v>
      </c>
      <c r="C364" s="3" t="s">
        <v>334</v>
      </c>
      <c r="D364" s="4">
        <v>395768</v>
      </c>
      <c r="E364" s="4">
        <v>381384</v>
      </c>
      <c r="F364" s="4">
        <f t="shared" si="10"/>
        <v>14384</v>
      </c>
      <c r="G364" s="66">
        <f t="shared" si="11"/>
        <v>3.7699999999999997E-2</v>
      </c>
      <c r="H364" s="10">
        <v>257306.35</v>
      </c>
      <c r="I364" s="10">
        <v>138461.43</v>
      </c>
      <c r="J364" s="11">
        <v>92.768000000000001</v>
      </c>
      <c r="K364" s="11">
        <v>225</v>
      </c>
      <c r="L364" s="12">
        <v>225</v>
      </c>
      <c r="M364" s="12">
        <v>172</v>
      </c>
      <c r="N364" s="12">
        <v>9</v>
      </c>
      <c r="O364" s="12">
        <v>44</v>
      </c>
      <c r="P364" s="12">
        <v>90</v>
      </c>
      <c r="Q364" s="12">
        <v>1</v>
      </c>
      <c r="R364" s="12">
        <v>6</v>
      </c>
      <c r="S364" s="12">
        <v>105</v>
      </c>
      <c r="T364" s="12">
        <v>4</v>
      </c>
      <c r="U364" s="12">
        <v>8</v>
      </c>
      <c r="V364" s="12">
        <v>120</v>
      </c>
      <c r="W364" s="12">
        <v>4</v>
      </c>
      <c r="X364" s="12">
        <v>6</v>
      </c>
      <c r="Y364" s="40">
        <v>0.57899999999999996</v>
      </c>
      <c r="Z364" s="13">
        <v>0.4123</v>
      </c>
      <c r="AA364" s="14">
        <v>723.66399999999999</v>
      </c>
      <c r="AB364" s="14">
        <v>725.64300000000003</v>
      </c>
      <c r="AC364" s="14">
        <v>718.14</v>
      </c>
      <c r="AD364" s="14">
        <v>727.20899999999995</v>
      </c>
      <c r="AE364" s="15">
        <v>1249.8514</v>
      </c>
      <c r="AF364" s="15">
        <v>33.634300000000003</v>
      </c>
      <c r="AG364" s="16">
        <v>16.8171</v>
      </c>
      <c r="AH364" s="16">
        <v>-15.8171</v>
      </c>
      <c r="AI364" s="15">
        <v>0.21490000000000001</v>
      </c>
      <c r="AJ364" s="15">
        <v>0.1074</v>
      </c>
      <c r="AK364" s="16">
        <v>0.89259999999999995</v>
      </c>
      <c r="AL364" s="16">
        <v>-5.7911999999999999</v>
      </c>
      <c r="AM364" s="17">
        <v>0</v>
      </c>
      <c r="AN364" s="18">
        <v>29.4</v>
      </c>
      <c r="AO364" s="18">
        <v>29.5</v>
      </c>
      <c r="AP364" s="18">
        <v>29.4</v>
      </c>
      <c r="AQ364" s="18">
        <v>29.3</v>
      </c>
      <c r="AR364" s="19">
        <v>1</v>
      </c>
    </row>
    <row r="365" spans="1:44" x14ac:dyDescent="0.25">
      <c r="A365" s="2">
        <v>123464502</v>
      </c>
      <c r="B365" s="3" t="s">
        <v>194</v>
      </c>
      <c r="C365" s="3" t="s">
        <v>334</v>
      </c>
      <c r="D365" s="4">
        <v>3530110</v>
      </c>
      <c r="E365" s="4">
        <v>3470994</v>
      </c>
      <c r="F365" s="4">
        <f t="shared" si="10"/>
        <v>59116</v>
      </c>
      <c r="G365" s="66">
        <f t="shared" si="11"/>
        <v>1.7000000000000001E-2</v>
      </c>
      <c r="H365" s="10">
        <v>2864773.59</v>
      </c>
      <c r="I365" s="10">
        <v>665336.68000000005</v>
      </c>
      <c r="J365" s="11">
        <v>445.77</v>
      </c>
      <c r="K365" s="11">
        <v>3810</v>
      </c>
      <c r="L365" s="12">
        <v>3810</v>
      </c>
      <c r="M365" s="12">
        <v>2877</v>
      </c>
      <c r="N365" s="12">
        <v>179</v>
      </c>
      <c r="O365" s="12">
        <v>754</v>
      </c>
      <c r="P365" s="12">
        <v>1875</v>
      </c>
      <c r="Q365" s="12">
        <v>66</v>
      </c>
      <c r="R365" s="12">
        <v>126</v>
      </c>
      <c r="S365" s="12">
        <v>1722</v>
      </c>
      <c r="T365" s="12">
        <v>56</v>
      </c>
      <c r="U365" s="12">
        <v>117</v>
      </c>
      <c r="V365" s="12">
        <v>1664</v>
      </c>
      <c r="W365" s="12">
        <v>51</v>
      </c>
      <c r="X365" s="12">
        <v>114</v>
      </c>
      <c r="Y365" s="40">
        <v>24.332000000000001</v>
      </c>
      <c r="Z365" s="13">
        <v>0.15</v>
      </c>
      <c r="AA365" s="14">
        <v>8576.0920000000006</v>
      </c>
      <c r="AB365" s="14">
        <v>8556.0130000000008</v>
      </c>
      <c r="AC365" s="14">
        <v>8582.9959999999992</v>
      </c>
      <c r="AD365" s="14">
        <v>8589.2659999999996</v>
      </c>
      <c r="AE365" s="15">
        <v>352.46140000000003</v>
      </c>
      <c r="AF365" s="15">
        <v>9.4848999999999997</v>
      </c>
      <c r="AG365" s="16">
        <v>4.7423999999999999</v>
      </c>
      <c r="AH365" s="16">
        <v>-3.7423999999999999</v>
      </c>
      <c r="AI365" s="15">
        <v>2.5470000000000002</v>
      </c>
      <c r="AJ365" s="15">
        <v>1.2735000000000001</v>
      </c>
      <c r="AK365" s="16">
        <v>-0.27350000000000002</v>
      </c>
      <c r="AL365" s="16">
        <v>-1.661</v>
      </c>
      <c r="AM365" s="17">
        <v>0</v>
      </c>
      <c r="AN365" s="18">
        <v>16.7</v>
      </c>
      <c r="AO365" s="18">
        <v>16.5</v>
      </c>
      <c r="AP365" s="18">
        <v>16.2</v>
      </c>
      <c r="AQ365" s="18">
        <v>17.399999999999999</v>
      </c>
      <c r="AR365" s="19">
        <v>0.78</v>
      </c>
    </row>
    <row r="366" spans="1:44" x14ac:dyDescent="0.25">
      <c r="A366" s="2">
        <v>123464603</v>
      </c>
      <c r="B366" s="3" t="s">
        <v>195</v>
      </c>
      <c r="C366" s="3" t="s">
        <v>334</v>
      </c>
      <c r="D366" s="4">
        <v>1090032</v>
      </c>
      <c r="E366" s="4">
        <v>1001742</v>
      </c>
      <c r="F366" s="4">
        <f t="shared" si="10"/>
        <v>88290</v>
      </c>
      <c r="G366" s="66">
        <f t="shared" si="11"/>
        <v>8.8099999999999998E-2</v>
      </c>
      <c r="H366" s="10">
        <v>668686.47</v>
      </c>
      <c r="I366" s="10">
        <v>421345.57</v>
      </c>
      <c r="J366" s="11">
        <v>282.298</v>
      </c>
      <c r="K366" s="11">
        <v>739</v>
      </c>
      <c r="L366" s="12">
        <v>739</v>
      </c>
      <c r="M366" s="12">
        <v>608</v>
      </c>
      <c r="N366" s="12">
        <v>68</v>
      </c>
      <c r="O366" s="12">
        <v>63</v>
      </c>
      <c r="P366" s="12">
        <v>393</v>
      </c>
      <c r="Q366" s="12">
        <v>25</v>
      </c>
      <c r="R366" s="12">
        <v>15</v>
      </c>
      <c r="S366" s="12">
        <v>358</v>
      </c>
      <c r="T366" s="12">
        <v>21</v>
      </c>
      <c r="U366" s="12">
        <v>8</v>
      </c>
      <c r="V366" s="12">
        <v>361</v>
      </c>
      <c r="W366" s="12">
        <v>19</v>
      </c>
      <c r="X366" s="12">
        <v>6</v>
      </c>
      <c r="Y366" s="40">
        <v>7.2809999999999997</v>
      </c>
      <c r="Z366" s="13">
        <v>0.38200000000000001</v>
      </c>
      <c r="AA366" s="14">
        <v>2607.75</v>
      </c>
      <c r="AB366" s="14">
        <v>2623.9490000000001</v>
      </c>
      <c r="AC366" s="14">
        <v>2653.1350000000002</v>
      </c>
      <c r="AD366" s="14">
        <v>2546.1669999999999</v>
      </c>
      <c r="AE366" s="15">
        <v>358.15820000000002</v>
      </c>
      <c r="AF366" s="15">
        <v>9.6381999999999994</v>
      </c>
      <c r="AG366" s="16">
        <v>4.8190999999999997</v>
      </c>
      <c r="AH366" s="16">
        <v>-3.8191000000000002</v>
      </c>
      <c r="AI366" s="15">
        <v>0.77439999999999998</v>
      </c>
      <c r="AJ366" s="15">
        <v>0.38719999999999999</v>
      </c>
      <c r="AK366" s="16">
        <v>0.61280000000000001</v>
      </c>
      <c r="AL366" s="16">
        <v>-1.1598999999999999</v>
      </c>
      <c r="AM366" s="17">
        <v>0</v>
      </c>
      <c r="AN366" s="18">
        <v>23.2</v>
      </c>
      <c r="AO366" s="18">
        <v>23.4</v>
      </c>
      <c r="AP366" s="18">
        <v>22.6</v>
      </c>
      <c r="AQ366" s="18">
        <v>23.7</v>
      </c>
      <c r="AR366" s="19">
        <v>1</v>
      </c>
    </row>
    <row r="367" spans="1:44" x14ac:dyDescent="0.25">
      <c r="A367" s="2">
        <v>123465303</v>
      </c>
      <c r="B367" s="3" t="s">
        <v>196</v>
      </c>
      <c r="C367" s="3" t="s">
        <v>334</v>
      </c>
      <c r="D367" s="4">
        <v>2787732</v>
      </c>
      <c r="E367" s="4">
        <v>2712660</v>
      </c>
      <c r="F367" s="4">
        <f t="shared" si="10"/>
        <v>75072</v>
      </c>
      <c r="G367" s="66">
        <f t="shared" si="11"/>
        <v>2.7699999999999999E-2</v>
      </c>
      <c r="H367" s="10">
        <v>2346812.86</v>
      </c>
      <c r="I367" s="10">
        <v>440918.95</v>
      </c>
      <c r="J367" s="11">
        <v>295.41199999999998</v>
      </c>
      <c r="K367" s="11">
        <v>1748</v>
      </c>
      <c r="L367" s="12">
        <v>1748</v>
      </c>
      <c r="M367" s="12">
        <v>1461</v>
      </c>
      <c r="N367" s="12">
        <v>154</v>
      </c>
      <c r="O367" s="12">
        <v>133</v>
      </c>
      <c r="P367" s="12">
        <v>864</v>
      </c>
      <c r="Q367" s="12">
        <v>40</v>
      </c>
      <c r="R367" s="12">
        <v>31</v>
      </c>
      <c r="S367" s="12">
        <v>919</v>
      </c>
      <c r="T367" s="12">
        <v>56</v>
      </c>
      <c r="U367" s="12">
        <v>17</v>
      </c>
      <c r="V367" s="12">
        <v>889</v>
      </c>
      <c r="W367" s="12">
        <v>55</v>
      </c>
      <c r="X367" s="12">
        <v>15</v>
      </c>
      <c r="Y367" s="40">
        <v>31.684999999999999</v>
      </c>
      <c r="Z367" s="13">
        <v>0.16900000000000001</v>
      </c>
      <c r="AA367" s="14">
        <v>4631.4390000000003</v>
      </c>
      <c r="AB367" s="14">
        <v>4647.5020000000004</v>
      </c>
      <c r="AC367" s="14">
        <v>4619.299</v>
      </c>
      <c r="AD367" s="14">
        <v>4627.5150000000003</v>
      </c>
      <c r="AE367" s="15">
        <v>146.1713</v>
      </c>
      <c r="AF367" s="15">
        <v>3.9335</v>
      </c>
      <c r="AG367" s="16">
        <v>1.9666999999999999</v>
      </c>
      <c r="AH367" s="16">
        <v>-0.9667</v>
      </c>
      <c r="AI367" s="15">
        <v>1.3754</v>
      </c>
      <c r="AJ367" s="15">
        <v>0.68769999999999998</v>
      </c>
      <c r="AK367" s="16">
        <v>0.31230000000000002</v>
      </c>
      <c r="AL367" s="16">
        <v>-0.1993</v>
      </c>
      <c r="AM367" s="17">
        <v>0</v>
      </c>
      <c r="AN367" s="18">
        <v>21.4</v>
      </c>
      <c r="AO367" s="18">
        <v>20.8</v>
      </c>
      <c r="AP367" s="18">
        <v>20.3</v>
      </c>
      <c r="AQ367" s="18">
        <v>23.1</v>
      </c>
      <c r="AR367" s="19">
        <v>1</v>
      </c>
    </row>
    <row r="368" spans="1:44" x14ac:dyDescent="0.25">
      <c r="A368" s="2">
        <v>123465602</v>
      </c>
      <c r="B368" s="3" t="s">
        <v>197</v>
      </c>
      <c r="C368" s="3" t="s">
        <v>334</v>
      </c>
      <c r="D368" s="4">
        <v>7122304</v>
      </c>
      <c r="E368" s="4">
        <v>6882334</v>
      </c>
      <c r="F368" s="4">
        <f t="shared" si="10"/>
        <v>239970</v>
      </c>
      <c r="G368" s="66">
        <f t="shared" si="11"/>
        <v>3.49E-2</v>
      </c>
      <c r="H368" s="10">
        <v>3941692.64</v>
      </c>
      <c r="I368" s="10">
        <v>3180611.42</v>
      </c>
      <c r="J368" s="11">
        <v>2130.9830000000002</v>
      </c>
      <c r="K368" s="11">
        <v>3777</v>
      </c>
      <c r="L368" s="12">
        <v>3777</v>
      </c>
      <c r="M368" s="12">
        <v>2878</v>
      </c>
      <c r="N368" s="12">
        <v>557</v>
      </c>
      <c r="O368" s="12">
        <v>342</v>
      </c>
      <c r="P368" s="12">
        <v>1734</v>
      </c>
      <c r="Q368" s="12">
        <v>221</v>
      </c>
      <c r="R368" s="12">
        <v>78</v>
      </c>
      <c r="S368" s="12">
        <v>1735</v>
      </c>
      <c r="T368" s="12">
        <v>204</v>
      </c>
      <c r="U368" s="12">
        <v>56</v>
      </c>
      <c r="V368" s="12">
        <v>1797</v>
      </c>
      <c r="W368" s="12">
        <v>117</v>
      </c>
      <c r="X368" s="12">
        <v>27</v>
      </c>
      <c r="Y368" s="40">
        <v>15.883000000000001</v>
      </c>
      <c r="Z368" s="13">
        <v>0.56420000000000003</v>
      </c>
      <c r="AA368" s="14">
        <v>8439.7729999999992</v>
      </c>
      <c r="AB368" s="14">
        <v>8365.1970000000001</v>
      </c>
      <c r="AC368" s="14">
        <v>8540.8790000000008</v>
      </c>
      <c r="AD368" s="14">
        <v>8413.2440000000006</v>
      </c>
      <c r="AE368" s="15">
        <v>531.37139999999999</v>
      </c>
      <c r="AF368" s="15">
        <v>14.2995</v>
      </c>
      <c r="AG368" s="16">
        <v>7.1497000000000002</v>
      </c>
      <c r="AH368" s="16">
        <v>-6.1497000000000002</v>
      </c>
      <c r="AI368" s="15">
        <v>2.5065</v>
      </c>
      <c r="AJ368" s="15">
        <v>1.2532000000000001</v>
      </c>
      <c r="AK368" s="16">
        <v>-0.25319999999999998</v>
      </c>
      <c r="AL368" s="16">
        <v>-2.6118000000000001</v>
      </c>
      <c r="AM368" s="17">
        <v>0</v>
      </c>
      <c r="AN368" s="18">
        <v>25.8</v>
      </c>
      <c r="AO368" s="18">
        <v>24.9</v>
      </c>
      <c r="AP368" s="18">
        <v>25.1</v>
      </c>
      <c r="AQ368" s="18">
        <v>27.5</v>
      </c>
      <c r="AR368" s="19">
        <v>1</v>
      </c>
    </row>
    <row r="369" spans="1:44" x14ac:dyDescent="0.25">
      <c r="A369" s="2">
        <v>123465702</v>
      </c>
      <c r="B369" s="3" t="s">
        <v>198</v>
      </c>
      <c r="C369" s="3" t="s">
        <v>334</v>
      </c>
      <c r="D369" s="4">
        <v>8025359</v>
      </c>
      <c r="E369" s="4">
        <v>7783432</v>
      </c>
      <c r="F369" s="4">
        <f t="shared" si="10"/>
        <v>241927</v>
      </c>
      <c r="G369" s="66">
        <f t="shared" si="11"/>
        <v>3.1099999999999999E-2</v>
      </c>
      <c r="H369" s="10">
        <v>6276524.9100000001</v>
      </c>
      <c r="I369" s="10">
        <v>1748833.81</v>
      </c>
      <c r="J369" s="11">
        <v>1171.704</v>
      </c>
      <c r="K369" s="11">
        <v>5547</v>
      </c>
      <c r="L369" s="12">
        <v>5547</v>
      </c>
      <c r="M369" s="12">
        <v>4139</v>
      </c>
      <c r="N369" s="12">
        <v>641</v>
      </c>
      <c r="O369" s="12">
        <v>767</v>
      </c>
      <c r="P369" s="12">
        <v>2711</v>
      </c>
      <c r="Q369" s="12">
        <v>165</v>
      </c>
      <c r="R369" s="12">
        <v>123</v>
      </c>
      <c r="S369" s="12">
        <v>2532</v>
      </c>
      <c r="T369" s="12">
        <v>232</v>
      </c>
      <c r="U369" s="12">
        <v>128</v>
      </c>
      <c r="V369" s="12">
        <v>2328</v>
      </c>
      <c r="W369" s="12">
        <v>228</v>
      </c>
      <c r="X369" s="12">
        <v>111</v>
      </c>
      <c r="Y369" s="40">
        <v>42.731999999999999</v>
      </c>
      <c r="Z369" s="13">
        <v>0.2576</v>
      </c>
      <c r="AA369" s="14">
        <v>13184.31</v>
      </c>
      <c r="AB369" s="14">
        <v>13238.241</v>
      </c>
      <c r="AC369" s="14">
        <v>13190.545</v>
      </c>
      <c r="AD369" s="14">
        <v>13124.143</v>
      </c>
      <c r="AE369" s="15">
        <v>308.53480000000002</v>
      </c>
      <c r="AF369" s="15">
        <v>8.3027999999999995</v>
      </c>
      <c r="AG369" s="16">
        <v>4.1513999999999998</v>
      </c>
      <c r="AH369" s="16">
        <v>-3.1514000000000002</v>
      </c>
      <c r="AI369" s="15">
        <v>3.9156</v>
      </c>
      <c r="AJ369" s="15">
        <v>1.9578</v>
      </c>
      <c r="AK369" s="16">
        <v>-0.95779999999999998</v>
      </c>
      <c r="AL369" s="16">
        <v>-1.8351999999999999</v>
      </c>
      <c r="AM369" s="17">
        <v>0</v>
      </c>
      <c r="AN369" s="18">
        <v>17.5</v>
      </c>
      <c r="AO369" s="18">
        <v>17.7</v>
      </c>
      <c r="AP369" s="18">
        <v>17.2</v>
      </c>
      <c r="AQ369" s="18">
        <v>17.600000000000001</v>
      </c>
      <c r="AR369" s="19">
        <v>0.82</v>
      </c>
    </row>
    <row r="370" spans="1:44" x14ac:dyDescent="0.25">
      <c r="A370" s="2">
        <v>123466103</v>
      </c>
      <c r="B370" s="3" t="s">
        <v>199</v>
      </c>
      <c r="C370" s="3" t="s">
        <v>334</v>
      </c>
      <c r="D370" s="4">
        <v>3234185</v>
      </c>
      <c r="E370" s="4">
        <v>3070604</v>
      </c>
      <c r="F370" s="4">
        <f t="shared" si="10"/>
        <v>163581</v>
      </c>
      <c r="G370" s="66">
        <f t="shared" si="11"/>
        <v>5.33E-2</v>
      </c>
      <c r="H370" s="10">
        <v>2019971.61</v>
      </c>
      <c r="I370" s="10">
        <v>1214213.69</v>
      </c>
      <c r="J370" s="11">
        <v>813.51300000000003</v>
      </c>
      <c r="K370" s="11">
        <v>2238</v>
      </c>
      <c r="L370" s="12">
        <v>2238</v>
      </c>
      <c r="M370" s="12">
        <v>1004</v>
      </c>
      <c r="N370" s="12">
        <v>822</v>
      </c>
      <c r="O370" s="12">
        <v>412</v>
      </c>
      <c r="P370" s="12">
        <v>608</v>
      </c>
      <c r="Q370" s="12">
        <v>277</v>
      </c>
      <c r="R370" s="12">
        <v>83</v>
      </c>
      <c r="S370" s="12">
        <v>573</v>
      </c>
      <c r="T370" s="12">
        <v>283</v>
      </c>
      <c r="U370" s="12">
        <v>56</v>
      </c>
      <c r="V370" s="12">
        <v>655</v>
      </c>
      <c r="W370" s="12">
        <v>242</v>
      </c>
      <c r="X370" s="12">
        <v>56</v>
      </c>
      <c r="Y370" s="40">
        <v>31.135999999999999</v>
      </c>
      <c r="Z370" s="13">
        <v>0.36349999999999999</v>
      </c>
      <c r="AA370" s="14">
        <v>5091.5</v>
      </c>
      <c r="AB370" s="14">
        <v>4951.0249999999996</v>
      </c>
      <c r="AC370" s="14">
        <v>5105.4110000000001</v>
      </c>
      <c r="AD370" s="14">
        <v>5218.0630000000001</v>
      </c>
      <c r="AE370" s="15">
        <v>163.52449999999999</v>
      </c>
      <c r="AF370" s="15">
        <v>4.4005000000000001</v>
      </c>
      <c r="AG370" s="16">
        <v>2.2002000000000002</v>
      </c>
      <c r="AH370" s="16">
        <v>-1.2001999999999999</v>
      </c>
      <c r="AI370" s="15">
        <v>1.5121</v>
      </c>
      <c r="AJ370" s="15">
        <v>0.75600000000000001</v>
      </c>
      <c r="AK370" s="16">
        <v>0.24399999999999999</v>
      </c>
      <c r="AL370" s="16">
        <v>-0.33360000000000001</v>
      </c>
      <c r="AM370" s="17">
        <v>0</v>
      </c>
      <c r="AN370" s="18">
        <v>24.5</v>
      </c>
      <c r="AO370" s="18">
        <v>24.5</v>
      </c>
      <c r="AP370" s="18">
        <v>24</v>
      </c>
      <c r="AQ370" s="18">
        <v>25</v>
      </c>
      <c r="AR370" s="19">
        <v>1</v>
      </c>
    </row>
    <row r="371" spans="1:44" x14ac:dyDescent="0.25">
      <c r="A371" s="2">
        <v>123466303</v>
      </c>
      <c r="B371" s="3" t="s">
        <v>200</v>
      </c>
      <c r="C371" s="3" t="s">
        <v>334</v>
      </c>
      <c r="D371" s="4">
        <v>2801950</v>
      </c>
      <c r="E371" s="4">
        <v>2680662</v>
      </c>
      <c r="F371" s="4">
        <f t="shared" si="10"/>
        <v>121288</v>
      </c>
      <c r="G371" s="66">
        <f t="shared" si="11"/>
        <v>4.5199999999999997E-2</v>
      </c>
      <c r="H371" s="10">
        <v>1580127.3</v>
      </c>
      <c r="I371" s="10">
        <v>1221822.74</v>
      </c>
      <c r="J371" s="11">
        <v>818.61099999999999</v>
      </c>
      <c r="K371" s="11">
        <v>1418</v>
      </c>
      <c r="L371" s="12">
        <v>1418</v>
      </c>
      <c r="M371" s="12">
        <v>1240</v>
      </c>
      <c r="N371" s="12">
        <v>77</v>
      </c>
      <c r="O371" s="12">
        <v>101</v>
      </c>
      <c r="P371" s="12">
        <v>755</v>
      </c>
      <c r="Q371" s="12">
        <v>33</v>
      </c>
      <c r="R371" s="12">
        <v>15</v>
      </c>
      <c r="S371" s="12">
        <v>684</v>
      </c>
      <c r="T371" s="12">
        <v>19</v>
      </c>
      <c r="U371" s="12">
        <v>18</v>
      </c>
      <c r="V371" s="12">
        <v>828</v>
      </c>
      <c r="W371" s="12">
        <v>23</v>
      </c>
      <c r="X371" s="12">
        <v>15</v>
      </c>
      <c r="Y371" s="40">
        <v>15.487</v>
      </c>
      <c r="Z371" s="13">
        <v>0.57730000000000004</v>
      </c>
      <c r="AA371" s="14">
        <v>3172.05</v>
      </c>
      <c r="AB371" s="14">
        <v>3171.83</v>
      </c>
      <c r="AC371" s="14">
        <v>3161.96</v>
      </c>
      <c r="AD371" s="14">
        <v>3182.3589999999999</v>
      </c>
      <c r="AE371" s="15">
        <v>204.8201</v>
      </c>
      <c r="AF371" s="15">
        <v>5.5118</v>
      </c>
      <c r="AG371" s="16">
        <v>2.7559</v>
      </c>
      <c r="AH371" s="16">
        <v>-1.7559</v>
      </c>
      <c r="AI371" s="15">
        <v>0.94199999999999995</v>
      </c>
      <c r="AJ371" s="15">
        <v>0.47099999999999997</v>
      </c>
      <c r="AK371" s="16">
        <v>0.52900000000000003</v>
      </c>
      <c r="AL371" s="16">
        <v>-0.38490000000000002</v>
      </c>
      <c r="AM371" s="17">
        <v>0</v>
      </c>
      <c r="AN371" s="18">
        <v>36.1</v>
      </c>
      <c r="AO371" s="18">
        <v>53.4</v>
      </c>
      <c r="AP371" s="18">
        <v>26.6</v>
      </c>
      <c r="AQ371" s="18">
        <v>28.4</v>
      </c>
      <c r="AR371" s="19">
        <v>1</v>
      </c>
    </row>
    <row r="372" spans="1:44" x14ac:dyDescent="0.25">
      <c r="A372" s="2">
        <v>123466403</v>
      </c>
      <c r="B372" s="3" t="s">
        <v>201</v>
      </c>
      <c r="C372" s="3" t="s">
        <v>334</v>
      </c>
      <c r="D372" s="4">
        <v>3660705</v>
      </c>
      <c r="E372" s="4">
        <v>3603511</v>
      </c>
      <c r="F372" s="4">
        <f t="shared" si="10"/>
        <v>57194</v>
      </c>
      <c r="G372" s="66">
        <f t="shared" si="11"/>
        <v>1.5900000000000001E-2</v>
      </c>
      <c r="H372" s="10">
        <v>1884429.21</v>
      </c>
      <c r="I372" s="10">
        <v>1776275.94</v>
      </c>
      <c r="J372" s="11">
        <v>1190.0899999999999</v>
      </c>
      <c r="K372" s="11">
        <v>1705</v>
      </c>
      <c r="L372" s="12">
        <v>1705</v>
      </c>
      <c r="M372" s="12">
        <v>1473</v>
      </c>
      <c r="N372" s="12">
        <v>86</v>
      </c>
      <c r="O372" s="12">
        <v>146</v>
      </c>
      <c r="P372" s="12">
        <v>1012</v>
      </c>
      <c r="Q372" s="12">
        <v>20</v>
      </c>
      <c r="R372" s="12">
        <v>19</v>
      </c>
      <c r="S372" s="12">
        <v>864</v>
      </c>
      <c r="T372" s="12">
        <v>27</v>
      </c>
      <c r="U372" s="12">
        <v>13</v>
      </c>
      <c r="V372" s="12">
        <v>819</v>
      </c>
      <c r="W372" s="12">
        <v>37</v>
      </c>
      <c r="X372" s="12">
        <v>36</v>
      </c>
      <c r="Y372" s="40">
        <v>4.9380000000000006</v>
      </c>
      <c r="Z372" s="13">
        <v>0.69799999999999995</v>
      </c>
      <c r="AA372" s="14">
        <v>3430.8739999999998</v>
      </c>
      <c r="AB372" s="14">
        <v>3496.6750000000002</v>
      </c>
      <c r="AC372" s="14">
        <v>3374.82</v>
      </c>
      <c r="AD372" s="14">
        <v>3421.1280000000002</v>
      </c>
      <c r="AE372" s="15">
        <v>694.79010000000005</v>
      </c>
      <c r="AF372" s="15">
        <v>18.697199999999999</v>
      </c>
      <c r="AG372" s="16">
        <v>9.3485999999999994</v>
      </c>
      <c r="AH372" s="16">
        <v>-8.3485999999999994</v>
      </c>
      <c r="AI372" s="15">
        <v>1.0188999999999999</v>
      </c>
      <c r="AJ372" s="15">
        <v>0.50939999999999996</v>
      </c>
      <c r="AK372" s="16">
        <v>0.49059999999999998</v>
      </c>
      <c r="AL372" s="16">
        <v>-3.0449999999999999</v>
      </c>
      <c r="AM372" s="17">
        <v>0</v>
      </c>
      <c r="AN372" s="18">
        <v>31.9</v>
      </c>
      <c r="AO372" s="18">
        <v>30.6</v>
      </c>
      <c r="AP372" s="18">
        <v>30.8</v>
      </c>
      <c r="AQ372" s="18">
        <v>34.200000000000003</v>
      </c>
      <c r="AR372" s="19">
        <v>1</v>
      </c>
    </row>
    <row r="373" spans="1:44" x14ac:dyDescent="0.25">
      <c r="A373" s="2">
        <v>123467103</v>
      </c>
      <c r="B373" s="3" t="s">
        <v>202</v>
      </c>
      <c r="C373" s="3" t="s">
        <v>334</v>
      </c>
      <c r="D373" s="4">
        <v>4264593</v>
      </c>
      <c r="E373" s="4">
        <v>4070594</v>
      </c>
      <c r="F373" s="4">
        <f t="shared" si="10"/>
        <v>193999</v>
      </c>
      <c r="G373" s="66">
        <f t="shared" si="11"/>
        <v>4.7699999999999999E-2</v>
      </c>
      <c r="H373" s="10">
        <v>2842412.17</v>
      </c>
      <c r="I373" s="10">
        <v>1422180.47</v>
      </c>
      <c r="J373" s="11">
        <v>952.84900000000005</v>
      </c>
      <c r="K373" s="11">
        <v>2665</v>
      </c>
      <c r="L373" s="12">
        <v>2665</v>
      </c>
      <c r="M373" s="12">
        <v>1920</v>
      </c>
      <c r="N373" s="12">
        <v>422</v>
      </c>
      <c r="O373" s="12">
        <v>323</v>
      </c>
      <c r="P373" s="12">
        <v>1114</v>
      </c>
      <c r="Q373" s="12">
        <v>162</v>
      </c>
      <c r="R373" s="12">
        <v>56</v>
      </c>
      <c r="S373" s="12">
        <v>1142</v>
      </c>
      <c r="T373" s="12">
        <v>180</v>
      </c>
      <c r="U373" s="12">
        <v>45</v>
      </c>
      <c r="V373" s="12">
        <v>1257</v>
      </c>
      <c r="W373" s="12">
        <v>69</v>
      </c>
      <c r="X373" s="12">
        <v>51</v>
      </c>
      <c r="Y373" s="40">
        <v>49.016999999999996</v>
      </c>
      <c r="Z373" s="13">
        <v>0.36859999999999998</v>
      </c>
      <c r="AA373" s="14">
        <v>6448.8329999999996</v>
      </c>
      <c r="AB373" s="14">
        <v>6400.3940000000002</v>
      </c>
      <c r="AC373" s="14">
        <v>6476.3190000000004</v>
      </c>
      <c r="AD373" s="14">
        <v>6469.7870000000003</v>
      </c>
      <c r="AE373" s="15">
        <v>131.56309999999999</v>
      </c>
      <c r="AF373" s="15">
        <v>3.5404</v>
      </c>
      <c r="AG373" s="16">
        <v>1.7702</v>
      </c>
      <c r="AH373" s="16">
        <v>-0.7702</v>
      </c>
      <c r="AI373" s="15">
        <v>1.9152</v>
      </c>
      <c r="AJ373" s="15">
        <v>0.95760000000000001</v>
      </c>
      <c r="AK373" s="16">
        <v>4.24E-2</v>
      </c>
      <c r="AL373" s="16">
        <v>-0.28260000000000002</v>
      </c>
      <c r="AM373" s="17">
        <v>0</v>
      </c>
      <c r="AN373" s="18">
        <v>20.7</v>
      </c>
      <c r="AO373" s="18">
        <v>20.9</v>
      </c>
      <c r="AP373" s="18">
        <v>20.2</v>
      </c>
      <c r="AQ373" s="18">
        <v>21</v>
      </c>
      <c r="AR373" s="19">
        <v>0.97</v>
      </c>
    </row>
    <row r="374" spans="1:44" x14ac:dyDescent="0.25">
      <c r="A374" s="2">
        <v>123467203</v>
      </c>
      <c r="B374" s="3" t="s">
        <v>203</v>
      </c>
      <c r="C374" s="3" t="s">
        <v>334</v>
      </c>
      <c r="D374" s="4">
        <v>1136884</v>
      </c>
      <c r="E374" s="4">
        <v>1075959</v>
      </c>
      <c r="F374" s="4">
        <f t="shared" si="10"/>
        <v>60925</v>
      </c>
      <c r="G374" s="66">
        <f t="shared" si="11"/>
        <v>5.6599999999999998E-2</v>
      </c>
      <c r="H374" s="10">
        <v>886243.33</v>
      </c>
      <c r="I374" s="10">
        <v>250640.45</v>
      </c>
      <c r="J374" s="11">
        <v>167.92699999999999</v>
      </c>
      <c r="K374" s="11">
        <v>1022</v>
      </c>
      <c r="L374" s="12">
        <v>1022</v>
      </c>
      <c r="M374" s="12">
        <v>956</v>
      </c>
      <c r="N374" s="12">
        <v>34</v>
      </c>
      <c r="O374" s="12">
        <v>32</v>
      </c>
      <c r="P374" s="12">
        <v>622</v>
      </c>
      <c r="Q374" s="12">
        <v>12</v>
      </c>
      <c r="R374" s="12">
        <v>6</v>
      </c>
      <c r="S374" s="12">
        <v>605</v>
      </c>
      <c r="T374" s="12">
        <v>11</v>
      </c>
      <c r="U374" s="12">
        <v>4</v>
      </c>
      <c r="V374" s="12">
        <v>521</v>
      </c>
      <c r="W374" s="12">
        <v>10</v>
      </c>
      <c r="X374" s="12">
        <v>4</v>
      </c>
      <c r="Y374" s="40">
        <v>6.7409999999999997</v>
      </c>
      <c r="Z374" s="13">
        <v>0.17860000000000001</v>
      </c>
      <c r="AA374" s="14">
        <v>2590.2379999999998</v>
      </c>
      <c r="AB374" s="14">
        <v>2572.4929999999999</v>
      </c>
      <c r="AC374" s="14">
        <v>2593.0450000000001</v>
      </c>
      <c r="AD374" s="14">
        <v>2605.1750000000002</v>
      </c>
      <c r="AE374" s="15">
        <v>384.25119999999998</v>
      </c>
      <c r="AF374" s="15">
        <v>10.340400000000001</v>
      </c>
      <c r="AG374" s="16">
        <v>5.1702000000000004</v>
      </c>
      <c r="AH374" s="16">
        <v>-4.1702000000000004</v>
      </c>
      <c r="AI374" s="15">
        <v>0.76919999999999999</v>
      </c>
      <c r="AJ374" s="15">
        <v>0.3846</v>
      </c>
      <c r="AK374" s="16">
        <v>0.61539999999999995</v>
      </c>
      <c r="AL374" s="16">
        <v>-1.2988</v>
      </c>
      <c r="AM374" s="17">
        <v>0</v>
      </c>
      <c r="AN374" s="18">
        <v>19.7</v>
      </c>
      <c r="AO374" s="18">
        <v>19.5</v>
      </c>
      <c r="AP374" s="18">
        <v>19.5</v>
      </c>
      <c r="AQ374" s="18">
        <v>20.2</v>
      </c>
      <c r="AR374" s="19">
        <v>0.92</v>
      </c>
    </row>
    <row r="375" spans="1:44" x14ac:dyDescent="0.25">
      <c r="A375" s="2">
        <v>123467303</v>
      </c>
      <c r="B375" s="3" t="s">
        <v>204</v>
      </c>
      <c r="C375" s="3" t="s">
        <v>334</v>
      </c>
      <c r="D375" s="4">
        <v>3572558</v>
      </c>
      <c r="E375" s="4">
        <v>3465434</v>
      </c>
      <c r="F375" s="4">
        <f t="shared" si="10"/>
        <v>107124</v>
      </c>
      <c r="G375" s="66">
        <f t="shared" si="11"/>
        <v>3.09E-2</v>
      </c>
      <c r="H375" s="10">
        <v>2275553.8199999998</v>
      </c>
      <c r="I375" s="10">
        <v>1297004.28</v>
      </c>
      <c r="J375" s="11">
        <v>868.98199999999997</v>
      </c>
      <c r="K375" s="11">
        <v>3376</v>
      </c>
      <c r="L375" s="12">
        <v>3376</v>
      </c>
      <c r="M375" s="12">
        <v>2493</v>
      </c>
      <c r="N375" s="12">
        <v>477</v>
      </c>
      <c r="O375" s="12">
        <v>406</v>
      </c>
      <c r="P375" s="12">
        <v>1541</v>
      </c>
      <c r="Q375" s="12">
        <v>188</v>
      </c>
      <c r="R375" s="12">
        <v>54</v>
      </c>
      <c r="S375" s="12">
        <v>1459</v>
      </c>
      <c r="T375" s="12">
        <v>210</v>
      </c>
      <c r="U375" s="12">
        <v>91</v>
      </c>
      <c r="V375" s="12">
        <v>1559</v>
      </c>
      <c r="W375" s="12">
        <v>66</v>
      </c>
      <c r="X375" s="12">
        <v>46</v>
      </c>
      <c r="Y375" s="40">
        <v>42.521000000000001</v>
      </c>
      <c r="Z375" s="13">
        <v>0.28599999999999998</v>
      </c>
      <c r="AA375" s="14">
        <v>8269.4840000000004</v>
      </c>
      <c r="AB375" s="14">
        <v>8369.8310000000001</v>
      </c>
      <c r="AC375" s="14">
        <v>8261.3649999999998</v>
      </c>
      <c r="AD375" s="14">
        <v>8177.2560000000003</v>
      </c>
      <c r="AE375" s="15">
        <v>194.47989999999999</v>
      </c>
      <c r="AF375" s="15">
        <v>5.2335000000000003</v>
      </c>
      <c r="AG375" s="16">
        <v>2.6166999999999998</v>
      </c>
      <c r="AH375" s="16">
        <v>-1.6167</v>
      </c>
      <c r="AI375" s="15">
        <v>2.4559000000000002</v>
      </c>
      <c r="AJ375" s="15">
        <v>1.2279</v>
      </c>
      <c r="AK375" s="16">
        <v>-0.22789999999999999</v>
      </c>
      <c r="AL375" s="16">
        <v>-0.78339999999999999</v>
      </c>
      <c r="AM375" s="17">
        <v>0</v>
      </c>
      <c r="AN375" s="18">
        <v>19.3</v>
      </c>
      <c r="AO375" s="18">
        <v>19.399999999999999</v>
      </c>
      <c r="AP375" s="18">
        <v>18.899999999999999</v>
      </c>
      <c r="AQ375" s="18">
        <v>19.7</v>
      </c>
      <c r="AR375" s="19">
        <v>0.9</v>
      </c>
    </row>
    <row r="376" spans="1:44" x14ac:dyDescent="0.25">
      <c r="A376" s="2">
        <v>123468303</v>
      </c>
      <c r="B376" s="3" t="s">
        <v>205</v>
      </c>
      <c r="C376" s="3" t="s">
        <v>334</v>
      </c>
      <c r="D376" s="4">
        <v>2184378</v>
      </c>
      <c r="E376" s="4">
        <v>2141124</v>
      </c>
      <c r="F376" s="4">
        <f t="shared" si="10"/>
        <v>43254</v>
      </c>
      <c r="G376" s="66">
        <f t="shared" si="11"/>
        <v>2.0199999999999999E-2</v>
      </c>
      <c r="H376" s="10">
        <v>1806197.21</v>
      </c>
      <c r="I376" s="10">
        <v>378180.85</v>
      </c>
      <c r="J376" s="11">
        <v>253.37799999999999</v>
      </c>
      <c r="K376" s="11">
        <v>1510</v>
      </c>
      <c r="L376" s="12">
        <v>1510</v>
      </c>
      <c r="M376" s="12">
        <v>1123</v>
      </c>
      <c r="N376" s="12">
        <v>114</v>
      </c>
      <c r="O376" s="12">
        <v>273</v>
      </c>
      <c r="P376" s="12">
        <v>762</v>
      </c>
      <c r="Q376" s="12">
        <v>25</v>
      </c>
      <c r="R376" s="12">
        <v>51</v>
      </c>
      <c r="S376" s="12">
        <v>680</v>
      </c>
      <c r="T376" s="12">
        <v>50</v>
      </c>
      <c r="U376" s="12">
        <v>36</v>
      </c>
      <c r="V376" s="12">
        <v>613</v>
      </c>
      <c r="W376" s="12">
        <v>36</v>
      </c>
      <c r="X376" s="12">
        <v>43</v>
      </c>
      <c r="Y376" s="40">
        <v>13.263999999999999</v>
      </c>
      <c r="Z376" s="13">
        <v>0.1678</v>
      </c>
      <c r="AA376" s="14">
        <v>4122.9539999999997</v>
      </c>
      <c r="AB376" s="14">
        <v>4114.616</v>
      </c>
      <c r="AC376" s="14">
        <v>4143.6019999999999</v>
      </c>
      <c r="AD376" s="14">
        <v>4110.6450000000004</v>
      </c>
      <c r="AE376" s="15">
        <v>310.83789999999999</v>
      </c>
      <c r="AF376" s="15">
        <v>8.3648000000000007</v>
      </c>
      <c r="AG376" s="16">
        <v>4.1824000000000003</v>
      </c>
      <c r="AH376" s="16">
        <v>-3.1823999999999999</v>
      </c>
      <c r="AI376" s="15">
        <v>1.2243999999999999</v>
      </c>
      <c r="AJ376" s="15">
        <v>0.61219999999999997</v>
      </c>
      <c r="AK376" s="16">
        <v>0.38779999999999998</v>
      </c>
      <c r="AL376" s="16">
        <v>-1.0402</v>
      </c>
      <c r="AM376" s="17">
        <v>0</v>
      </c>
      <c r="AN376" s="18">
        <v>23.2</v>
      </c>
      <c r="AO376" s="18">
        <v>22.7</v>
      </c>
      <c r="AP376" s="18">
        <v>22.7</v>
      </c>
      <c r="AQ376" s="18">
        <v>24.3</v>
      </c>
      <c r="AR376" s="19">
        <v>1</v>
      </c>
    </row>
    <row r="377" spans="1:44" x14ac:dyDescent="0.25">
      <c r="A377" s="2">
        <v>123468402</v>
      </c>
      <c r="B377" s="3" t="s">
        <v>206</v>
      </c>
      <c r="C377" s="3" t="s">
        <v>334</v>
      </c>
      <c r="D377" s="4">
        <v>1595601</v>
      </c>
      <c r="E377" s="4">
        <v>1584602</v>
      </c>
      <c r="F377" s="4">
        <f t="shared" si="10"/>
        <v>10999</v>
      </c>
      <c r="G377" s="66">
        <f t="shared" si="11"/>
        <v>6.8999999999999999E-3</v>
      </c>
      <c r="H377" s="10">
        <v>1398213</v>
      </c>
      <c r="I377" s="10">
        <v>197387.54</v>
      </c>
      <c r="J377" s="11">
        <v>132.24799999999999</v>
      </c>
      <c r="K377" s="11">
        <v>1603</v>
      </c>
      <c r="L377" s="12">
        <v>1603</v>
      </c>
      <c r="M377" s="12">
        <v>1374</v>
      </c>
      <c r="N377" s="12">
        <v>77</v>
      </c>
      <c r="O377" s="12">
        <v>152</v>
      </c>
      <c r="P377" s="12">
        <v>866</v>
      </c>
      <c r="Q377" s="12">
        <v>58</v>
      </c>
      <c r="R377" s="12">
        <v>14</v>
      </c>
      <c r="S377" s="12">
        <v>861</v>
      </c>
      <c r="T377" s="12">
        <v>7</v>
      </c>
      <c r="U377" s="12">
        <v>23</v>
      </c>
      <c r="V377" s="12">
        <v>788</v>
      </c>
      <c r="W377" s="12">
        <v>11</v>
      </c>
      <c r="X377" s="12">
        <v>36</v>
      </c>
      <c r="Y377" s="40">
        <v>18.898</v>
      </c>
      <c r="Z377" s="13">
        <v>0.15</v>
      </c>
      <c r="AA377" s="14">
        <v>4483.1940000000004</v>
      </c>
      <c r="AB377" s="14">
        <v>4522.5110000000004</v>
      </c>
      <c r="AC377" s="14">
        <v>4472.1629999999996</v>
      </c>
      <c r="AD377" s="14">
        <v>4454.9070000000002</v>
      </c>
      <c r="AE377" s="15">
        <v>237.2311</v>
      </c>
      <c r="AF377" s="15">
        <v>6.3840000000000003</v>
      </c>
      <c r="AG377" s="16">
        <v>3.1920000000000002</v>
      </c>
      <c r="AH377" s="16">
        <v>-2.1920000000000002</v>
      </c>
      <c r="AI377" s="15">
        <v>1.3313999999999999</v>
      </c>
      <c r="AJ377" s="15">
        <v>0.66569999999999996</v>
      </c>
      <c r="AK377" s="16">
        <v>0.33429999999999999</v>
      </c>
      <c r="AL377" s="16">
        <v>-0.67620000000000002</v>
      </c>
      <c r="AM377" s="17">
        <v>0</v>
      </c>
      <c r="AN377" s="18">
        <v>11.9</v>
      </c>
      <c r="AO377" s="18">
        <v>11.6</v>
      </c>
      <c r="AP377" s="18">
        <v>11.6</v>
      </c>
      <c r="AQ377" s="18">
        <v>12.5</v>
      </c>
      <c r="AR377" s="19">
        <v>0.55000000000000004</v>
      </c>
    </row>
    <row r="378" spans="1:44" x14ac:dyDescent="0.25">
      <c r="A378" s="2">
        <v>123468503</v>
      </c>
      <c r="B378" s="3" t="s">
        <v>207</v>
      </c>
      <c r="C378" s="3" t="s">
        <v>334</v>
      </c>
      <c r="D378" s="4">
        <v>2210258</v>
      </c>
      <c r="E378" s="4">
        <v>2127792</v>
      </c>
      <c r="F378" s="4">
        <f t="shared" si="10"/>
        <v>82466</v>
      </c>
      <c r="G378" s="66">
        <f t="shared" si="11"/>
        <v>3.8800000000000001E-2</v>
      </c>
      <c r="H378" s="10">
        <v>1437286.83</v>
      </c>
      <c r="I378" s="10">
        <v>772970.86</v>
      </c>
      <c r="J378" s="11">
        <v>517.88400000000001</v>
      </c>
      <c r="K378" s="11">
        <v>1316</v>
      </c>
      <c r="L378" s="12">
        <v>1316</v>
      </c>
      <c r="M378" s="12">
        <v>1222</v>
      </c>
      <c r="N378" s="12">
        <v>18</v>
      </c>
      <c r="O378" s="12">
        <v>76</v>
      </c>
      <c r="P378" s="12">
        <v>826</v>
      </c>
      <c r="Q378" s="12">
        <v>2</v>
      </c>
      <c r="R378" s="12">
        <v>7</v>
      </c>
      <c r="S378" s="12">
        <v>766</v>
      </c>
      <c r="T378" s="12">
        <v>6</v>
      </c>
      <c r="U378" s="12">
        <v>14</v>
      </c>
      <c r="V378" s="12">
        <v>642</v>
      </c>
      <c r="W378" s="12">
        <v>11</v>
      </c>
      <c r="X378" s="12">
        <v>15</v>
      </c>
      <c r="Y378" s="40">
        <v>7.9770000000000003</v>
      </c>
      <c r="Z378" s="13">
        <v>0.40570000000000001</v>
      </c>
      <c r="AA378" s="14">
        <v>3492.0439999999999</v>
      </c>
      <c r="AB378" s="14">
        <v>3585.373</v>
      </c>
      <c r="AC378" s="14">
        <v>3479.3069999999998</v>
      </c>
      <c r="AD378" s="14">
        <v>3411.451</v>
      </c>
      <c r="AE378" s="15">
        <v>437.76400000000001</v>
      </c>
      <c r="AF378" s="15">
        <v>11.7805</v>
      </c>
      <c r="AG378" s="16">
        <v>5.8902000000000001</v>
      </c>
      <c r="AH378" s="16">
        <v>-4.8902000000000001</v>
      </c>
      <c r="AI378" s="15">
        <v>1.0370999999999999</v>
      </c>
      <c r="AJ378" s="15">
        <v>0.51849999999999996</v>
      </c>
      <c r="AK378" s="16">
        <v>0.48149999999999998</v>
      </c>
      <c r="AL378" s="16">
        <v>-1.6671</v>
      </c>
      <c r="AM378" s="17">
        <v>0</v>
      </c>
      <c r="AN378" s="18">
        <v>20.8</v>
      </c>
      <c r="AO378" s="18">
        <v>20.6</v>
      </c>
      <c r="AP378" s="18">
        <v>20.3</v>
      </c>
      <c r="AQ378" s="18">
        <v>21.6</v>
      </c>
      <c r="AR378" s="19">
        <v>0.97</v>
      </c>
    </row>
    <row r="379" spans="1:44" x14ac:dyDescent="0.25">
      <c r="A379" s="2">
        <v>123468603</v>
      </c>
      <c r="B379" s="3" t="s">
        <v>208</v>
      </c>
      <c r="C379" s="3" t="s">
        <v>334</v>
      </c>
      <c r="D379" s="4">
        <v>2449118</v>
      </c>
      <c r="E379" s="4">
        <v>2411019</v>
      </c>
      <c r="F379" s="4">
        <f t="shared" si="10"/>
        <v>38099</v>
      </c>
      <c r="G379" s="66">
        <f t="shared" si="11"/>
        <v>1.5800000000000002E-2</v>
      </c>
      <c r="H379" s="10">
        <v>1612776.45</v>
      </c>
      <c r="I379" s="10">
        <v>836341.8</v>
      </c>
      <c r="J379" s="11">
        <v>560.34199999999998</v>
      </c>
      <c r="K379" s="11">
        <v>1173</v>
      </c>
      <c r="L379" s="12">
        <v>1173</v>
      </c>
      <c r="M379" s="12">
        <v>933</v>
      </c>
      <c r="N379" s="12">
        <v>132</v>
      </c>
      <c r="O379" s="12">
        <v>108</v>
      </c>
      <c r="P379" s="12">
        <v>578</v>
      </c>
      <c r="Q379" s="12">
        <v>41</v>
      </c>
      <c r="R379" s="12">
        <v>18</v>
      </c>
      <c r="S379" s="12">
        <v>563</v>
      </c>
      <c r="T379" s="12">
        <v>45</v>
      </c>
      <c r="U379" s="12">
        <v>17</v>
      </c>
      <c r="V379" s="12">
        <v>566</v>
      </c>
      <c r="W379" s="12">
        <v>42</v>
      </c>
      <c r="X379" s="12">
        <v>15</v>
      </c>
      <c r="Y379" s="40">
        <v>51.612000000000002</v>
      </c>
      <c r="Z379" s="13">
        <v>0.47770000000000001</v>
      </c>
      <c r="AA379" s="14">
        <v>3300.0740000000001</v>
      </c>
      <c r="AB379" s="14">
        <v>3139.471</v>
      </c>
      <c r="AC379" s="14">
        <v>3355.21</v>
      </c>
      <c r="AD379" s="14">
        <v>3405.5410000000002</v>
      </c>
      <c r="AE379" s="15">
        <v>63.94</v>
      </c>
      <c r="AF379" s="15">
        <v>1.7205999999999999</v>
      </c>
      <c r="AG379" s="16">
        <v>0.86029999999999995</v>
      </c>
      <c r="AH379" s="16">
        <v>0.13969999999999999</v>
      </c>
      <c r="AI379" s="15">
        <v>0.98</v>
      </c>
      <c r="AJ379" s="15">
        <v>0.49</v>
      </c>
      <c r="AK379" s="16">
        <v>0.51</v>
      </c>
      <c r="AL379" s="16">
        <v>0.36180000000000001</v>
      </c>
      <c r="AM379" s="17">
        <v>0</v>
      </c>
      <c r="AN379" s="18">
        <v>21.6</v>
      </c>
      <c r="AO379" s="18">
        <v>21.7</v>
      </c>
      <c r="AP379" s="18">
        <v>20.9</v>
      </c>
      <c r="AQ379" s="18">
        <v>22.2</v>
      </c>
      <c r="AR379" s="19">
        <v>1</v>
      </c>
    </row>
    <row r="380" spans="1:44" x14ac:dyDescent="0.25">
      <c r="A380" s="2">
        <v>123469303</v>
      </c>
      <c r="B380" s="3" t="s">
        <v>209</v>
      </c>
      <c r="C380" s="3" t="s">
        <v>334</v>
      </c>
      <c r="D380" s="4">
        <v>2201120</v>
      </c>
      <c r="E380" s="4">
        <v>2171738</v>
      </c>
      <c r="F380" s="4">
        <f t="shared" si="10"/>
        <v>29382</v>
      </c>
      <c r="G380" s="66">
        <f t="shared" si="11"/>
        <v>1.35E-2</v>
      </c>
      <c r="H380" s="10">
        <v>1914902.71</v>
      </c>
      <c r="I380" s="10">
        <v>286217.01</v>
      </c>
      <c r="J380" s="11">
        <v>191.76300000000001</v>
      </c>
      <c r="K380" s="11">
        <v>1937</v>
      </c>
      <c r="L380" s="12">
        <v>1937</v>
      </c>
      <c r="M380" s="12">
        <v>1701</v>
      </c>
      <c r="N380" s="12">
        <v>166</v>
      </c>
      <c r="O380" s="12">
        <v>70</v>
      </c>
      <c r="P380" s="12">
        <v>1069</v>
      </c>
      <c r="Q380" s="12">
        <v>61</v>
      </c>
      <c r="R380" s="12">
        <v>11</v>
      </c>
      <c r="S380" s="12">
        <v>1028</v>
      </c>
      <c r="T380" s="12">
        <v>56</v>
      </c>
      <c r="U380" s="12">
        <v>10</v>
      </c>
      <c r="V380" s="12">
        <v>1013</v>
      </c>
      <c r="W380" s="12">
        <v>46</v>
      </c>
      <c r="X380" s="12">
        <v>12</v>
      </c>
      <c r="Y380" s="40">
        <v>23.016999999999999</v>
      </c>
      <c r="Z380" s="13">
        <v>0.15</v>
      </c>
      <c r="AA380" s="14">
        <v>5132.9930000000004</v>
      </c>
      <c r="AB380" s="14">
        <v>5225.2719999999999</v>
      </c>
      <c r="AC380" s="14">
        <v>5128.99</v>
      </c>
      <c r="AD380" s="14">
        <v>5044.7160000000003</v>
      </c>
      <c r="AE380" s="15">
        <v>223.0087</v>
      </c>
      <c r="AF380" s="15">
        <v>6.0012999999999996</v>
      </c>
      <c r="AG380" s="16">
        <v>3.0005999999999999</v>
      </c>
      <c r="AH380" s="16">
        <v>-2.0005999999999999</v>
      </c>
      <c r="AI380" s="15">
        <v>1.5244</v>
      </c>
      <c r="AJ380" s="15">
        <v>0.76219999999999999</v>
      </c>
      <c r="AK380" s="16">
        <v>0.23780000000000001</v>
      </c>
      <c r="AL380" s="16">
        <v>-0.65749999999999997</v>
      </c>
      <c r="AM380" s="17">
        <v>0</v>
      </c>
      <c r="AN380" s="18">
        <v>14.1</v>
      </c>
      <c r="AO380" s="18">
        <v>14</v>
      </c>
      <c r="AP380" s="18">
        <v>13.6</v>
      </c>
      <c r="AQ380" s="18">
        <v>14.6</v>
      </c>
      <c r="AR380" s="19">
        <v>0.66</v>
      </c>
    </row>
    <row r="381" spans="1:44" x14ac:dyDescent="0.25">
      <c r="A381" s="2">
        <v>116471803</v>
      </c>
      <c r="B381" s="3" t="s">
        <v>86</v>
      </c>
      <c r="C381" s="3" t="s">
        <v>315</v>
      </c>
      <c r="D381" s="4">
        <v>1706882</v>
      </c>
      <c r="E381" s="4">
        <v>1689200</v>
      </c>
      <c r="F381" s="4">
        <f t="shared" si="10"/>
        <v>17682</v>
      </c>
      <c r="G381" s="66">
        <f t="shared" si="11"/>
        <v>1.0500000000000001E-2</v>
      </c>
      <c r="H381" s="10">
        <v>1387003.67</v>
      </c>
      <c r="I381" s="10">
        <v>319878.63</v>
      </c>
      <c r="J381" s="11">
        <v>214.316</v>
      </c>
      <c r="K381" s="11">
        <v>851</v>
      </c>
      <c r="L381" s="12">
        <v>851</v>
      </c>
      <c r="M381" s="12">
        <v>754</v>
      </c>
      <c r="N381" s="12">
        <v>59</v>
      </c>
      <c r="O381" s="12">
        <v>38</v>
      </c>
      <c r="P381" s="12">
        <v>445</v>
      </c>
      <c r="Q381" s="12">
        <v>28</v>
      </c>
      <c r="R381" s="12">
        <v>3</v>
      </c>
      <c r="S381" s="12">
        <v>458</v>
      </c>
      <c r="T381" s="12">
        <v>18</v>
      </c>
      <c r="U381" s="12">
        <v>8</v>
      </c>
      <c r="V381" s="12">
        <v>478</v>
      </c>
      <c r="W381" s="12">
        <v>11</v>
      </c>
      <c r="X381" s="12">
        <v>6</v>
      </c>
      <c r="Y381" s="40">
        <v>125.41199999999999</v>
      </c>
      <c r="Z381" s="13">
        <v>0.39350000000000002</v>
      </c>
      <c r="AA381" s="14">
        <v>2298.48</v>
      </c>
      <c r="AB381" s="14">
        <v>2275.268</v>
      </c>
      <c r="AC381" s="14">
        <v>2295.8879999999999</v>
      </c>
      <c r="AD381" s="14">
        <v>2324.2829999999999</v>
      </c>
      <c r="AE381" s="15">
        <v>18.327400000000001</v>
      </c>
      <c r="AF381" s="15">
        <v>0.49320000000000003</v>
      </c>
      <c r="AG381" s="16">
        <v>0.24660000000000001</v>
      </c>
      <c r="AH381" s="16">
        <v>0.75339999999999996</v>
      </c>
      <c r="AI381" s="15">
        <v>0.68259999999999998</v>
      </c>
      <c r="AJ381" s="15">
        <v>0.34129999999999999</v>
      </c>
      <c r="AK381" s="16">
        <v>0.65869999999999995</v>
      </c>
      <c r="AL381" s="16">
        <v>0.69650000000000001</v>
      </c>
      <c r="AM381" s="17">
        <v>0</v>
      </c>
      <c r="AN381" s="18">
        <v>13.8</v>
      </c>
      <c r="AO381" s="18">
        <v>13.5</v>
      </c>
      <c r="AP381" s="18">
        <v>13.2</v>
      </c>
      <c r="AQ381" s="18">
        <v>14.8</v>
      </c>
      <c r="AR381" s="19">
        <v>0.64</v>
      </c>
    </row>
    <row r="382" spans="1:44" x14ac:dyDescent="0.25">
      <c r="A382" s="2">
        <v>120480803</v>
      </c>
      <c r="B382" s="3" t="s">
        <v>152</v>
      </c>
      <c r="C382" s="3" t="s">
        <v>329</v>
      </c>
      <c r="D382" s="4">
        <v>2854923</v>
      </c>
      <c r="E382" s="4">
        <v>2792183</v>
      </c>
      <c r="F382" s="4">
        <f t="shared" si="10"/>
        <v>62740</v>
      </c>
      <c r="G382" s="66">
        <f t="shared" si="11"/>
        <v>2.2499999999999999E-2</v>
      </c>
      <c r="H382" s="10">
        <v>1832367.99</v>
      </c>
      <c r="I382" s="10">
        <v>1022554.58</v>
      </c>
      <c r="J382" s="11">
        <v>685.10299999999995</v>
      </c>
      <c r="K382" s="11">
        <v>1283</v>
      </c>
      <c r="L382" s="12">
        <v>1283</v>
      </c>
      <c r="M382" s="12">
        <v>941</v>
      </c>
      <c r="N382" s="12">
        <v>234</v>
      </c>
      <c r="O382" s="12">
        <v>108</v>
      </c>
      <c r="P382" s="12">
        <v>545</v>
      </c>
      <c r="Q382" s="12">
        <v>116</v>
      </c>
      <c r="R382" s="12">
        <v>24</v>
      </c>
      <c r="S382" s="12">
        <v>559</v>
      </c>
      <c r="T382" s="12">
        <v>93</v>
      </c>
      <c r="U382" s="12">
        <v>25</v>
      </c>
      <c r="V382" s="12">
        <v>617</v>
      </c>
      <c r="W382" s="12">
        <v>20</v>
      </c>
      <c r="X382" s="12">
        <v>1</v>
      </c>
      <c r="Y382" s="40">
        <v>86.953000000000003</v>
      </c>
      <c r="Z382" s="13">
        <v>0.55049999999999999</v>
      </c>
      <c r="AA382" s="14">
        <v>2980.73</v>
      </c>
      <c r="AB382" s="14">
        <v>2946.9769999999999</v>
      </c>
      <c r="AC382" s="14">
        <v>2991.3339999999998</v>
      </c>
      <c r="AD382" s="14">
        <v>3003.8789999999999</v>
      </c>
      <c r="AE382" s="15">
        <v>34.279699999999998</v>
      </c>
      <c r="AF382" s="15">
        <v>0.9224</v>
      </c>
      <c r="AG382" s="16">
        <v>0.4612</v>
      </c>
      <c r="AH382" s="16">
        <v>0.53879999999999995</v>
      </c>
      <c r="AI382" s="15">
        <v>0.88519999999999999</v>
      </c>
      <c r="AJ382" s="15">
        <v>0.44259999999999999</v>
      </c>
      <c r="AK382" s="16">
        <v>0.55740000000000001</v>
      </c>
      <c r="AL382" s="16">
        <v>0.54990000000000006</v>
      </c>
      <c r="AM382" s="17">
        <v>0</v>
      </c>
      <c r="AN382" s="18">
        <v>20.8</v>
      </c>
      <c r="AO382" s="18">
        <v>20.100000000000001</v>
      </c>
      <c r="AP382" s="18">
        <v>20.100000000000001</v>
      </c>
      <c r="AQ382" s="18">
        <v>22.3</v>
      </c>
      <c r="AR382" s="19">
        <v>0.97</v>
      </c>
    </row>
    <row r="383" spans="1:44" x14ac:dyDescent="0.25">
      <c r="A383" s="2">
        <v>120481002</v>
      </c>
      <c r="B383" s="3" t="s">
        <v>153</v>
      </c>
      <c r="C383" s="3" t="s">
        <v>329</v>
      </c>
      <c r="D383" s="4">
        <v>10352947</v>
      </c>
      <c r="E383" s="4">
        <v>10144956</v>
      </c>
      <c r="F383" s="4">
        <f t="shared" si="10"/>
        <v>207991</v>
      </c>
      <c r="G383" s="66">
        <f t="shared" si="11"/>
        <v>2.0500000000000001E-2</v>
      </c>
      <c r="H383" s="10">
        <v>6584843.4500000002</v>
      </c>
      <c r="I383" s="10">
        <v>3768103.84</v>
      </c>
      <c r="J383" s="11">
        <v>2524.598</v>
      </c>
      <c r="K383" s="11">
        <v>6486</v>
      </c>
      <c r="L383" s="12">
        <v>6486</v>
      </c>
      <c r="M383" s="12">
        <v>5122</v>
      </c>
      <c r="N383" s="12">
        <v>869</v>
      </c>
      <c r="O383" s="12">
        <v>495</v>
      </c>
      <c r="P383" s="12">
        <v>3196</v>
      </c>
      <c r="Q383" s="12">
        <v>255</v>
      </c>
      <c r="R383" s="12">
        <v>74</v>
      </c>
      <c r="S383" s="12">
        <v>3108</v>
      </c>
      <c r="T383" s="12">
        <v>285</v>
      </c>
      <c r="U383" s="12">
        <v>90</v>
      </c>
      <c r="V383" s="12">
        <v>3066</v>
      </c>
      <c r="W383" s="12">
        <v>305</v>
      </c>
      <c r="X383" s="12">
        <v>71</v>
      </c>
      <c r="Y383" s="40">
        <v>42.103999999999999</v>
      </c>
      <c r="Z383" s="13">
        <v>0.44740000000000002</v>
      </c>
      <c r="AA383" s="14">
        <v>15193.218000000001</v>
      </c>
      <c r="AB383" s="14">
        <v>15108.269</v>
      </c>
      <c r="AC383" s="14">
        <v>15247.156999999999</v>
      </c>
      <c r="AD383" s="14">
        <v>15224.227000000001</v>
      </c>
      <c r="AE383" s="15">
        <v>360.84969999999998</v>
      </c>
      <c r="AF383" s="15">
        <v>9.7106999999999992</v>
      </c>
      <c r="AG383" s="16">
        <v>4.8552999999999997</v>
      </c>
      <c r="AH383" s="16">
        <v>-3.8553000000000002</v>
      </c>
      <c r="AI383" s="15">
        <v>4.5122</v>
      </c>
      <c r="AJ383" s="15">
        <v>2.2561</v>
      </c>
      <c r="AK383" s="16">
        <v>-1.2561</v>
      </c>
      <c r="AL383" s="16">
        <v>-2.2957000000000001</v>
      </c>
      <c r="AM383" s="17">
        <v>0</v>
      </c>
      <c r="AN383" s="18">
        <v>18.7</v>
      </c>
      <c r="AO383" s="18">
        <v>18.2</v>
      </c>
      <c r="AP383" s="18">
        <v>18.3</v>
      </c>
      <c r="AQ383" s="18">
        <v>19.7</v>
      </c>
      <c r="AR383" s="19">
        <v>0.87</v>
      </c>
    </row>
    <row r="384" spans="1:44" x14ac:dyDescent="0.25">
      <c r="A384" s="2">
        <v>120483302</v>
      </c>
      <c r="B384" s="3" t="s">
        <v>154</v>
      </c>
      <c r="C384" s="3" t="s">
        <v>329</v>
      </c>
      <c r="D384" s="4">
        <v>6764973</v>
      </c>
      <c r="E384" s="4">
        <v>6652944</v>
      </c>
      <c r="F384" s="4">
        <f t="shared" si="10"/>
        <v>112029</v>
      </c>
      <c r="G384" s="66">
        <f t="shared" si="11"/>
        <v>1.6799999999999999E-2</v>
      </c>
      <c r="H384" s="10">
        <v>3838430.07</v>
      </c>
      <c r="I384" s="10">
        <v>2926542.57</v>
      </c>
      <c r="J384" s="11">
        <v>1960.759</v>
      </c>
      <c r="K384" s="11">
        <v>3652</v>
      </c>
      <c r="L384" s="12">
        <v>3652</v>
      </c>
      <c r="M384" s="12">
        <v>3032</v>
      </c>
      <c r="N384" s="12">
        <v>582</v>
      </c>
      <c r="O384" s="12">
        <v>38</v>
      </c>
      <c r="P384" s="12">
        <v>1924</v>
      </c>
      <c r="Q384" s="12">
        <v>211</v>
      </c>
      <c r="R384" s="12">
        <v>11</v>
      </c>
      <c r="S384" s="12">
        <v>1901</v>
      </c>
      <c r="T384" s="12">
        <v>150</v>
      </c>
      <c r="U384" s="12">
        <v>3</v>
      </c>
      <c r="V384" s="12">
        <v>1721</v>
      </c>
      <c r="W384" s="12">
        <v>205</v>
      </c>
      <c r="X384" s="12">
        <v>5</v>
      </c>
      <c r="Y384" s="40">
        <v>30.736999999999998</v>
      </c>
      <c r="Z384" s="13">
        <v>0.53690000000000004</v>
      </c>
      <c r="AA384" s="14">
        <v>9017.1360000000004</v>
      </c>
      <c r="AB384" s="14">
        <v>9016.1370000000006</v>
      </c>
      <c r="AC384" s="14">
        <v>8947.6360000000004</v>
      </c>
      <c r="AD384" s="14">
        <v>9087.634</v>
      </c>
      <c r="AE384" s="15">
        <v>293.36419999999998</v>
      </c>
      <c r="AF384" s="15">
        <v>7.8945999999999996</v>
      </c>
      <c r="AG384" s="16">
        <v>3.9472999999999998</v>
      </c>
      <c r="AH384" s="16">
        <v>-2.9472999999999998</v>
      </c>
      <c r="AI384" s="15">
        <v>2.6779000000000002</v>
      </c>
      <c r="AJ384" s="15">
        <v>1.3389</v>
      </c>
      <c r="AK384" s="16">
        <v>-0.33889999999999998</v>
      </c>
      <c r="AL384" s="16">
        <v>-1.3822000000000001</v>
      </c>
      <c r="AM384" s="17">
        <v>0</v>
      </c>
      <c r="AN384" s="18">
        <v>23.6</v>
      </c>
      <c r="AO384" s="18">
        <v>23</v>
      </c>
      <c r="AP384" s="18">
        <v>22.6</v>
      </c>
      <c r="AQ384" s="18">
        <v>25.1</v>
      </c>
      <c r="AR384" s="19">
        <v>1</v>
      </c>
    </row>
    <row r="385" spans="1:44" x14ac:dyDescent="0.25">
      <c r="A385" s="2">
        <v>120484803</v>
      </c>
      <c r="B385" s="3" t="s">
        <v>155</v>
      </c>
      <c r="C385" s="3" t="s">
        <v>329</v>
      </c>
      <c r="D385" s="4">
        <v>2732189</v>
      </c>
      <c r="E385" s="4">
        <v>2712551</v>
      </c>
      <c r="F385" s="4">
        <f t="shared" si="10"/>
        <v>19638</v>
      </c>
      <c r="G385" s="66">
        <f t="shared" si="11"/>
        <v>7.1999999999999998E-3</v>
      </c>
      <c r="H385" s="10">
        <v>1913559.07</v>
      </c>
      <c r="I385" s="10">
        <v>818629.64</v>
      </c>
      <c r="J385" s="11">
        <v>548.47500000000002</v>
      </c>
      <c r="K385" s="11">
        <v>1466</v>
      </c>
      <c r="L385" s="12">
        <v>1466</v>
      </c>
      <c r="M385" s="12">
        <v>1264</v>
      </c>
      <c r="N385" s="12">
        <v>120</v>
      </c>
      <c r="O385" s="12">
        <v>82</v>
      </c>
      <c r="P385" s="12">
        <v>838</v>
      </c>
      <c r="Q385" s="12">
        <v>30</v>
      </c>
      <c r="R385" s="12">
        <v>15</v>
      </c>
      <c r="S385" s="12">
        <v>785</v>
      </c>
      <c r="T385" s="12">
        <v>47</v>
      </c>
      <c r="U385" s="12">
        <v>13</v>
      </c>
      <c r="V385" s="12">
        <v>689</v>
      </c>
      <c r="W385" s="12">
        <v>41</v>
      </c>
      <c r="X385" s="12">
        <v>10</v>
      </c>
      <c r="Y385" s="40">
        <v>49.521999999999998</v>
      </c>
      <c r="Z385" s="13">
        <v>0.41570000000000001</v>
      </c>
      <c r="AA385" s="14">
        <v>5074.857</v>
      </c>
      <c r="AB385" s="14">
        <v>5117.2650000000003</v>
      </c>
      <c r="AC385" s="14">
        <v>5010.1260000000002</v>
      </c>
      <c r="AD385" s="14">
        <v>5097.18</v>
      </c>
      <c r="AE385" s="15">
        <v>102.4768</v>
      </c>
      <c r="AF385" s="15">
        <v>2.7576999999999998</v>
      </c>
      <c r="AG385" s="16">
        <v>1.3788</v>
      </c>
      <c r="AH385" s="16">
        <v>-0.37880000000000003</v>
      </c>
      <c r="AI385" s="15">
        <v>1.5071000000000001</v>
      </c>
      <c r="AJ385" s="15">
        <v>0.75349999999999995</v>
      </c>
      <c r="AK385" s="16">
        <v>0.2465</v>
      </c>
      <c r="AL385" s="16">
        <v>-3.5999999999999999E-3</v>
      </c>
      <c r="AM385" s="17">
        <v>0</v>
      </c>
      <c r="AN385" s="18">
        <v>19.2</v>
      </c>
      <c r="AO385" s="18">
        <v>18.5</v>
      </c>
      <c r="AP385" s="18">
        <v>18.5</v>
      </c>
      <c r="AQ385" s="18">
        <v>20.5</v>
      </c>
      <c r="AR385" s="19">
        <v>0.9</v>
      </c>
    </row>
    <row r="386" spans="1:44" x14ac:dyDescent="0.25">
      <c r="A386" s="2">
        <v>120484903</v>
      </c>
      <c r="B386" s="3" t="s">
        <v>156</v>
      </c>
      <c r="C386" s="3" t="s">
        <v>329</v>
      </c>
      <c r="D386" s="4">
        <v>4159148</v>
      </c>
      <c r="E386" s="4">
        <v>4179382</v>
      </c>
      <c r="F386" s="4">
        <f t="shared" si="10"/>
        <v>-20234</v>
      </c>
      <c r="G386" s="66">
        <f t="shared" si="11"/>
        <v>-4.7999999999999996E-3</v>
      </c>
      <c r="H386" s="10">
        <v>2621655.4700000002</v>
      </c>
      <c r="I386" s="10">
        <v>1537492.36</v>
      </c>
      <c r="J386" s="11">
        <v>1030.107</v>
      </c>
      <c r="K386" s="11">
        <v>2301</v>
      </c>
      <c r="L386" s="12">
        <v>2301</v>
      </c>
      <c r="M386" s="12">
        <v>1802</v>
      </c>
      <c r="N386" s="12">
        <v>302</v>
      </c>
      <c r="O386" s="12">
        <v>197</v>
      </c>
      <c r="P386" s="12">
        <v>1147</v>
      </c>
      <c r="Q386" s="12">
        <v>105</v>
      </c>
      <c r="R386" s="12">
        <v>33</v>
      </c>
      <c r="S386" s="12">
        <v>1109</v>
      </c>
      <c r="T386" s="12">
        <v>110</v>
      </c>
      <c r="U386" s="12">
        <v>25</v>
      </c>
      <c r="V386" s="12">
        <v>1041</v>
      </c>
      <c r="W386" s="12">
        <v>79</v>
      </c>
      <c r="X386" s="12">
        <v>36</v>
      </c>
      <c r="Y386" s="40">
        <v>97.137999999999991</v>
      </c>
      <c r="Z386" s="13">
        <v>0.45219999999999999</v>
      </c>
      <c r="AA386" s="14">
        <v>5620.58</v>
      </c>
      <c r="AB386" s="14">
        <v>5582.2359999999999</v>
      </c>
      <c r="AC386" s="14">
        <v>5615.326</v>
      </c>
      <c r="AD386" s="14">
        <v>5664.1779999999999</v>
      </c>
      <c r="AE386" s="15">
        <v>57.861800000000002</v>
      </c>
      <c r="AF386" s="15">
        <v>1.5569999999999999</v>
      </c>
      <c r="AG386" s="16">
        <v>0.77849999999999997</v>
      </c>
      <c r="AH386" s="16">
        <v>0.2215</v>
      </c>
      <c r="AI386" s="15">
        <v>1.6692</v>
      </c>
      <c r="AJ386" s="15">
        <v>0.83460000000000001</v>
      </c>
      <c r="AK386" s="16">
        <v>0.16539999999999999</v>
      </c>
      <c r="AL386" s="16">
        <v>0.18779999999999999</v>
      </c>
      <c r="AM386" s="17">
        <v>0</v>
      </c>
      <c r="AN386" s="18">
        <v>21.2</v>
      </c>
      <c r="AO386" s="18">
        <v>20.3</v>
      </c>
      <c r="AP386" s="18">
        <v>19.7</v>
      </c>
      <c r="AQ386" s="18">
        <v>23.5</v>
      </c>
      <c r="AR386" s="19">
        <v>0.99</v>
      </c>
    </row>
    <row r="387" spans="1:44" x14ac:dyDescent="0.25">
      <c r="A387" s="2">
        <v>120485603</v>
      </c>
      <c r="B387" s="3" t="s">
        <v>157</v>
      </c>
      <c r="C387" s="3" t="s">
        <v>329</v>
      </c>
      <c r="D387" s="4">
        <v>1464462</v>
      </c>
      <c r="E387" s="4">
        <v>1428924</v>
      </c>
      <c r="F387" s="4">
        <f t="shared" ref="F387:F450" si="12">ROUND(D387-E387,0)</f>
        <v>35538</v>
      </c>
      <c r="G387" s="66">
        <f t="shared" ref="G387:G450" si="13">ROUND(F387/E387,4)</f>
        <v>2.4899999999999999E-2</v>
      </c>
      <c r="H387" s="10">
        <v>929013.48</v>
      </c>
      <c r="I387" s="10">
        <v>535448.49</v>
      </c>
      <c r="J387" s="11">
        <v>358.74599999999998</v>
      </c>
      <c r="K387" s="11">
        <v>697</v>
      </c>
      <c r="L387" s="12">
        <v>697</v>
      </c>
      <c r="M387" s="12">
        <v>613</v>
      </c>
      <c r="N387" s="12">
        <v>71</v>
      </c>
      <c r="O387" s="12">
        <v>13</v>
      </c>
      <c r="P387" s="12">
        <v>376</v>
      </c>
      <c r="Q387" s="12">
        <v>29</v>
      </c>
      <c r="R387" s="12">
        <v>4</v>
      </c>
      <c r="S387" s="12">
        <v>379</v>
      </c>
      <c r="T387" s="12">
        <v>22</v>
      </c>
      <c r="U387" s="12">
        <v>1</v>
      </c>
      <c r="V387" s="12">
        <v>368</v>
      </c>
      <c r="W387" s="12">
        <v>17</v>
      </c>
      <c r="X387" s="12">
        <v>2</v>
      </c>
      <c r="Y387" s="40">
        <v>27.738999999999997</v>
      </c>
      <c r="Z387" s="13">
        <v>0.51470000000000005</v>
      </c>
      <c r="AA387" s="14">
        <v>1552.42</v>
      </c>
      <c r="AB387" s="14">
        <v>1538.0540000000001</v>
      </c>
      <c r="AC387" s="14">
        <v>1558.2049999999999</v>
      </c>
      <c r="AD387" s="14">
        <v>1561.001</v>
      </c>
      <c r="AE387" s="15">
        <v>55.965200000000003</v>
      </c>
      <c r="AF387" s="15">
        <v>1.506</v>
      </c>
      <c r="AG387" s="16">
        <v>0.753</v>
      </c>
      <c r="AH387" s="16">
        <v>0.247</v>
      </c>
      <c r="AI387" s="15">
        <v>0.46100000000000002</v>
      </c>
      <c r="AJ387" s="15">
        <v>0.23050000000000001</v>
      </c>
      <c r="AK387" s="16">
        <v>0.76949999999999996</v>
      </c>
      <c r="AL387" s="16">
        <v>0.5605</v>
      </c>
      <c r="AM387" s="17">
        <v>0</v>
      </c>
      <c r="AN387" s="18">
        <v>22.8</v>
      </c>
      <c r="AO387" s="18">
        <v>22.1</v>
      </c>
      <c r="AP387" s="18">
        <v>22.9</v>
      </c>
      <c r="AQ387" s="18">
        <v>23.5</v>
      </c>
      <c r="AR387" s="19">
        <v>1</v>
      </c>
    </row>
    <row r="388" spans="1:44" x14ac:dyDescent="0.25">
      <c r="A388" s="2">
        <v>120486003</v>
      </c>
      <c r="B388" s="3" t="s">
        <v>158</v>
      </c>
      <c r="C388" s="3" t="s">
        <v>329</v>
      </c>
      <c r="D388" s="4">
        <v>1138900</v>
      </c>
      <c r="E388" s="4">
        <v>1123042</v>
      </c>
      <c r="F388" s="4">
        <f t="shared" si="12"/>
        <v>15858</v>
      </c>
      <c r="G388" s="66">
        <f t="shared" si="13"/>
        <v>1.41E-2</v>
      </c>
      <c r="H388" s="10">
        <v>932439.65</v>
      </c>
      <c r="I388" s="10">
        <v>206460.79</v>
      </c>
      <c r="J388" s="11">
        <v>138.327</v>
      </c>
      <c r="K388" s="11">
        <v>763</v>
      </c>
      <c r="L388" s="12">
        <v>763</v>
      </c>
      <c r="M388" s="12">
        <v>694</v>
      </c>
      <c r="N388" s="12">
        <v>31</v>
      </c>
      <c r="O388" s="12">
        <v>38</v>
      </c>
      <c r="P388" s="12">
        <v>436</v>
      </c>
      <c r="Q388" s="12">
        <v>22</v>
      </c>
      <c r="R388" s="12">
        <v>17</v>
      </c>
      <c r="S388" s="12">
        <v>436</v>
      </c>
      <c r="T388" s="12">
        <v>7</v>
      </c>
      <c r="U388" s="12">
        <v>1</v>
      </c>
      <c r="V388" s="12">
        <v>397</v>
      </c>
      <c r="W388" s="12">
        <v>0</v>
      </c>
      <c r="X388" s="12">
        <v>0</v>
      </c>
      <c r="Y388" s="40">
        <v>25.850999999999999</v>
      </c>
      <c r="Z388" s="13">
        <v>0.20369999999999999</v>
      </c>
      <c r="AA388" s="14">
        <v>2105.5920000000001</v>
      </c>
      <c r="AB388" s="14">
        <v>2103.8440000000001</v>
      </c>
      <c r="AC388" s="14">
        <v>2082.5549999999998</v>
      </c>
      <c r="AD388" s="14">
        <v>2130.3780000000002</v>
      </c>
      <c r="AE388" s="15">
        <v>81.450999999999993</v>
      </c>
      <c r="AF388" s="15">
        <v>2.1918000000000002</v>
      </c>
      <c r="AG388" s="16">
        <v>1.0959000000000001</v>
      </c>
      <c r="AH388" s="16">
        <v>-9.5899999999999999E-2</v>
      </c>
      <c r="AI388" s="15">
        <v>0.62529999999999997</v>
      </c>
      <c r="AJ388" s="15">
        <v>0.31259999999999999</v>
      </c>
      <c r="AK388" s="16">
        <v>0.68740000000000001</v>
      </c>
      <c r="AL388" s="16">
        <v>0.374</v>
      </c>
      <c r="AM388" s="17">
        <v>0</v>
      </c>
      <c r="AN388" s="18">
        <v>19.100000000000001</v>
      </c>
      <c r="AO388" s="18">
        <v>18.7</v>
      </c>
      <c r="AP388" s="18">
        <v>18.7</v>
      </c>
      <c r="AQ388" s="18">
        <v>19.8</v>
      </c>
      <c r="AR388" s="19">
        <v>0.89</v>
      </c>
    </row>
    <row r="389" spans="1:44" x14ac:dyDescent="0.25">
      <c r="A389" s="2">
        <v>120488603</v>
      </c>
      <c r="B389" s="3" t="s">
        <v>159</v>
      </c>
      <c r="C389" s="3" t="s">
        <v>329</v>
      </c>
      <c r="D389" s="4">
        <v>2095760</v>
      </c>
      <c r="E389" s="4">
        <v>1960157</v>
      </c>
      <c r="F389" s="4">
        <f t="shared" si="12"/>
        <v>135603</v>
      </c>
      <c r="G389" s="66">
        <f t="shared" si="13"/>
        <v>6.9199999999999998E-2</v>
      </c>
      <c r="H389" s="10">
        <v>1279703.46</v>
      </c>
      <c r="I389" s="10">
        <v>816056.47</v>
      </c>
      <c r="J389" s="11">
        <v>546.75099999999998</v>
      </c>
      <c r="K389" s="11">
        <v>943</v>
      </c>
      <c r="L389" s="12">
        <v>943</v>
      </c>
      <c r="M389" s="12">
        <v>813</v>
      </c>
      <c r="N389" s="12">
        <v>92</v>
      </c>
      <c r="O389" s="12">
        <v>38</v>
      </c>
      <c r="P389" s="12">
        <v>486</v>
      </c>
      <c r="Q389" s="12">
        <v>44</v>
      </c>
      <c r="R389" s="12">
        <v>5</v>
      </c>
      <c r="S389" s="12">
        <v>512</v>
      </c>
      <c r="T389" s="12">
        <v>24</v>
      </c>
      <c r="U389" s="12">
        <v>6</v>
      </c>
      <c r="V389" s="12">
        <v>491</v>
      </c>
      <c r="W389" s="12">
        <v>21</v>
      </c>
      <c r="X389" s="12">
        <v>6</v>
      </c>
      <c r="Y389" s="40">
        <v>20.69</v>
      </c>
      <c r="Z389" s="13">
        <v>0.57979999999999998</v>
      </c>
      <c r="AA389" s="14">
        <v>2337.922</v>
      </c>
      <c r="AB389" s="14">
        <v>2316.7020000000002</v>
      </c>
      <c r="AC389" s="14">
        <v>2341.6309999999999</v>
      </c>
      <c r="AD389" s="14">
        <v>2355.433</v>
      </c>
      <c r="AE389" s="15">
        <v>112.99760000000001</v>
      </c>
      <c r="AF389" s="15">
        <v>3.0407999999999999</v>
      </c>
      <c r="AG389" s="16">
        <v>1.5204</v>
      </c>
      <c r="AH389" s="16">
        <v>-0.52039999999999997</v>
      </c>
      <c r="AI389" s="15">
        <v>0.69430000000000003</v>
      </c>
      <c r="AJ389" s="15">
        <v>0.34710000000000002</v>
      </c>
      <c r="AK389" s="16">
        <v>0.65290000000000004</v>
      </c>
      <c r="AL389" s="16">
        <v>0.1835</v>
      </c>
      <c r="AM389" s="17">
        <v>0</v>
      </c>
      <c r="AN389" s="18">
        <v>22.4</v>
      </c>
      <c r="AO389" s="18">
        <v>21.9</v>
      </c>
      <c r="AP389" s="18">
        <v>22.4</v>
      </c>
      <c r="AQ389" s="18">
        <v>22.9</v>
      </c>
      <c r="AR389" s="19">
        <v>1</v>
      </c>
    </row>
    <row r="390" spans="1:44" x14ac:dyDescent="0.25">
      <c r="A390" s="2">
        <v>116493503</v>
      </c>
      <c r="B390" s="3" t="s">
        <v>87</v>
      </c>
      <c r="C390" s="3" t="s">
        <v>316</v>
      </c>
      <c r="D390" s="4">
        <v>1038512</v>
      </c>
      <c r="E390" s="4">
        <v>1024102</v>
      </c>
      <c r="F390" s="4">
        <f t="shared" si="12"/>
        <v>14410</v>
      </c>
      <c r="G390" s="66">
        <f t="shared" si="13"/>
        <v>1.41E-2</v>
      </c>
      <c r="H390" s="10">
        <v>723333.46</v>
      </c>
      <c r="I390" s="10">
        <v>315178.57</v>
      </c>
      <c r="J390" s="11">
        <v>211.167</v>
      </c>
      <c r="K390" s="11">
        <v>414.286</v>
      </c>
      <c r="L390" s="12">
        <v>390</v>
      </c>
      <c r="M390" s="12">
        <v>372</v>
      </c>
      <c r="N390" s="12">
        <v>12</v>
      </c>
      <c r="O390" s="12">
        <v>6</v>
      </c>
      <c r="P390" s="12">
        <v>241</v>
      </c>
      <c r="Q390" s="12">
        <v>2</v>
      </c>
      <c r="R390" s="12">
        <v>2</v>
      </c>
      <c r="S390" s="12">
        <v>219</v>
      </c>
      <c r="T390" s="12">
        <v>6</v>
      </c>
      <c r="U390" s="12">
        <v>2</v>
      </c>
      <c r="V390" s="12">
        <v>220</v>
      </c>
      <c r="W390" s="12">
        <v>4</v>
      </c>
      <c r="X390" s="12">
        <v>0</v>
      </c>
      <c r="Y390" s="40">
        <v>154.97</v>
      </c>
      <c r="Z390" s="13">
        <v>0.62160000000000004</v>
      </c>
      <c r="AA390" s="14">
        <v>1082.9780000000001</v>
      </c>
      <c r="AB390" s="14">
        <v>1070.597</v>
      </c>
      <c r="AC390" s="14">
        <v>1072.221</v>
      </c>
      <c r="AD390" s="14">
        <v>1106.115</v>
      </c>
      <c r="AE390" s="15">
        <v>6.9882999999999997</v>
      </c>
      <c r="AF390" s="15">
        <v>0.188</v>
      </c>
      <c r="AG390" s="16">
        <v>9.4E-2</v>
      </c>
      <c r="AH390" s="16">
        <v>0.90600000000000003</v>
      </c>
      <c r="AI390" s="15">
        <v>0.3216</v>
      </c>
      <c r="AJ390" s="15">
        <v>0.1608</v>
      </c>
      <c r="AK390" s="16">
        <v>0.83919999999999995</v>
      </c>
      <c r="AL390" s="16">
        <v>0.8659</v>
      </c>
      <c r="AM390" s="17">
        <v>24.286000000000001</v>
      </c>
      <c r="AN390" s="18">
        <v>17.600000000000001</v>
      </c>
      <c r="AO390" s="18">
        <v>16.899999999999999</v>
      </c>
      <c r="AP390" s="18">
        <v>16.899999999999999</v>
      </c>
      <c r="AQ390" s="18">
        <v>18.899999999999999</v>
      </c>
      <c r="AR390" s="19">
        <v>0.82</v>
      </c>
    </row>
    <row r="391" spans="1:44" x14ac:dyDescent="0.25">
      <c r="A391" s="2">
        <v>116495003</v>
      </c>
      <c r="B391" s="3" t="s">
        <v>88</v>
      </c>
      <c r="C391" s="3" t="s">
        <v>316</v>
      </c>
      <c r="D391" s="4">
        <v>1950375</v>
      </c>
      <c r="E391" s="4">
        <v>1896293</v>
      </c>
      <c r="F391" s="4">
        <f t="shared" si="12"/>
        <v>54082</v>
      </c>
      <c r="G391" s="66">
        <f t="shared" si="13"/>
        <v>2.8500000000000001E-2</v>
      </c>
      <c r="H391" s="10">
        <v>1375321.72</v>
      </c>
      <c r="I391" s="10">
        <v>575053.46</v>
      </c>
      <c r="J391" s="11">
        <v>385.28100000000001</v>
      </c>
      <c r="K391" s="11">
        <v>730</v>
      </c>
      <c r="L391" s="12">
        <v>730</v>
      </c>
      <c r="M391" s="12">
        <v>631</v>
      </c>
      <c r="N391" s="12">
        <v>55</v>
      </c>
      <c r="O391" s="12">
        <v>44</v>
      </c>
      <c r="P391" s="12">
        <v>401</v>
      </c>
      <c r="Q391" s="12">
        <v>21</v>
      </c>
      <c r="R391" s="12">
        <v>5</v>
      </c>
      <c r="S391" s="12">
        <v>376</v>
      </c>
      <c r="T391" s="12">
        <v>20</v>
      </c>
      <c r="U391" s="12">
        <v>8</v>
      </c>
      <c r="V391" s="12">
        <v>378</v>
      </c>
      <c r="W391" s="12">
        <v>14</v>
      </c>
      <c r="X391" s="12">
        <v>7</v>
      </c>
      <c r="Y391" s="40">
        <v>86.278000000000006</v>
      </c>
      <c r="Z391" s="13">
        <v>0.61370000000000002</v>
      </c>
      <c r="AA391" s="14">
        <v>1974.299</v>
      </c>
      <c r="AB391" s="14">
        <v>1993.787</v>
      </c>
      <c r="AC391" s="14">
        <v>1979.9459999999999</v>
      </c>
      <c r="AD391" s="14">
        <v>1949.165</v>
      </c>
      <c r="AE391" s="15">
        <v>22.882899999999999</v>
      </c>
      <c r="AF391" s="15">
        <v>0.61570000000000003</v>
      </c>
      <c r="AG391" s="16">
        <v>0.30780000000000002</v>
      </c>
      <c r="AH391" s="16">
        <v>0.69220000000000004</v>
      </c>
      <c r="AI391" s="15">
        <v>0.58630000000000004</v>
      </c>
      <c r="AJ391" s="15">
        <v>0.29310000000000003</v>
      </c>
      <c r="AK391" s="16">
        <v>0.70689999999999997</v>
      </c>
      <c r="AL391" s="16">
        <v>0.70099999999999996</v>
      </c>
      <c r="AM391" s="17">
        <v>0</v>
      </c>
      <c r="AN391" s="18">
        <v>18.5</v>
      </c>
      <c r="AO391" s="18">
        <v>18.2</v>
      </c>
      <c r="AP391" s="18">
        <v>18.3</v>
      </c>
      <c r="AQ391" s="18">
        <v>18.899999999999999</v>
      </c>
      <c r="AR391" s="19">
        <v>0.86</v>
      </c>
    </row>
    <row r="392" spans="1:44" x14ac:dyDescent="0.25">
      <c r="A392" s="2">
        <v>116495103</v>
      </c>
      <c r="B392" s="3" t="s">
        <v>89</v>
      </c>
      <c r="C392" s="3" t="s">
        <v>316</v>
      </c>
      <c r="D392" s="4">
        <v>1922491</v>
      </c>
      <c r="E392" s="4">
        <v>1846357</v>
      </c>
      <c r="F392" s="4">
        <f t="shared" si="12"/>
        <v>76134</v>
      </c>
      <c r="G392" s="66">
        <f t="shared" si="13"/>
        <v>4.1200000000000001E-2</v>
      </c>
      <c r="H392" s="10">
        <v>1050293.17</v>
      </c>
      <c r="I392" s="10">
        <v>872197.47</v>
      </c>
      <c r="J392" s="11">
        <v>584.36500000000001</v>
      </c>
      <c r="K392" s="11">
        <v>769</v>
      </c>
      <c r="L392" s="12">
        <v>769</v>
      </c>
      <c r="M392" s="12">
        <v>722</v>
      </c>
      <c r="N392" s="12">
        <v>28</v>
      </c>
      <c r="O392" s="12">
        <v>19</v>
      </c>
      <c r="P392" s="12">
        <v>464</v>
      </c>
      <c r="Q392" s="12">
        <v>14</v>
      </c>
      <c r="R392" s="12">
        <v>2</v>
      </c>
      <c r="S392" s="12">
        <v>442</v>
      </c>
      <c r="T392" s="12">
        <v>12</v>
      </c>
      <c r="U392" s="12">
        <v>0</v>
      </c>
      <c r="V392" s="12">
        <v>415</v>
      </c>
      <c r="W392" s="12">
        <v>2</v>
      </c>
      <c r="X392" s="12">
        <v>6</v>
      </c>
      <c r="Y392" s="40">
        <v>23.803000000000001</v>
      </c>
      <c r="Z392" s="13">
        <v>0.81710000000000005</v>
      </c>
      <c r="AA392" s="14">
        <v>1580.1130000000001</v>
      </c>
      <c r="AB392" s="14">
        <v>1606.729</v>
      </c>
      <c r="AC392" s="14">
        <v>1583.971</v>
      </c>
      <c r="AD392" s="14">
        <v>1549.6379999999999</v>
      </c>
      <c r="AE392" s="15">
        <v>66.382900000000006</v>
      </c>
      <c r="AF392" s="15">
        <v>1.7864</v>
      </c>
      <c r="AG392" s="16">
        <v>0.89319999999999999</v>
      </c>
      <c r="AH392" s="16">
        <v>0.10680000000000001</v>
      </c>
      <c r="AI392" s="15">
        <v>0.46920000000000001</v>
      </c>
      <c r="AJ392" s="15">
        <v>0.2346</v>
      </c>
      <c r="AK392" s="16">
        <v>0.76539999999999997</v>
      </c>
      <c r="AL392" s="16">
        <v>0.50190000000000001</v>
      </c>
      <c r="AM392" s="17">
        <v>0</v>
      </c>
      <c r="AN392" s="18">
        <v>19.899999999999999</v>
      </c>
      <c r="AO392" s="18">
        <v>19.2</v>
      </c>
      <c r="AP392" s="18">
        <v>19.100000000000001</v>
      </c>
      <c r="AQ392" s="18">
        <v>21.3</v>
      </c>
      <c r="AR392" s="19">
        <v>0.93</v>
      </c>
    </row>
    <row r="393" spans="1:44" x14ac:dyDescent="0.25">
      <c r="A393" s="2">
        <v>116496503</v>
      </c>
      <c r="B393" s="3" t="s">
        <v>90</v>
      </c>
      <c r="C393" s="3" t="s">
        <v>316</v>
      </c>
      <c r="D393" s="4">
        <v>2464558</v>
      </c>
      <c r="E393" s="4">
        <v>2389716</v>
      </c>
      <c r="F393" s="4">
        <f t="shared" si="12"/>
        <v>74842</v>
      </c>
      <c r="G393" s="66">
        <f t="shared" si="13"/>
        <v>3.1300000000000001E-2</v>
      </c>
      <c r="H393" s="10">
        <v>1564575.24</v>
      </c>
      <c r="I393" s="10">
        <v>899982.9</v>
      </c>
      <c r="J393" s="11">
        <v>602.98099999999999</v>
      </c>
      <c r="K393" s="11">
        <v>1159</v>
      </c>
      <c r="L393" s="12">
        <v>1159</v>
      </c>
      <c r="M393" s="12">
        <v>991</v>
      </c>
      <c r="N393" s="12">
        <v>105</v>
      </c>
      <c r="O393" s="12">
        <v>63</v>
      </c>
      <c r="P393" s="12">
        <v>644</v>
      </c>
      <c r="Q393" s="12">
        <v>59</v>
      </c>
      <c r="R393" s="12">
        <v>17</v>
      </c>
      <c r="S393" s="12">
        <v>592</v>
      </c>
      <c r="T393" s="12">
        <v>36</v>
      </c>
      <c r="U393" s="12">
        <v>14</v>
      </c>
      <c r="V393" s="12">
        <v>575</v>
      </c>
      <c r="W393" s="12">
        <v>6</v>
      </c>
      <c r="X393" s="12">
        <v>0</v>
      </c>
      <c r="Y393" s="40">
        <v>70.105999999999995</v>
      </c>
      <c r="Z393" s="13">
        <v>0.8004</v>
      </c>
      <c r="AA393" s="14">
        <v>2390.0659999999998</v>
      </c>
      <c r="AB393" s="14">
        <v>2379.9160000000002</v>
      </c>
      <c r="AC393" s="14">
        <v>2397.5479999999998</v>
      </c>
      <c r="AD393" s="14">
        <v>2392.7350000000001</v>
      </c>
      <c r="AE393" s="15">
        <v>34.092100000000002</v>
      </c>
      <c r="AF393" s="15">
        <v>0.91739999999999999</v>
      </c>
      <c r="AG393" s="16">
        <v>0.4587</v>
      </c>
      <c r="AH393" s="16">
        <v>0.5413</v>
      </c>
      <c r="AI393" s="15">
        <v>0.70979999999999999</v>
      </c>
      <c r="AJ393" s="15">
        <v>0.35489999999999999</v>
      </c>
      <c r="AK393" s="16">
        <v>0.64510000000000001</v>
      </c>
      <c r="AL393" s="16">
        <v>0.60350000000000004</v>
      </c>
      <c r="AM393" s="17">
        <v>0</v>
      </c>
      <c r="AN393" s="18">
        <v>13.9</v>
      </c>
      <c r="AO393" s="18">
        <v>13.6</v>
      </c>
      <c r="AP393" s="18">
        <v>13.8</v>
      </c>
      <c r="AQ393" s="18">
        <v>14.2</v>
      </c>
      <c r="AR393" s="19">
        <v>0.65</v>
      </c>
    </row>
    <row r="394" spans="1:44" x14ac:dyDescent="0.25">
      <c r="A394" s="2">
        <v>116496603</v>
      </c>
      <c r="B394" s="3" t="s">
        <v>91</v>
      </c>
      <c r="C394" s="3" t="s">
        <v>316</v>
      </c>
      <c r="D394" s="4">
        <v>3077271</v>
      </c>
      <c r="E394" s="4">
        <v>2962809</v>
      </c>
      <c r="F394" s="4">
        <f t="shared" si="12"/>
        <v>114462</v>
      </c>
      <c r="G394" s="66">
        <f t="shared" si="13"/>
        <v>3.8600000000000002E-2</v>
      </c>
      <c r="H394" s="10">
        <v>1769951.89</v>
      </c>
      <c r="I394" s="10">
        <v>1307319.33</v>
      </c>
      <c r="J394" s="11">
        <v>875.89300000000003</v>
      </c>
      <c r="K394" s="11">
        <v>1247</v>
      </c>
      <c r="L394" s="12">
        <v>1247</v>
      </c>
      <c r="M394" s="12">
        <v>1035</v>
      </c>
      <c r="N394" s="12">
        <v>142</v>
      </c>
      <c r="O394" s="12">
        <v>70</v>
      </c>
      <c r="P394" s="12">
        <v>610</v>
      </c>
      <c r="Q394" s="12">
        <v>37</v>
      </c>
      <c r="R394" s="12">
        <v>14</v>
      </c>
      <c r="S394" s="12">
        <v>634</v>
      </c>
      <c r="T394" s="12">
        <v>39</v>
      </c>
      <c r="U394" s="12">
        <v>13</v>
      </c>
      <c r="V394" s="12">
        <v>650</v>
      </c>
      <c r="W394" s="12">
        <v>61</v>
      </c>
      <c r="X394" s="12">
        <v>5</v>
      </c>
      <c r="Y394" s="40">
        <v>78.381999999999991</v>
      </c>
      <c r="Z394" s="13">
        <v>0.70240000000000002</v>
      </c>
      <c r="AA394" s="14">
        <v>2985.598</v>
      </c>
      <c r="AB394" s="14">
        <v>2981.9209999999998</v>
      </c>
      <c r="AC394" s="14">
        <v>2960.0509999999999</v>
      </c>
      <c r="AD394" s="14">
        <v>3014.8220000000001</v>
      </c>
      <c r="AE394" s="15">
        <v>38.090299999999999</v>
      </c>
      <c r="AF394" s="15">
        <v>1.0249999999999999</v>
      </c>
      <c r="AG394" s="16">
        <v>0.51249999999999996</v>
      </c>
      <c r="AH394" s="16">
        <v>0.48749999999999999</v>
      </c>
      <c r="AI394" s="15">
        <v>0.88660000000000005</v>
      </c>
      <c r="AJ394" s="15">
        <v>0.44330000000000003</v>
      </c>
      <c r="AK394" s="16">
        <v>0.55669999999999997</v>
      </c>
      <c r="AL394" s="16">
        <v>0.52900000000000003</v>
      </c>
      <c r="AM394" s="17">
        <v>0</v>
      </c>
      <c r="AN394" s="18">
        <v>21.6</v>
      </c>
      <c r="AO394" s="18">
        <v>21.7</v>
      </c>
      <c r="AP394" s="18">
        <v>20.7</v>
      </c>
      <c r="AQ394" s="18">
        <v>22.3</v>
      </c>
      <c r="AR394" s="19">
        <v>1</v>
      </c>
    </row>
    <row r="395" spans="1:44" x14ac:dyDescent="0.25">
      <c r="A395" s="2">
        <v>116498003</v>
      </c>
      <c r="B395" s="3" t="s">
        <v>92</v>
      </c>
      <c r="C395" s="3" t="s">
        <v>316</v>
      </c>
      <c r="D395" s="4">
        <v>1294715</v>
      </c>
      <c r="E395" s="4">
        <v>1277095</v>
      </c>
      <c r="F395" s="4">
        <f t="shared" si="12"/>
        <v>17620</v>
      </c>
      <c r="G395" s="66">
        <f t="shared" si="13"/>
        <v>1.38E-2</v>
      </c>
      <c r="H395" s="10">
        <v>1011053.06</v>
      </c>
      <c r="I395" s="10">
        <v>283661.76</v>
      </c>
      <c r="J395" s="11">
        <v>190.05099999999999</v>
      </c>
      <c r="K395" s="11">
        <v>441.58</v>
      </c>
      <c r="L395" s="12">
        <v>434</v>
      </c>
      <c r="M395" s="12">
        <v>403</v>
      </c>
      <c r="N395" s="12">
        <v>25</v>
      </c>
      <c r="O395" s="12">
        <v>6</v>
      </c>
      <c r="P395" s="12">
        <v>262</v>
      </c>
      <c r="Q395" s="12">
        <v>5</v>
      </c>
      <c r="R395" s="12">
        <v>1</v>
      </c>
      <c r="S395" s="12">
        <v>239</v>
      </c>
      <c r="T395" s="12">
        <v>10</v>
      </c>
      <c r="U395" s="12">
        <v>1</v>
      </c>
      <c r="V395" s="12">
        <v>238</v>
      </c>
      <c r="W395" s="12">
        <v>8</v>
      </c>
      <c r="X395" s="12">
        <v>1</v>
      </c>
      <c r="Y395" s="40">
        <v>113.878</v>
      </c>
      <c r="Z395" s="13">
        <v>0.56630000000000003</v>
      </c>
      <c r="AA395" s="14">
        <v>1489.3720000000001</v>
      </c>
      <c r="AB395" s="14">
        <v>1467.3489999999999</v>
      </c>
      <c r="AC395" s="14">
        <v>1507.4459999999999</v>
      </c>
      <c r="AD395" s="14">
        <v>1493.3219999999999</v>
      </c>
      <c r="AE395" s="15">
        <v>13.0786</v>
      </c>
      <c r="AF395" s="15">
        <v>0.35189999999999999</v>
      </c>
      <c r="AG395" s="16">
        <v>0.1759</v>
      </c>
      <c r="AH395" s="16">
        <v>0.82410000000000005</v>
      </c>
      <c r="AI395" s="15">
        <v>0.44230000000000003</v>
      </c>
      <c r="AJ395" s="15">
        <v>0.22109999999999999</v>
      </c>
      <c r="AK395" s="16">
        <v>0.77890000000000004</v>
      </c>
      <c r="AL395" s="16">
        <v>0.79690000000000005</v>
      </c>
      <c r="AM395" s="17">
        <v>7.58</v>
      </c>
      <c r="AN395" s="18">
        <v>16.3</v>
      </c>
      <c r="AO395" s="18">
        <v>16</v>
      </c>
      <c r="AP395" s="18">
        <v>16</v>
      </c>
      <c r="AQ395" s="18">
        <v>17</v>
      </c>
      <c r="AR395" s="19">
        <v>0.76</v>
      </c>
    </row>
    <row r="396" spans="1:44" x14ac:dyDescent="0.25">
      <c r="A396" s="2">
        <v>115503004</v>
      </c>
      <c r="B396" s="3" t="s">
        <v>75</v>
      </c>
      <c r="C396" s="3" t="s">
        <v>313</v>
      </c>
      <c r="D396" s="4">
        <v>660316</v>
      </c>
      <c r="E396" s="4">
        <v>644838</v>
      </c>
      <c r="F396" s="4">
        <f t="shared" si="12"/>
        <v>15478</v>
      </c>
      <c r="G396" s="66">
        <f t="shared" si="13"/>
        <v>2.4E-2</v>
      </c>
      <c r="H396" s="10">
        <v>423235.89</v>
      </c>
      <c r="I396" s="10">
        <v>237080.58</v>
      </c>
      <c r="J396" s="11">
        <v>158.84200000000001</v>
      </c>
      <c r="K396" s="11">
        <v>294.69200000000001</v>
      </c>
      <c r="L396" s="12">
        <v>274</v>
      </c>
      <c r="M396" s="12">
        <v>262</v>
      </c>
      <c r="N396" s="12">
        <v>12</v>
      </c>
      <c r="O396" s="12">
        <v>0</v>
      </c>
      <c r="P396" s="12">
        <v>148</v>
      </c>
      <c r="Q396" s="12">
        <v>3</v>
      </c>
      <c r="R396" s="12">
        <v>0</v>
      </c>
      <c r="S396" s="12">
        <v>162</v>
      </c>
      <c r="T396" s="12">
        <v>5</v>
      </c>
      <c r="U396" s="12">
        <v>0</v>
      </c>
      <c r="V396" s="12">
        <v>170</v>
      </c>
      <c r="W396" s="12">
        <v>4</v>
      </c>
      <c r="X396" s="12">
        <v>0</v>
      </c>
      <c r="Y396" s="40">
        <v>97.077999999999989</v>
      </c>
      <c r="Z396" s="13">
        <v>0.59889999999999999</v>
      </c>
      <c r="AA396" s="14">
        <v>786.93100000000004</v>
      </c>
      <c r="AB396" s="14">
        <v>774.44899999999996</v>
      </c>
      <c r="AC396" s="14">
        <v>786.41899999999998</v>
      </c>
      <c r="AD396" s="14">
        <v>799.92499999999995</v>
      </c>
      <c r="AE396" s="15">
        <v>8.1060999999999996</v>
      </c>
      <c r="AF396" s="15">
        <v>0.21809999999999999</v>
      </c>
      <c r="AG396" s="16">
        <v>0.109</v>
      </c>
      <c r="AH396" s="16">
        <v>0.89100000000000001</v>
      </c>
      <c r="AI396" s="15">
        <v>0.23369999999999999</v>
      </c>
      <c r="AJ396" s="15">
        <v>0.1168</v>
      </c>
      <c r="AK396" s="16">
        <v>0.88319999999999999</v>
      </c>
      <c r="AL396" s="16">
        <v>0.88629999999999998</v>
      </c>
      <c r="AM396" s="17">
        <v>20.692</v>
      </c>
      <c r="AN396" s="18">
        <v>19.3</v>
      </c>
      <c r="AO396" s="18">
        <v>19</v>
      </c>
      <c r="AP396" s="18">
        <v>18.8</v>
      </c>
      <c r="AQ396" s="18">
        <v>20</v>
      </c>
      <c r="AR396" s="19">
        <v>0.9</v>
      </c>
    </row>
    <row r="397" spans="1:44" x14ac:dyDescent="0.25">
      <c r="A397" s="2">
        <v>115504003</v>
      </c>
      <c r="B397" s="3" t="s">
        <v>76</v>
      </c>
      <c r="C397" s="3" t="s">
        <v>313</v>
      </c>
      <c r="D397" s="4">
        <v>1253292</v>
      </c>
      <c r="E397" s="4">
        <v>1215323</v>
      </c>
      <c r="F397" s="4">
        <f t="shared" si="12"/>
        <v>37969</v>
      </c>
      <c r="G397" s="66">
        <f t="shared" si="13"/>
        <v>3.1199999999999999E-2</v>
      </c>
      <c r="H397" s="10">
        <v>833204.67</v>
      </c>
      <c r="I397" s="10">
        <v>420087.34</v>
      </c>
      <c r="J397" s="11">
        <v>281.45499999999998</v>
      </c>
      <c r="K397" s="11">
        <v>466.24599999999998</v>
      </c>
      <c r="L397" s="12">
        <v>450</v>
      </c>
      <c r="M397" s="12">
        <v>353</v>
      </c>
      <c r="N397" s="12">
        <v>59</v>
      </c>
      <c r="O397" s="12">
        <v>38</v>
      </c>
      <c r="P397" s="12">
        <v>223</v>
      </c>
      <c r="Q397" s="12">
        <v>22</v>
      </c>
      <c r="R397" s="12">
        <v>4</v>
      </c>
      <c r="S397" s="12">
        <v>211</v>
      </c>
      <c r="T397" s="12">
        <v>18</v>
      </c>
      <c r="U397" s="12">
        <v>8</v>
      </c>
      <c r="V397" s="12">
        <v>211</v>
      </c>
      <c r="W397" s="12">
        <v>17</v>
      </c>
      <c r="X397" s="12">
        <v>7</v>
      </c>
      <c r="Y397" s="40">
        <v>71.543999999999997</v>
      </c>
      <c r="Z397" s="13">
        <v>0.64910000000000001</v>
      </c>
      <c r="AA397" s="14">
        <v>1061.7760000000001</v>
      </c>
      <c r="AB397" s="14">
        <v>1052.796</v>
      </c>
      <c r="AC397" s="14">
        <v>1064.481</v>
      </c>
      <c r="AD397" s="14">
        <v>1068.0509999999999</v>
      </c>
      <c r="AE397" s="15">
        <v>14.8408</v>
      </c>
      <c r="AF397" s="15">
        <v>0.39929999999999999</v>
      </c>
      <c r="AG397" s="16">
        <v>0.1996</v>
      </c>
      <c r="AH397" s="16">
        <v>0.8004</v>
      </c>
      <c r="AI397" s="15">
        <v>0.31530000000000002</v>
      </c>
      <c r="AJ397" s="15">
        <v>0.15759999999999999</v>
      </c>
      <c r="AK397" s="16">
        <v>0.84240000000000004</v>
      </c>
      <c r="AL397" s="16">
        <v>0.8256</v>
      </c>
      <c r="AM397" s="17">
        <v>16.245999999999999</v>
      </c>
      <c r="AN397" s="18">
        <v>20</v>
      </c>
      <c r="AO397" s="18">
        <v>20</v>
      </c>
      <c r="AP397" s="18">
        <v>19.5</v>
      </c>
      <c r="AQ397" s="18">
        <v>20.399999999999999</v>
      </c>
      <c r="AR397" s="19">
        <v>0.93</v>
      </c>
    </row>
    <row r="398" spans="1:44" x14ac:dyDescent="0.25">
      <c r="A398" s="2">
        <v>115506003</v>
      </c>
      <c r="B398" s="3" t="s">
        <v>77</v>
      </c>
      <c r="C398" s="3" t="s">
        <v>313</v>
      </c>
      <c r="D398" s="4">
        <v>1956640</v>
      </c>
      <c r="E398" s="4">
        <v>1908425</v>
      </c>
      <c r="F398" s="4">
        <f t="shared" si="12"/>
        <v>48215</v>
      </c>
      <c r="G398" s="66">
        <f t="shared" si="13"/>
        <v>2.53E-2</v>
      </c>
      <c r="H398" s="10">
        <v>1331924.57</v>
      </c>
      <c r="I398" s="10">
        <v>624715.27</v>
      </c>
      <c r="J398" s="11">
        <v>418.55399999999997</v>
      </c>
      <c r="K398" s="11">
        <v>811</v>
      </c>
      <c r="L398" s="12">
        <v>811</v>
      </c>
      <c r="M398" s="12">
        <v>692</v>
      </c>
      <c r="N398" s="12">
        <v>68</v>
      </c>
      <c r="O398" s="12">
        <v>51</v>
      </c>
      <c r="P398" s="12">
        <v>452</v>
      </c>
      <c r="Q398" s="12">
        <v>12</v>
      </c>
      <c r="R398" s="12">
        <v>12</v>
      </c>
      <c r="S398" s="12">
        <v>410</v>
      </c>
      <c r="T398" s="12">
        <v>25</v>
      </c>
      <c r="U398" s="12">
        <v>6</v>
      </c>
      <c r="V398" s="12">
        <v>404</v>
      </c>
      <c r="W398" s="12">
        <v>28</v>
      </c>
      <c r="X398" s="12">
        <v>6</v>
      </c>
      <c r="Y398" s="40">
        <v>91.733999999999995</v>
      </c>
      <c r="Z398" s="13">
        <v>0.61439999999999995</v>
      </c>
      <c r="AA398" s="14">
        <v>1943.7809999999999</v>
      </c>
      <c r="AB398" s="14">
        <v>1955.6189999999999</v>
      </c>
      <c r="AC398" s="14">
        <v>1961.3530000000001</v>
      </c>
      <c r="AD398" s="14">
        <v>1914.3710000000001</v>
      </c>
      <c r="AE398" s="15">
        <v>21.189299999999999</v>
      </c>
      <c r="AF398" s="15">
        <v>0.57020000000000004</v>
      </c>
      <c r="AG398" s="16">
        <v>0.28510000000000002</v>
      </c>
      <c r="AH398" s="16">
        <v>0.71489999999999998</v>
      </c>
      <c r="AI398" s="15">
        <v>0.57720000000000005</v>
      </c>
      <c r="AJ398" s="15">
        <v>0.28860000000000002</v>
      </c>
      <c r="AK398" s="16">
        <v>0.71140000000000003</v>
      </c>
      <c r="AL398" s="16">
        <v>0.71279999999999999</v>
      </c>
      <c r="AM398" s="17">
        <v>0</v>
      </c>
      <c r="AN398" s="18">
        <v>18.100000000000001</v>
      </c>
      <c r="AO398" s="18">
        <v>18.3</v>
      </c>
      <c r="AP398" s="18">
        <v>16.7</v>
      </c>
      <c r="AQ398" s="18">
        <v>19.2</v>
      </c>
      <c r="AR398" s="19">
        <v>0.84</v>
      </c>
    </row>
    <row r="399" spans="1:44" x14ac:dyDescent="0.25">
      <c r="A399" s="2">
        <v>115508003</v>
      </c>
      <c r="B399" s="3" t="s">
        <v>78</v>
      </c>
      <c r="C399" s="3" t="s">
        <v>313</v>
      </c>
      <c r="D399" s="4">
        <v>2413665</v>
      </c>
      <c r="E399" s="4">
        <v>2340506</v>
      </c>
      <c r="F399" s="4">
        <f t="shared" si="12"/>
        <v>73159</v>
      </c>
      <c r="G399" s="66">
        <f t="shared" si="13"/>
        <v>3.1300000000000001E-2</v>
      </c>
      <c r="H399" s="10">
        <v>1684736.86</v>
      </c>
      <c r="I399" s="10">
        <v>728928.52</v>
      </c>
      <c r="J399" s="11">
        <v>488.37599999999998</v>
      </c>
      <c r="K399" s="11">
        <v>950</v>
      </c>
      <c r="L399" s="12">
        <v>950</v>
      </c>
      <c r="M399" s="12">
        <v>771</v>
      </c>
      <c r="N399" s="12">
        <v>52</v>
      </c>
      <c r="O399" s="12">
        <v>127</v>
      </c>
      <c r="P399" s="12">
        <v>498</v>
      </c>
      <c r="Q399" s="12">
        <v>19</v>
      </c>
      <c r="R399" s="12">
        <v>23</v>
      </c>
      <c r="S399" s="12">
        <v>453</v>
      </c>
      <c r="T399" s="12">
        <v>15</v>
      </c>
      <c r="U399" s="12">
        <v>20</v>
      </c>
      <c r="V399" s="12">
        <v>460</v>
      </c>
      <c r="W399" s="12">
        <v>17</v>
      </c>
      <c r="X399" s="12">
        <v>16</v>
      </c>
      <c r="Y399" s="40">
        <v>314.25400000000002</v>
      </c>
      <c r="Z399" s="13">
        <v>0.57120000000000004</v>
      </c>
      <c r="AA399" s="14">
        <v>2339.62</v>
      </c>
      <c r="AB399" s="14">
        <v>2301.65</v>
      </c>
      <c r="AC399" s="14">
        <v>2349.616</v>
      </c>
      <c r="AD399" s="14">
        <v>2367.5929999999998</v>
      </c>
      <c r="AE399" s="15">
        <v>7.4448999999999996</v>
      </c>
      <c r="AF399" s="15">
        <v>0.20030000000000001</v>
      </c>
      <c r="AG399" s="16">
        <v>0.10009999999999999</v>
      </c>
      <c r="AH399" s="16">
        <v>0.89990000000000003</v>
      </c>
      <c r="AI399" s="15">
        <v>0.69479999999999997</v>
      </c>
      <c r="AJ399" s="15">
        <v>0.34739999999999999</v>
      </c>
      <c r="AK399" s="16">
        <v>0.65259999999999996</v>
      </c>
      <c r="AL399" s="16">
        <v>0.75149999999999995</v>
      </c>
      <c r="AM399" s="17">
        <v>0</v>
      </c>
      <c r="AN399" s="18">
        <v>19.3</v>
      </c>
      <c r="AO399" s="18">
        <v>19.399999999999999</v>
      </c>
      <c r="AP399" s="18">
        <v>19</v>
      </c>
      <c r="AQ399" s="18">
        <v>19.5</v>
      </c>
      <c r="AR399" s="19">
        <v>0.9</v>
      </c>
    </row>
    <row r="400" spans="1:44" x14ac:dyDescent="0.25">
      <c r="A400" s="2">
        <v>126515001</v>
      </c>
      <c r="B400" s="3" t="s">
        <v>237</v>
      </c>
      <c r="C400" s="3" t="s">
        <v>337</v>
      </c>
      <c r="D400" s="4">
        <v>185181760</v>
      </c>
      <c r="E400" s="4">
        <v>179568175</v>
      </c>
      <c r="F400" s="4">
        <f t="shared" si="12"/>
        <v>5613585</v>
      </c>
      <c r="G400" s="66">
        <f t="shared" si="13"/>
        <v>3.1300000000000001E-2</v>
      </c>
      <c r="H400" s="10">
        <v>127243862.37</v>
      </c>
      <c r="I400" s="10">
        <v>57937897.670000002</v>
      </c>
      <c r="J400" s="11">
        <v>38817.906000000003</v>
      </c>
      <c r="K400" s="11">
        <v>84697</v>
      </c>
      <c r="L400" s="12">
        <v>84697</v>
      </c>
      <c r="M400" s="12">
        <v>57349</v>
      </c>
      <c r="N400" s="12">
        <v>13983</v>
      </c>
      <c r="O400" s="12">
        <v>13365</v>
      </c>
      <c r="P400" s="12">
        <v>36068</v>
      </c>
      <c r="Q400" s="12">
        <v>5087</v>
      </c>
      <c r="R400" s="12">
        <v>2482</v>
      </c>
      <c r="S400" s="12">
        <v>35598</v>
      </c>
      <c r="T400" s="12">
        <v>4574</v>
      </c>
      <c r="U400" s="12">
        <v>2041</v>
      </c>
      <c r="V400" s="12">
        <v>33242</v>
      </c>
      <c r="W400" s="12">
        <v>3958</v>
      </c>
      <c r="X400" s="12">
        <v>1800</v>
      </c>
      <c r="Y400" s="40">
        <v>142.69800000000001</v>
      </c>
      <c r="Z400" s="13">
        <v>0.70509999999999995</v>
      </c>
      <c r="AA400" s="14">
        <v>196600.17800000001</v>
      </c>
      <c r="AB400" s="14">
        <v>196193.516</v>
      </c>
      <c r="AC400" s="14">
        <v>195888.67199999999</v>
      </c>
      <c r="AD400" s="14">
        <v>197718.34700000001</v>
      </c>
      <c r="AE400" s="15">
        <v>1377.7360000000001</v>
      </c>
      <c r="AF400" s="15">
        <v>37.075699999999998</v>
      </c>
      <c r="AG400" s="16">
        <v>18.537800000000001</v>
      </c>
      <c r="AH400" s="16">
        <v>-17.537800000000001</v>
      </c>
      <c r="AI400" s="15">
        <v>58.388100000000001</v>
      </c>
      <c r="AJ400" s="15">
        <v>29.193999999999999</v>
      </c>
      <c r="AK400" s="16">
        <v>-28.193999999999999</v>
      </c>
      <c r="AL400" s="16">
        <v>-23.9315</v>
      </c>
      <c r="AM400" s="17">
        <v>0</v>
      </c>
      <c r="AN400" s="18">
        <v>14</v>
      </c>
      <c r="AO400" s="18">
        <v>14.4</v>
      </c>
      <c r="AP400" s="18">
        <v>14.2</v>
      </c>
      <c r="AQ400" s="18">
        <v>13.3</v>
      </c>
      <c r="AR400" s="19">
        <v>0.65</v>
      </c>
    </row>
    <row r="401" spans="1:44" x14ac:dyDescent="0.25">
      <c r="A401" s="2">
        <v>120522003</v>
      </c>
      <c r="B401" s="3" t="s">
        <v>160</v>
      </c>
      <c r="C401" s="3" t="s">
        <v>330</v>
      </c>
      <c r="D401" s="4">
        <v>3634106</v>
      </c>
      <c r="E401" s="4">
        <v>3605773</v>
      </c>
      <c r="F401" s="4">
        <f t="shared" si="12"/>
        <v>28333</v>
      </c>
      <c r="G401" s="66">
        <f t="shared" si="13"/>
        <v>7.9000000000000008E-3</v>
      </c>
      <c r="H401" s="10">
        <v>2434216.86</v>
      </c>
      <c r="I401" s="10">
        <v>1199889.6299999999</v>
      </c>
      <c r="J401" s="11">
        <v>803.91600000000005</v>
      </c>
      <c r="K401" s="11">
        <v>1594</v>
      </c>
      <c r="L401" s="12">
        <v>1594</v>
      </c>
      <c r="M401" s="12">
        <v>1312</v>
      </c>
      <c r="N401" s="12">
        <v>206</v>
      </c>
      <c r="O401" s="12">
        <v>76</v>
      </c>
      <c r="P401" s="12">
        <v>847</v>
      </c>
      <c r="Q401" s="12">
        <v>75</v>
      </c>
      <c r="R401" s="12">
        <v>11</v>
      </c>
      <c r="S401" s="12">
        <v>768</v>
      </c>
      <c r="T401" s="12">
        <v>65</v>
      </c>
      <c r="U401" s="12">
        <v>13</v>
      </c>
      <c r="V401" s="12">
        <v>786</v>
      </c>
      <c r="W401" s="12">
        <v>61</v>
      </c>
      <c r="X401" s="12">
        <v>13</v>
      </c>
      <c r="Y401" s="40">
        <v>196.12899999999999</v>
      </c>
      <c r="Z401" s="13">
        <v>0.57969999999999999</v>
      </c>
      <c r="AA401" s="14">
        <v>4405.4430000000002</v>
      </c>
      <c r="AB401" s="14">
        <v>4388.8909999999996</v>
      </c>
      <c r="AC401" s="14">
        <v>4403.2430000000004</v>
      </c>
      <c r="AD401" s="14">
        <v>4424.1959999999999</v>
      </c>
      <c r="AE401" s="15">
        <v>22.4619</v>
      </c>
      <c r="AF401" s="15">
        <v>0.60440000000000005</v>
      </c>
      <c r="AG401" s="16">
        <v>0.30220000000000002</v>
      </c>
      <c r="AH401" s="16">
        <v>0.69779999999999998</v>
      </c>
      <c r="AI401" s="15">
        <v>1.3083</v>
      </c>
      <c r="AJ401" s="15">
        <v>0.65410000000000001</v>
      </c>
      <c r="AK401" s="16">
        <v>0.34589999999999999</v>
      </c>
      <c r="AL401" s="16">
        <v>0.48659999999999998</v>
      </c>
      <c r="AM401" s="17">
        <v>0</v>
      </c>
      <c r="AN401" s="18">
        <v>18.7</v>
      </c>
      <c r="AO401" s="18">
        <v>17.899999999999999</v>
      </c>
      <c r="AP401" s="18">
        <v>18.3</v>
      </c>
      <c r="AQ401" s="18">
        <v>19.899999999999999</v>
      </c>
      <c r="AR401" s="19">
        <v>0.87</v>
      </c>
    </row>
    <row r="402" spans="1:44" x14ac:dyDescent="0.25">
      <c r="A402" s="2">
        <v>119648303</v>
      </c>
      <c r="B402" s="3" t="s">
        <v>144</v>
      </c>
      <c r="C402" s="3" t="s">
        <v>330</v>
      </c>
      <c r="D402" s="4">
        <v>2010426</v>
      </c>
      <c r="E402" s="4">
        <v>1998916</v>
      </c>
      <c r="F402" s="4">
        <f t="shared" si="12"/>
        <v>11510</v>
      </c>
      <c r="G402" s="66">
        <f t="shared" si="13"/>
        <v>5.7999999999999996E-3</v>
      </c>
      <c r="H402" s="10">
        <v>1630662.56</v>
      </c>
      <c r="I402" s="10">
        <v>379762.96</v>
      </c>
      <c r="J402" s="11">
        <v>254.43799999999999</v>
      </c>
      <c r="K402" s="11">
        <v>1403</v>
      </c>
      <c r="L402" s="12">
        <v>1403</v>
      </c>
      <c r="M402" s="12">
        <v>1219</v>
      </c>
      <c r="N402" s="12">
        <v>102</v>
      </c>
      <c r="O402" s="12">
        <v>82</v>
      </c>
      <c r="P402" s="12">
        <v>723</v>
      </c>
      <c r="Q402" s="12">
        <v>64</v>
      </c>
      <c r="R402" s="12">
        <v>16</v>
      </c>
      <c r="S402" s="12">
        <v>761</v>
      </c>
      <c r="T402" s="12">
        <v>19</v>
      </c>
      <c r="U402" s="12">
        <v>9</v>
      </c>
      <c r="V402" s="12">
        <v>744</v>
      </c>
      <c r="W402" s="12">
        <v>16</v>
      </c>
      <c r="X402" s="12">
        <v>13</v>
      </c>
      <c r="Y402" s="40">
        <v>327.84100000000001</v>
      </c>
      <c r="Z402" s="13">
        <v>0.29730000000000001</v>
      </c>
      <c r="AA402" s="14">
        <v>2873.0430000000001</v>
      </c>
      <c r="AB402" s="14">
        <v>2894.415</v>
      </c>
      <c r="AC402" s="14">
        <v>2881.9070000000002</v>
      </c>
      <c r="AD402" s="14">
        <v>2842.808</v>
      </c>
      <c r="AE402" s="15">
        <v>8.7635000000000005</v>
      </c>
      <c r="AF402" s="15">
        <v>0.23580000000000001</v>
      </c>
      <c r="AG402" s="16">
        <v>0.1179</v>
      </c>
      <c r="AH402" s="16">
        <v>0.8821</v>
      </c>
      <c r="AI402" s="15">
        <v>0.85319999999999996</v>
      </c>
      <c r="AJ402" s="15">
        <v>0.42659999999999998</v>
      </c>
      <c r="AK402" s="16">
        <v>0.57340000000000002</v>
      </c>
      <c r="AL402" s="16">
        <v>0.69679999999999997</v>
      </c>
      <c r="AM402" s="17">
        <v>0</v>
      </c>
      <c r="AN402" s="18">
        <v>13</v>
      </c>
      <c r="AO402" s="18">
        <v>12.8</v>
      </c>
      <c r="AP402" s="18">
        <v>12.6</v>
      </c>
      <c r="AQ402" s="18">
        <v>13.6</v>
      </c>
      <c r="AR402" s="19">
        <v>0.61</v>
      </c>
    </row>
    <row r="403" spans="1:44" x14ac:dyDescent="0.25">
      <c r="A403" s="2">
        <v>109530304</v>
      </c>
      <c r="B403" s="3" t="s">
        <v>528</v>
      </c>
      <c r="C403" s="3" t="s">
        <v>298</v>
      </c>
      <c r="D403" s="4">
        <v>171234</v>
      </c>
      <c r="E403" s="4">
        <v>169104</v>
      </c>
      <c r="F403" s="4">
        <f t="shared" si="12"/>
        <v>2130</v>
      </c>
      <c r="G403" s="66">
        <f t="shared" si="13"/>
        <v>1.26E-2</v>
      </c>
      <c r="H403" s="10">
        <v>131703.15</v>
      </c>
      <c r="I403" s="10">
        <v>39530.35</v>
      </c>
      <c r="J403" s="11">
        <v>26.484999999999999</v>
      </c>
      <c r="K403" s="11">
        <v>66.052000000000007</v>
      </c>
      <c r="L403" s="12">
        <v>58</v>
      </c>
      <c r="M403" s="12">
        <v>52</v>
      </c>
      <c r="N403" s="12">
        <v>6</v>
      </c>
      <c r="O403" s="12">
        <v>0</v>
      </c>
      <c r="P403" s="12">
        <v>38</v>
      </c>
      <c r="Q403" s="12">
        <v>3</v>
      </c>
      <c r="R403" s="12">
        <v>0</v>
      </c>
      <c r="S403" s="12">
        <v>26</v>
      </c>
      <c r="T403" s="12">
        <v>0</v>
      </c>
      <c r="U403" s="12">
        <v>0</v>
      </c>
      <c r="V403" s="12">
        <v>32</v>
      </c>
      <c r="W403" s="12">
        <v>2</v>
      </c>
      <c r="X403" s="12">
        <v>0</v>
      </c>
      <c r="Y403" s="40">
        <v>226.06399999999999</v>
      </c>
      <c r="Z403" s="13">
        <v>0.52759999999999996</v>
      </c>
      <c r="AA403" s="14">
        <v>143.07400000000001</v>
      </c>
      <c r="AB403" s="14">
        <v>132.72300000000001</v>
      </c>
      <c r="AC403" s="14">
        <v>144.88499999999999</v>
      </c>
      <c r="AD403" s="14">
        <v>151.61500000000001</v>
      </c>
      <c r="AE403" s="15">
        <v>0.63280000000000003</v>
      </c>
      <c r="AF403" s="15">
        <v>1.7000000000000001E-2</v>
      </c>
      <c r="AG403" s="16">
        <v>8.5000000000000006E-3</v>
      </c>
      <c r="AH403" s="16">
        <v>0.99150000000000005</v>
      </c>
      <c r="AI403" s="15">
        <v>4.24E-2</v>
      </c>
      <c r="AJ403" s="15">
        <v>2.12E-2</v>
      </c>
      <c r="AK403" s="16">
        <v>0.9788</v>
      </c>
      <c r="AL403" s="16">
        <v>0.98380000000000001</v>
      </c>
      <c r="AM403" s="17">
        <v>8.0519999999999996</v>
      </c>
      <c r="AN403" s="18">
        <v>16.3</v>
      </c>
      <c r="AO403" s="18">
        <v>15.5</v>
      </c>
      <c r="AP403" s="18">
        <v>16.600000000000001</v>
      </c>
      <c r="AQ403" s="18">
        <v>16.8</v>
      </c>
      <c r="AR403" s="19">
        <v>0.76</v>
      </c>
    </row>
    <row r="404" spans="1:44" x14ac:dyDescent="0.25">
      <c r="A404" s="2">
        <v>109531304</v>
      </c>
      <c r="B404" s="3" t="s">
        <v>529</v>
      </c>
      <c r="C404" s="3" t="s">
        <v>298</v>
      </c>
      <c r="D404" s="4">
        <v>694714</v>
      </c>
      <c r="E404" s="4">
        <v>691956</v>
      </c>
      <c r="F404" s="4">
        <f t="shared" si="12"/>
        <v>2758</v>
      </c>
      <c r="G404" s="66">
        <f t="shared" si="13"/>
        <v>4.0000000000000001E-3</v>
      </c>
      <c r="H404" s="10">
        <v>515080.63</v>
      </c>
      <c r="I404" s="10">
        <v>179633.59</v>
      </c>
      <c r="J404" s="11">
        <v>120.35299999999999</v>
      </c>
      <c r="K404" s="11">
        <v>296.31599999999997</v>
      </c>
      <c r="L404" s="12">
        <v>270</v>
      </c>
      <c r="M404" s="12">
        <v>239</v>
      </c>
      <c r="N404" s="12">
        <v>25</v>
      </c>
      <c r="O404" s="12">
        <v>6</v>
      </c>
      <c r="P404" s="12">
        <v>150</v>
      </c>
      <c r="Q404" s="12">
        <v>8</v>
      </c>
      <c r="R404" s="12">
        <v>2</v>
      </c>
      <c r="S404" s="12">
        <v>145</v>
      </c>
      <c r="T404" s="12">
        <v>8</v>
      </c>
      <c r="U404" s="12">
        <v>1</v>
      </c>
      <c r="V404" s="12">
        <v>144</v>
      </c>
      <c r="W404" s="12">
        <v>7</v>
      </c>
      <c r="X404" s="12">
        <v>0</v>
      </c>
      <c r="Y404" s="40">
        <v>211.94400000000002</v>
      </c>
      <c r="Z404" s="13">
        <v>0.59730000000000005</v>
      </c>
      <c r="AA404" s="14">
        <v>697.75599999999997</v>
      </c>
      <c r="AB404" s="14">
        <v>653.82100000000003</v>
      </c>
      <c r="AC404" s="14">
        <v>702.06200000000001</v>
      </c>
      <c r="AD404" s="14">
        <v>737.38499999999999</v>
      </c>
      <c r="AE404" s="15">
        <v>3.2921</v>
      </c>
      <c r="AF404" s="15">
        <v>8.8499999999999995E-2</v>
      </c>
      <c r="AG404" s="16">
        <v>4.4200000000000003E-2</v>
      </c>
      <c r="AH404" s="16">
        <v>0.95579999999999998</v>
      </c>
      <c r="AI404" s="15">
        <v>0.2072</v>
      </c>
      <c r="AJ404" s="15">
        <v>0.1036</v>
      </c>
      <c r="AK404" s="16">
        <v>0.89639999999999997</v>
      </c>
      <c r="AL404" s="16">
        <v>0.92010000000000003</v>
      </c>
      <c r="AM404" s="17">
        <v>26.315999999999999</v>
      </c>
      <c r="AN404" s="18">
        <v>14.6</v>
      </c>
      <c r="AO404" s="18">
        <v>14.1</v>
      </c>
      <c r="AP404" s="18">
        <v>14.1</v>
      </c>
      <c r="AQ404" s="18">
        <v>15.6</v>
      </c>
      <c r="AR404" s="19">
        <v>0.68</v>
      </c>
    </row>
    <row r="405" spans="1:44" x14ac:dyDescent="0.25">
      <c r="A405" s="2">
        <v>109532804</v>
      </c>
      <c r="B405" s="3" t="s">
        <v>530</v>
      </c>
      <c r="C405" s="3" t="s">
        <v>298</v>
      </c>
      <c r="D405" s="4">
        <v>325597</v>
      </c>
      <c r="E405" s="4">
        <v>317926</v>
      </c>
      <c r="F405" s="4">
        <f t="shared" si="12"/>
        <v>7671</v>
      </c>
      <c r="G405" s="66">
        <f t="shared" si="13"/>
        <v>2.41E-2</v>
      </c>
      <c r="H405" s="10">
        <v>261869.05</v>
      </c>
      <c r="I405" s="10">
        <v>63727.66</v>
      </c>
      <c r="J405" s="11">
        <v>42.697000000000003</v>
      </c>
      <c r="K405" s="11">
        <v>162.102</v>
      </c>
      <c r="L405" s="12">
        <v>144</v>
      </c>
      <c r="M405" s="12">
        <v>120</v>
      </c>
      <c r="N405" s="12">
        <v>18</v>
      </c>
      <c r="O405" s="12">
        <v>6</v>
      </c>
      <c r="P405" s="12">
        <v>73</v>
      </c>
      <c r="Q405" s="12">
        <v>4</v>
      </c>
      <c r="R405" s="12">
        <v>2</v>
      </c>
      <c r="S405" s="12">
        <v>64</v>
      </c>
      <c r="T405" s="12">
        <v>9</v>
      </c>
      <c r="U405" s="12">
        <v>1</v>
      </c>
      <c r="V405" s="12">
        <v>82</v>
      </c>
      <c r="W405" s="12">
        <v>5</v>
      </c>
      <c r="X405" s="12">
        <v>0</v>
      </c>
      <c r="Y405" s="40">
        <v>316.58100000000002</v>
      </c>
      <c r="Z405" s="13">
        <v>0.46210000000000001</v>
      </c>
      <c r="AA405" s="14">
        <v>343.36399999999998</v>
      </c>
      <c r="AB405" s="14">
        <v>344.49700000000001</v>
      </c>
      <c r="AC405" s="14">
        <v>346.12400000000002</v>
      </c>
      <c r="AD405" s="14">
        <v>339.47199999999998</v>
      </c>
      <c r="AE405" s="15">
        <v>1.0846</v>
      </c>
      <c r="AF405" s="15">
        <v>2.9100000000000001E-2</v>
      </c>
      <c r="AG405" s="16">
        <v>1.4500000000000001E-2</v>
      </c>
      <c r="AH405" s="16">
        <v>0.98550000000000004</v>
      </c>
      <c r="AI405" s="15">
        <v>0.1019</v>
      </c>
      <c r="AJ405" s="15">
        <v>5.0900000000000001E-2</v>
      </c>
      <c r="AK405" s="16">
        <v>0.94910000000000005</v>
      </c>
      <c r="AL405" s="16">
        <v>0.96360000000000001</v>
      </c>
      <c r="AM405" s="17">
        <v>18.102</v>
      </c>
      <c r="AN405" s="18">
        <v>12.3</v>
      </c>
      <c r="AO405" s="18">
        <v>12.2</v>
      </c>
      <c r="AP405" s="18">
        <v>11.9</v>
      </c>
      <c r="AQ405" s="18">
        <v>12.7</v>
      </c>
      <c r="AR405" s="19">
        <v>0.56999999999999995</v>
      </c>
    </row>
    <row r="406" spans="1:44" x14ac:dyDescent="0.25">
      <c r="A406" s="2">
        <v>109535504</v>
      </c>
      <c r="B406" s="3" t="s">
        <v>531</v>
      </c>
      <c r="C406" s="3" t="s">
        <v>298</v>
      </c>
      <c r="D406" s="4">
        <v>548587</v>
      </c>
      <c r="E406" s="4">
        <v>538937</v>
      </c>
      <c r="F406" s="4">
        <f t="shared" si="12"/>
        <v>9650</v>
      </c>
      <c r="G406" s="66">
        <f t="shared" si="13"/>
        <v>1.7899999999999999E-2</v>
      </c>
      <c r="H406" s="10">
        <v>422301.6</v>
      </c>
      <c r="I406" s="10">
        <v>126285.16</v>
      </c>
      <c r="J406" s="11">
        <v>84.61</v>
      </c>
      <c r="K406" s="11">
        <v>262.29700000000003</v>
      </c>
      <c r="L406" s="12">
        <v>236</v>
      </c>
      <c r="M406" s="12">
        <v>205</v>
      </c>
      <c r="N406" s="12">
        <v>25</v>
      </c>
      <c r="O406" s="12">
        <v>6</v>
      </c>
      <c r="P406" s="12">
        <v>120</v>
      </c>
      <c r="Q406" s="12">
        <v>9</v>
      </c>
      <c r="R406" s="12">
        <v>2</v>
      </c>
      <c r="S406" s="12">
        <v>125</v>
      </c>
      <c r="T406" s="12">
        <v>8</v>
      </c>
      <c r="U406" s="12">
        <v>1</v>
      </c>
      <c r="V406" s="12">
        <v>129</v>
      </c>
      <c r="W406" s="12">
        <v>8</v>
      </c>
      <c r="X406" s="12">
        <v>1</v>
      </c>
      <c r="Y406" s="40">
        <v>228.648</v>
      </c>
      <c r="Z406" s="13">
        <v>0.58650000000000002</v>
      </c>
      <c r="AA406" s="14">
        <v>518.82000000000005</v>
      </c>
      <c r="AB406" s="14">
        <v>532.68799999999999</v>
      </c>
      <c r="AC406" s="14">
        <v>516.36099999999999</v>
      </c>
      <c r="AD406" s="14">
        <v>507.41</v>
      </c>
      <c r="AE406" s="15">
        <v>2.2690000000000001</v>
      </c>
      <c r="AF406" s="15">
        <v>6.0999999999999999E-2</v>
      </c>
      <c r="AG406" s="16">
        <v>3.0499999999999999E-2</v>
      </c>
      <c r="AH406" s="16">
        <v>0.96950000000000003</v>
      </c>
      <c r="AI406" s="15">
        <v>0.154</v>
      </c>
      <c r="AJ406" s="15">
        <v>7.6999999999999999E-2</v>
      </c>
      <c r="AK406" s="16">
        <v>0.92300000000000004</v>
      </c>
      <c r="AL406" s="16">
        <v>0.94159999999999999</v>
      </c>
      <c r="AM406" s="17">
        <v>26.297000000000001</v>
      </c>
      <c r="AN406" s="18">
        <v>11.8</v>
      </c>
      <c r="AO406" s="18">
        <v>12</v>
      </c>
      <c r="AP406" s="18">
        <v>11.4</v>
      </c>
      <c r="AQ406" s="18">
        <v>12.1</v>
      </c>
      <c r="AR406" s="19">
        <v>0.55000000000000004</v>
      </c>
    </row>
    <row r="407" spans="1:44" x14ac:dyDescent="0.25">
      <c r="A407" s="2">
        <v>109537504</v>
      </c>
      <c r="B407" s="3" t="s">
        <v>532</v>
      </c>
      <c r="C407" s="3" t="s">
        <v>298</v>
      </c>
      <c r="D407" s="4">
        <v>492162</v>
      </c>
      <c r="E407" s="4">
        <v>479135</v>
      </c>
      <c r="F407" s="4">
        <f t="shared" si="12"/>
        <v>13027</v>
      </c>
      <c r="G407" s="66">
        <f t="shared" si="13"/>
        <v>2.7199999999999998E-2</v>
      </c>
      <c r="H407" s="10">
        <v>338666.41</v>
      </c>
      <c r="I407" s="10">
        <v>153495.95000000001</v>
      </c>
      <c r="J407" s="11">
        <v>102.84099999999999</v>
      </c>
      <c r="K407" s="11">
        <v>200.72300000000001</v>
      </c>
      <c r="L407" s="12">
        <v>180</v>
      </c>
      <c r="M407" s="12">
        <v>146</v>
      </c>
      <c r="N407" s="12">
        <v>28</v>
      </c>
      <c r="O407" s="12">
        <v>6</v>
      </c>
      <c r="P407" s="12">
        <v>98</v>
      </c>
      <c r="Q407" s="12">
        <v>9</v>
      </c>
      <c r="R407" s="12">
        <v>1</v>
      </c>
      <c r="S407" s="12">
        <v>82</v>
      </c>
      <c r="T407" s="12">
        <v>9</v>
      </c>
      <c r="U407" s="12">
        <v>1</v>
      </c>
      <c r="V407" s="12">
        <v>88</v>
      </c>
      <c r="W407" s="12">
        <v>8</v>
      </c>
      <c r="X407" s="12">
        <v>0</v>
      </c>
      <c r="Y407" s="40">
        <v>122.497</v>
      </c>
      <c r="Z407" s="13">
        <v>0.71160000000000001</v>
      </c>
      <c r="AA407" s="14">
        <v>396.39</v>
      </c>
      <c r="AB407" s="14">
        <v>373.92399999999998</v>
      </c>
      <c r="AC407" s="14">
        <v>409.75099999999998</v>
      </c>
      <c r="AD407" s="14">
        <v>405.49599999999998</v>
      </c>
      <c r="AE407" s="15">
        <v>3.2359</v>
      </c>
      <c r="AF407" s="15">
        <v>8.6999999999999994E-2</v>
      </c>
      <c r="AG407" s="16">
        <v>4.3499999999999997E-2</v>
      </c>
      <c r="AH407" s="16">
        <v>0.95650000000000002</v>
      </c>
      <c r="AI407" s="15">
        <v>0.1177</v>
      </c>
      <c r="AJ407" s="15">
        <v>5.8799999999999998E-2</v>
      </c>
      <c r="AK407" s="16">
        <v>0.94120000000000004</v>
      </c>
      <c r="AL407" s="16">
        <v>0.94730000000000003</v>
      </c>
      <c r="AM407" s="17">
        <v>20.722999999999999</v>
      </c>
      <c r="AN407" s="18">
        <v>15.5</v>
      </c>
      <c r="AO407" s="18">
        <v>15.1</v>
      </c>
      <c r="AP407" s="18">
        <v>15.1</v>
      </c>
      <c r="AQ407" s="18">
        <v>16.2</v>
      </c>
      <c r="AR407" s="19">
        <v>0.72</v>
      </c>
    </row>
    <row r="408" spans="1:44" x14ac:dyDescent="0.25">
      <c r="A408" s="2">
        <v>129540803</v>
      </c>
      <c r="B408" s="3" t="s">
        <v>261</v>
      </c>
      <c r="C408" s="3" t="s">
        <v>341</v>
      </c>
      <c r="D408" s="4">
        <v>2040612</v>
      </c>
      <c r="E408" s="4">
        <v>1990842</v>
      </c>
      <c r="F408" s="4">
        <f t="shared" si="12"/>
        <v>49770</v>
      </c>
      <c r="G408" s="66">
        <f t="shared" si="13"/>
        <v>2.5000000000000001E-2</v>
      </c>
      <c r="H408" s="10">
        <v>1460240.8</v>
      </c>
      <c r="I408" s="10">
        <v>580371.43999999994</v>
      </c>
      <c r="J408" s="11">
        <v>388.84399999999999</v>
      </c>
      <c r="K408" s="11">
        <v>845</v>
      </c>
      <c r="L408" s="12">
        <v>845</v>
      </c>
      <c r="M408" s="12">
        <v>723</v>
      </c>
      <c r="N408" s="12">
        <v>71</v>
      </c>
      <c r="O408" s="12">
        <v>51</v>
      </c>
      <c r="P408" s="12">
        <v>656</v>
      </c>
      <c r="Q408" s="12">
        <v>30</v>
      </c>
      <c r="R408" s="12">
        <v>9</v>
      </c>
      <c r="S408" s="12">
        <v>605</v>
      </c>
      <c r="T408" s="12">
        <v>21</v>
      </c>
      <c r="U408" s="12">
        <v>9</v>
      </c>
      <c r="V408" s="12">
        <v>62</v>
      </c>
      <c r="W408" s="12">
        <v>18</v>
      </c>
      <c r="X408" s="12">
        <v>5</v>
      </c>
      <c r="Y408" s="40">
        <v>122.944</v>
      </c>
      <c r="Z408" s="13">
        <v>0.51129999999999998</v>
      </c>
      <c r="AA408" s="14">
        <v>2576.7199999999998</v>
      </c>
      <c r="AB408" s="14">
        <v>2581.0889999999999</v>
      </c>
      <c r="AC408" s="14">
        <v>2554.4250000000002</v>
      </c>
      <c r="AD408" s="14">
        <v>2594.6469999999999</v>
      </c>
      <c r="AE408" s="15">
        <v>20.958400000000001</v>
      </c>
      <c r="AF408" s="15">
        <v>0.56399999999999995</v>
      </c>
      <c r="AG408" s="16">
        <v>0.28199999999999997</v>
      </c>
      <c r="AH408" s="16">
        <v>0.71799999999999997</v>
      </c>
      <c r="AI408" s="15">
        <v>0.76519999999999999</v>
      </c>
      <c r="AJ408" s="15">
        <v>0.3826</v>
      </c>
      <c r="AK408" s="16">
        <v>0.61739999999999995</v>
      </c>
      <c r="AL408" s="16">
        <v>0.65759999999999996</v>
      </c>
      <c r="AM408" s="17">
        <v>0</v>
      </c>
      <c r="AN408" s="18">
        <v>19.2</v>
      </c>
      <c r="AO408" s="18">
        <v>18.600000000000001</v>
      </c>
      <c r="AP408" s="18">
        <v>18.7</v>
      </c>
      <c r="AQ408" s="18">
        <v>20.399999999999999</v>
      </c>
      <c r="AR408" s="19">
        <v>0.9</v>
      </c>
    </row>
    <row r="409" spans="1:44" x14ac:dyDescent="0.25">
      <c r="A409" s="2">
        <v>129544503</v>
      </c>
      <c r="B409" s="3" t="s">
        <v>262</v>
      </c>
      <c r="C409" s="3" t="s">
        <v>341</v>
      </c>
      <c r="D409" s="4">
        <v>1511707</v>
      </c>
      <c r="E409" s="4">
        <v>1457517</v>
      </c>
      <c r="F409" s="4">
        <f t="shared" si="12"/>
        <v>54190</v>
      </c>
      <c r="G409" s="66">
        <f t="shared" si="13"/>
        <v>3.7199999999999997E-2</v>
      </c>
      <c r="H409" s="10">
        <v>796348.57</v>
      </c>
      <c r="I409" s="10">
        <v>715358.2</v>
      </c>
      <c r="J409" s="11">
        <v>479.28399999999999</v>
      </c>
      <c r="K409" s="11">
        <v>594.42399999999998</v>
      </c>
      <c r="L409" s="12">
        <v>594</v>
      </c>
      <c r="M409" s="12">
        <v>500</v>
      </c>
      <c r="N409" s="12">
        <v>43</v>
      </c>
      <c r="O409" s="12">
        <v>51</v>
      </c>
      <c r="P409" s="12">
        <v>319</v>
      </c>
      <c r="Q409" s="12">
        <v>25</v>
      </c>
      <c r="R409" s="12">
        <v>6</v>
      </c>
      <c r="S409" s="12">
        <v>314</v>
      </c>
      <c r="T409" s="12">
        <v>9</v>
      </c>
      <c r="U409" s="12">
        <v>9</v>
      </c>
      <c r="V409" s="12">
        <v>281</v>
      </c>
      <c r="W409" s="12">
        <v>8</v>
      </c>
      <c r="X409" s="12">
        <v>10</v>
      </c>
      <c r="Y409" s="40">
        <v>50.853000000000002</v>
      </c>
      <c r="Z409" s="13">
        <v>0.80630000000000002</v>
      </c>
      <c r="AA409" s="14">
        <v>1174.386</v>
      </c>
      <c r="AB409" s="14">
        <v>1270.48</v>
      </c>
      <c r="AC409" s="14">
        <v>1161.761</v>
      </c>
      <c r="AD409" s="14">
        <v>1090.9159999999999</v>
      </c>
      <c r="AE409" s="15">
        <v>23.093699999999998</v>
      </c>
      <c r="AF409" s="15">
        <v>0.62139999999999995</v>
      </c>
      <c r="AG409" s="16">
        <v>0.31069999999999998</v>
      </c>
      <c r="AH409" s="16">
        <v>0.68930000000000002</v>
      </c>
      <c r="AI409" s="15">
        <v>0.34870000000000001</v>
      </c>
      <c r="AJ409" s="15">
        <v>0.17430000000000001</v>
      </c>
      <c r="AK409" s="16">
        <v>0.82569999999999999</v>
      </c>
      <c r="AL409" s="16">
        <v>0.77110000000000001</v>
      </c>
      <c r="AM409" s="17">
        <v>0.42399999999999999</v>
      </c>
      <c r="AN409" s="18">
        <v>24.4</v>
      </c>
      <c r="AO409" s="18">
        <v>23.3</v>
      </c>
      <c r="AP409" s="18">
        <v>23.9</v>
      </c>
      <c r="AQ409" s="18">
        <v>26</v>
      </c>
      <c r="AR409" s="19">
        <v>1</v>
      </c>
    </row>
    <row r="410" spans="1:44" x14ac:dyDescent="0.25">
      <c r="A410" s="2">
        <v>129544703</v>
      </c>
      <c r="B410" s="3" t="s">
        <v>263</v>
      </c>
      <c r="C410" s="3" t="s">
        <v>341</v>
      </c>
      <c r="D410" s="4">
        <v>1398824</v>
      </c>
      <c r="E410" s="4">
        <v>1354890</v>
      </c>
      <c r="F410" s="4">
        <f t="shared" si="12"/>
        <v>43934</v>
      </c>
      <c r="G410" s="66">
        <f t="shared" si="13"/>
        <v>3.2399999999999998E-2</v>
      </c>
      <c r="H410" s="10">
        <v>672195.37</v>
      </c>
      <c r="I410" s="10">
        <v>726628.49</v>
      </c>
      <c r="J410" s="11">
        <v>486.83499999999998</v>
      </c>
      <c r="K410" s="11">
        <v>689.27499999999998</v>
      </c>
      <c r="L410" s="12">
        <v>687</v>
      </c>
      <c r="M410" s="12">
        <v>531</v>
      </c>
      <c r="N410" s="12">
        <v>80</v>
      </c>
      <c r="O410" s="12">
        <v>76</v>
      </c>
      <c r="P410" s="12">
        <v>333</v>
      </c>
      <c r="Q410" s="12">
        <v>45</v>
      </c>
      <c r="R410" s="12">
        <v>8</v>
      </c>
      <c r="S410" s="12">
        <v>331</v>
      </c>
      <c r="T410" s="12">
        <v>19</v>
      </c>
      <c r="U410" s="12">
        <v>8</v>
      </c>
      <c r="V410" s="12">
        <v>307</v>
      </c>
      <c r="W410" s="12">
        <v>13</v>
      </c>
      <c r="X410" s="12">
        <v>19</v>
      </c>
      <c r="Y410" s="40">
        <v>55.466000000000001</v>
      </c>
      <c r="Z410" s="13">
        <v>0.70630000000000004</v>
      </c>
      <c r="AA410" s="14">
        <v>1208.5170000000001</v>
      </c>
      <c r="AB410" s="14">
        <v>1227.029</v>
      </c>
      <c r="AC410" s="14">
        <v>1193.1569999999999</v>
      </c>
      <c r="AD410" s="14">
        <v>1205.365</v>
      </c>
      <c r="AE410" s="15">
        <v>21.788399999999999</v>
      </c>
      <c r="AF410" s="15">
        <v>0.58630000000000004</v>
      </c>
      <c r="AG410" s="16">
        <v>0.29310000000000003</v>
      </c>
      <c r="AH410" s="16">
        <v>0.70689999999999997</v>
      </c>
      <c r="AI410" s="15">
        <v>0.3589</v>
      </c>
      <c r="AJ410" s="15">
        <v>0.1794</v>
      </c>
      <c r="AK410" s="16">
        <v>0.8206</v>
      </c>
      <c r="AL410" s="16">
        <v>0.77510000000000001</v>
      </c>
      <c r="AM410" s="17">
        <v>2.2749999999999999</v>
      </c>
      <c r="AN410" s="18">
        <v>22.3</v>
      </c>
      <c r="AO410" s="18">
        <v>22.3</v>
      </c>
      <c r="AP410" s="18">
        <v>21.5</v>
      </c>
      <c r="AQ410" s="18">
        <v>23.2</v>
      </c>
      <c r="AR410" s="19">
        <v>1</v>
      </c>
    </row>
    <row r="411" spans="1:44" x14ac:dyDescent="0.25">
      <c r="A411" s="2">
        <v>129545003</v>
      </c>
      <c r="B411" s="3" t="s">
        <v>264</v>
      </c>
      <c r="C411" s="3" t="s">
        <v>341</v>
      </c>
      <c r="D411" s="4">
        <v>2121421</v>
      </c>
      <c r="E411" s="4">
        <v>2037200</v>
      </c>
      <c r="F411" s="4">
        <f t="shared" si="12"/>
        <v>84221</v>
      </c>
      <c r="G411" s="66">
        <f t="shared" si="13"/>
        <v>4.1300000000000003E-2</v>
      </c>
      <c r="H411" s="10">
        <v>1147120.97</v>
      </c>
      <c r="I411" s="10">
        <v>974300.24</v>
      </c>
      <c r="J411" s="11">
        <v>652.77300000000002</v>
      </c>
      <c r="K411" s="11">
        <v>863</v>
      </c>
      <c r="L411" s="12">
        <v>863</v>
      </c>
      <c r="M411" s="12">
        <v>792</v>
      </c>
      <c r="N411" s="12">
        <v>65</v>
      </c>
      <c r="O411" s="12">
        <v>6</v>
      </c>
      <c r="P411" s="12">
        <v>524</v>
      </c>
      <c r="Q411" s="12">
        <v>22</v>
      </c>
      <c r="R411" s="12">
        <v>0</v>
      </c>
      <c r="S411" s="12">
        <v>476</v>
      </c>
      <c r="T411" s="12">
        <v>18</v>
      </c>
      <c r="U411" s="12">
        <v>2</v>
      </c>
      <c r="V411" s="12">
        <v>450</v>
      </c>
      <c r="W411" s="12">
        <v>23</v>
      </c>
      <c r="X411" s="12">
        <v>0</v>
      </c>
      <c r="Y411" s="40">
        <v>72.312999999999988</v>
      </c>
      <c r="Z411" s="13">
        <v>0.75639999999999996</v>
      </c>
      <c r="AA411" s="14">
        <v>2179.2600000000002</v>
      </c>
      <c r="AB411" s="14">
        <v>2198.3589999999999</v>
      </c>
      <c r="AC411" s="14">
        <v>2204.3000000000002</v>
      </c>
      <c r="AD411" s="14">
        <v>2135.1210000000001</v>
      </c>
      <c r="AE411" s="15">
        <v>30.136399999999998</v>
      </c>
      <c r="AF411" s="15">
        <v>0.81089999999999995</v>
      </c>
      <c r="AG411" s="16">
        <v>0.40539999999999998</v>
      </c>
      <c r="AH411" s="16">
        <v>0.59460000000000002</v>
      </c>
      <c r="AI411" s="15">
        <v>0.6472</v>
      </c>
      <c r="AJ411" s="15">
        <v>0.3236</v>
      </c>
      <c r="AK411" s="16">
        <v>0.6764</v>
      </c>
      <c r="AL411" s="16">
        <v>0.64359999999999995</v>
      </c>
      <c r="AM411" s="17">
        <v>0</v>
      </c>
      <c r="AN411" s="18">
        <v>23.6</v>
      </c>
      <c r="AO411" s="18">
        <v>23.4</v>
      </c>
      <c r="AP411" s="18">
        <v>23.1</v>
      </c>
      <c r="AQ411" s="18">
        <v>24.3</v>
      </c>
      <c r="AR411" s="19">
        <v>1</v>
      </c>
    </row>
    <row r="412" spans="1:44" x14ac:dyDescent="0.25">
      <c r="A412" s="2">
        <v>129546003</v>
      </c>
      <c r="B412" s="3" t="s">
        <v>265</v>
      </c>
      <c r="C412" s="3" t="s">
        <v>341</v>
      </c>
      <c r="D412" s="4">
        <v>1211530</v>
      </c>
      <c r="E412" s="4">
        <v>1208969</v>
      </c>
      <c r="F412" s="4">
        <f t="shared" si="12"/>
        <v>2561</v>
      </c>
      <c r="G412" s="66">
        <f t="shared" si="13"/>
        <v>2.0999999999999999E-3</v>
      </c>
      <c r="H412" s="10">
        <v>943050.64</v>
      </c>
      <c r="I412" s="10">
        <v>268479.48</v>
      </c>
      <c r="J412" s="11">
        <v>179.87899999999999</v>
      </c>
      <c r="K412" s="11">
        <v>386.41800000000001</v>
      </c>
      <c r="L412" s="12">
        <v>384</v>
      </c>
      <c r="M412" s="12">
        <v>290</v>
      </c>
      <c r="N412" s="12">
        <v>62</v>
      </c>
      <c r="O412" s="12">
        <v>32</v>
      </c>
      <c r="P412" s="12">
        <v>295</v>
      </c>
      <c r="Q412" s="12">
        <v>22</v>
      </c>
      <c r="R412" s="12">
        <v>5</v>
      </c>
      <c r="S412" s="12">
        <v>228</v>
      </c>
      <c r="T412" s="12">
        <v>21</v>
      </c>
      <c r="U412" s="12">
        <v>6</v>
      </c>
      <c r="V412" s="12">
        <v>8</v>
      </c>
      <c r="W412" s="12">
        <v>17</v>
      </c>
      <c r="X412" s="12">
        <v>4</v>
      </c>
      <c r="Y412" s="40">
        <v>104.19199999999999</v>
      </c>
      <c r="Z412" s="13">
        <v>0.5968</v>
      </c>
      <c r="AA412" s="14">
        <v>1565.5650000000001</v>
      </c>
      <c r="AB412" s="14">
        <v>1563.56</v>
      </c>
      <c r="AC412" s="14">
        <v>1579.0440000000001</v>
      </c>
      <c r="AD412" s="14">
        <v>1554.0909999999999</v>
      </c>
      <c r="AE412" s="15">
        <v>15.025700000000001</v>
      </c>
      <c r="AF412" s="15">
        <v>0.40429999999999999</v>
      </c>
      <c r="AG412" s="16">
        <v>0.2021</v>
      </c>
      <c r="AH412" s="16">
        <v>0.79790000000000005</v>
      </c>
      <c r="AI412" s="15">
        <v>0.46489999999999998</v>
      </c>
      <c r="AJ412" s="15">
        <v>0.2324</v>
      </c>
      <c r="AK412" s="16">
        <v>0.76759999999999995</v>
      </c>
      <c r="AL412" s="16">
        <v>0.77969999999999995</v>
      </c>
      <c r="AM412" s="17">
        <v>2.4180000000000001</v>
      </c>
      <c r="AN412" s="18">
        <v>16.7</v>
      </c>
      <c r="AO412" s="18">
        <v>16.2</v>
      </c>
      <c r="AP412" s="18">
        <v>15.7</v>
      </c>
      <c r="AQ412" s="18">
        <v>18.100000000000001</v>
      </c>
      <c r="AR412" s="19">
        <v>0.78</v>
      </c>
    </row>
    <row r="413" spans="1:44" x14ac:dyDescent="0.25">
      <c r="A413" s="2">
        <v>129546103</v>
      </c>
      <c r="B413" s="3" t="s">
        <v>266</v>
      </c>
      <c r="C413" s="3" t="s">
        <v>341</v>
      </c>
      <c r="D413" s="4">
        <v>2847232</v>
      </c>
      <c r="E413" s="4">
        <v>2731218</v>
      </c>
      <c r="F413" s="4">
        <f t="shared" si="12"/>
        <v>116014</v>
      </c>
      <c r="G413" s="66">
        <f t="shared" si="13"/>
        <v>4.2500000000000003E-2</v>
      </c>
      <c r="H413" s="10">
        <v>1552779.85</v>
      </c>
      <c r="I413" s="10">
        <v>1294452.01</v>
      </c>
      <c r="J413" s="11">
        <v>867.27200000000005</v>
      </c>
      <c r="K413" s="11">
        <v>1226</v>
      </c>
      <c r="L413" s="12">
        <v>1226</v>
      </c>
      <c r="M413" s="12">
        <v>1155</v>
      </c>
      <c r="N413" s="12">
        <v>65</v>
      </c>
      <c r="O413" s="12">
        <v>6</v>
      </c>
      <c r="P413" s="12">
        <v>710</v>
      </c>
      <c r="Q413" s="12">
        <v>17</v>
      </c>
      <c r="R413" s="12">
        <v>1</v>
      </c>
      <c r="S413" s="12">
        <v>712</v>
      </c>
      <c r="T413" s="12">
        <v>27</v>
      </c>
      <c r="U413" s="12">
        <v>0</v>
      </c>
      <c r="V413" s="12">
        <v>689</v>
      </c>
      <c r="W413" s="12">
        <v>19</v>
      </c>
      <c r="X413" s="12">
        <v>3</v>
      </c>
      <c r="Y413" s="40">
        <v>12.236000000000001</v>
      </c>
      <c r="Z413" s="13">
        <v>0.70740000000000003</v>
      </c>
      <c r="AA413" s="14">
        <v>2483.7719999999999</v>
      </c>
      <c r="AB413" s="14">
        <v>2564.279</v>
      </c>
      <c r="AC413" s="14">
        <v>2478.9119999999998</v>
      </c>
      <c r="AD413" s="14">
        <v>2408.1260000000002</v>
      </c>
      <c r="AE413" s="15">
        <v>202.9888</v>
      </c>
      <c r="AF413" s="15">
        <v>5.4625000000000004</v>
      </c>
      <c r="AG413" s="16">
        <v>2.7311999999999999</v>
      </c>
      <c r="AH413" s="16">
        <v>-1.7312000000000001</v>
      </c>
      <c r="AI413" s="15">
        <v>0.73760000000000003</v>
      </c>
      <c r="AJ413" s="15">
        <v>0.36880000000000002</v>
      </c>
      <c r="AK413" s="16">
        <v>0.63119999999999998</v>
      </c>
      <c r="AL413" s="16">
        <v>-0.31369999999999998</v>
      </c>
      <c r="AM413" s="17">
        <v>0</v>
      </c>
      <c r="AN413" s="18">
        <v>24.4</v>
      </c>
      <c r="AO413" s="18">
        <v>24.4</v>
      </c>
      <c r="AP413" s="18">
        <v>24.7</v>
      </c>
      <c r="AQ413" s="18">
        <v>24.1</v>
      </c>
      <c r="AR413" s="19">
        <v>1</v>
      </c>
    </row>
    <row r="414" spans="1:44" x14ac:dyDescent="0.25">
      <c r="A414" s="2">
        <v>129546803</v>
      </c>
      <c r="B414" s="3" t="s">
        <v>267</v>
      </c>
      <c r="C414" s="3" t="s">
        <v>341</v>
      </c>
      <c r="D414" s="4">
        <v>889825</v>
      </c>
      <c r="E414" s="4">
        <v>876766</v>
      </c>
      <c r="F414" s="4">
        <f t="shared" si="12"/>
        <v>13059</v>
      </c>
      <c r="G414" s="66">
        <f t="shared" si="13"/>
        <v>1.49E-2</v>
      </c>
      <c r="H414" s="10">
        <v>551070.51</v>
      </c>
      <c r="I414" s="10">
        <v>338754.98</v>
      </c>
      <c r="J414" s="11">
        <v>226.96299999999999</v>
      </c>
      <c r="K414" s="11">
        <v>368.51799999999997</v>
      </c>
      <c r="L414" s="12">
        <v>353</v>
      </c>
      <c r="M414" s="12">
        <v>344</v>
      </c>
      <c r="N414" s="12">
        <v>9</v>
      </c>
      <c r="O414" s="12">
        <v>0</v>
      </c>
      <c r="P414" s="12">
        <v>228</v>
      </c>
      <c r="Q414" s="12">
        <v>1</v>
      </c>
      <c r="R414" s="12">
        <v>0</v>
      </c>
      <c r="S414" s="12">
        <v>204</v>
      </c>
      <c r="T414" s="12">
        <v>4</v>
      </c>
      <c r="U414" s="12">
        <v>0</v>
      </c>
      <c r="V414" s="12">
        <v>199</v>
      </c>
      <c r="W414" s="12">
        <v>3</v>
      </c>
      <c r="X414" s="12">
        <v>0</v>
      </c>
      <c r="Y414" s="40">
        <v>47.484000000000002</v>
      </c>
      <c r="Z414" s="13">
        <v>0.69199999999999995</v>
      </c>
      <c r="AA414" s="14">
        <v>801.56500000000005</v>
      </c>
      <c r="AB414" s="14">
        <v>811.54899999999998</v>
      </c>
      <c r="AC414" s="14">
        <v>802.24</v>
      </c>
      <c r="AD414" s="14">
        <v>790.90599999999995</v>
      </c>
      <c r="AE414" s="15">
        <v>16.880700000000001</v>
      </c>
      <c r="AF414" s="15">
        <v>0.45419999999999999</v>
      </c>
      <c r="AG414" s="16">
        <v>0.2271</v>
      </c>
      <c r="AH414" s="16">
        <v>0.77290000000000003</v>
      </c>
      <c r="AI414" s="15">
        <v>0.23799999999999999</v>
      </c>
      <c r="AJ414" s="15">
        <v>0.11899999999999999</v>
      </c>
      <c r="AK414" s="16">
        <v>0.88100000000000001</v>
      </c>
      <c r="AL414" s="16">
        <v>0.8377</v>
      </c>
      <c r="AM414" s="17">
        <v>15.518000000000001</v>
      </c>
      <c r="AN414" s="18">
        <v>19</v>
      </c>
      <c r="AO414" s="18">
        <v>19.100000000000001</v>
      </c>
      <c r="AP414" s="18">
        <v>17.100000000000001</v>
      </c>
      <c r="AQ414" s="18">
        <v>20.7</v>
      </c>
      <c r="AR414" s="19">
        <v>0.89</v>
      </c>
    </row>
    <row r="415" spans="1:44" x14ac:dyDescent="0.25">
      <c r="A415" s="2">
        <v>129547303</v>
      </c>
      <c r="B415" s="3" t="s">
        <v>269</v>
      </c>
      <c r="C415" s="3" t="s">
        <v>341</v>
      </c>
      <c r="D415" s="4">
        <v>1173698</v>
      </c>
      <c r="E415" s="4">
        <v>1157737</v>
      </c>
      <c r="F415" s="4">
        <f t="shared" si="12"/>
        <v>15961</v>
      </c>
      <c r="G415" s="66">
        <f t="shared" si="13"/>
        <v>1.38E-2</v>
      </c>
      <c r="H415" s="10">
        <v>683995.04</v>
      </c>
      <c r="I415" s="10">
        <v>489703.14</v>
      </c>
      <c r="J415" s="11">
        <v>328.09699999999998</v>
      </c>
      <c r="K415" s="11">
        <v>541</v>
      </c>
      <c r="L415" s="12">
        <v>541</v>
      </c>
      <c r="M415" s="12">
        <v>479</v>
      </c>
      <c r="N415" s="12">
        <v>49</v>
      </c>
      <c r="O415" s="12">
        <v>13</v>
      </c>
      <c r="P415" s="12">
        <v>307</v>
      </c>
      <c r="Q415" s="12">
        <v>14</v>
      </c>
      <c r="R415" s="12">
        <v>3</v>
      </c>
      <c r="S415" s="12">
        <v>279</v>
      </c>
      <c r="T415" s="12">
        <v>20</v>
      </c>
      <c r="U415" s="12">
        <v>2</v>
      </c>
      <c r="V415" s="12">
        <v>289</v>
      </c>
      <c r="W415" s="12">
        <v>14</v>
      </c>
      <c r="X415" s="12">
        <v>1</v>
      </c>
      <c r="Y415" s="40">
        <v>24.198</v>
      </c>
      <c r="Z415" s="13">
        <v>0.65920000000000001</v>
      </c>
      <c r="AA415" s="14">
        <v>1174.2809999999999</v>
      </c>
      <c r="AB415" s="14">
        <v>1179.4849999999999</v>
      </c>
      <c r="AC415" s="14">
        <v>1171.04</v>
      </c>
      <c r="AD415" s="14">
        <v>1172.318</v>
      </c>
      <c r="AE415" s="15">
        <v>48.527999999999999</v>
      </c>
      <c r="AF415" s="15">
        <v>1.3059000000000001</v>
      </c>
      <c r="AG415" s="16">
        <v>0.65290000000000004</v>
      </c>
      <c r="AH415" s="16">
        <v>0.34710000000000002</v>
      </c>
      <c r="AI415" s="15">
        <v>0.34870000000000001</v>
      </c>
      <c r="AJ415" s="15">
        <v>0.17430000000000001</v>
      </c>
      <c r="AK415" s="16">
        <v>0.82569999999999999</v>
      </c>
      <c r="AL415" s="16">
        <v>0.63419999999999999</v>
      </c>
      <c r="AM415" s="17">
        <v>0</v>
      </c>
      <c r="AN415" s="18">
        <v>19.8</v>
      </c>
      <c r="AO415" s="18">
        <v>19.399999999999999</v>
      </c>
      <c r="AP415" s="18">
        <v>19.7</v>
      </c>
      <c r="AQ415" s="18">
        <v>20.399999999999999</v>
      </c>
      <c r="AR415" s="19">
        <v>0.92</v>
      </c>
    </row>
    <row r="416" spans="1:44" x14ac:dyDescent="0.25">
      <c r="A416" s="2">
        <v>129547203</v>
      </c>
      <c r="B416" s="3" t="s">
        <v>268</v>
      </c>
      <c r="C416" s="3" t="s">
        <v>341</v>
      </c>
      <c r="D416" s="4">
        <v>1385925</v>
      </c>
      <c r="E416" s="4">
        <v>1330911</v>
      </c>
      <c r="F416" s="4">
        <f t="shared" si="12"/>
        <v>55014</v>
      </c>
      <c r="G416" s="66">
        <f t="shared" si="13"/>
        <v>4.1300000000000003E-2</v>
      </c>
      <c r="H416" s="10">
        <v>727576.22</v>
      </c>
      <c r="I416" s="10">
        <v>658348.53</v>
      </c>
      <c r="J416" s="11">
        <v>441.08800000000002</v>
      </c>
      <c r="K416" s="11">
        <v>512</v>
      </c>
      <c r="L416" s="12">
        <v>512</v>
      </c>
      <c r="M416" s="12">
        <v>359</v>
      </c>
      <c r="N416" s="12">
        <v>102</v>
      </c>
      <c r="O416" s="12">
        <v>51</v>
      </c>
      <c r="P416" s="12">
        <v>250</v>
      </c>
      <c r="Q416" s="12">
        <v>41</v>
      </c>
      <c r="R416" s="12">
        <v>6</v>
      </c>
      <c r="S416" s="12">
        <v>204</v>
      </c>
      <c r="T416" s="12">
        <v>35</v>
      </c>
      <c r="U416" s="12">
        <v>9</v>
      </c>
      <c r="V416" s="12">
        <v>203</v>
      </c>
      <c r="W416" s="12">
        <v>23</v>
      </c>
      <c r="X416" s="12">
        <v>9</v>
      </c>
      <c r="Y416" s="40">
        <v>12.001000000000001</v>
      </c>
      <c r="Z416" s="13">
        <v>0.86150000000000004</v>
      </c>
      <c r="AA416" s="14">
        <v>1267.2329999999999</v>
      </c>
      <c r="AB416" s="14">
        <v>1318.06</v>
      </c>
      <c r="AC416" s="14">
        <v>1278.9549999999999</v>
      </c>
      <c r="AD416" s="14">
        <v>1204.684</v>
      </c>
      <c r="AE416" s="15">
        <v>105.5939</v>
      </c>
      <c r="AF416" s="15">
        <v>2.8416000000000001</v>
      </c>
      <c r="AG416" s="16">
        <v>1.4208000000000001</v>
      </c>
      <c r="AH416" s="16">
        <v>-0.42080000000000001</v>
      </c>
      <c r="AI416" s="15">
        <v>0.37630000000000002</v>
      </c>
      <c r="AJ416" s="15">
        <v>0.18809999999999999</v>
      </c>
      <c r="AK416" s="16">
        <v>0.81189999999999996</v>
      </c>
      <c r="AL416" s="16">
        <v>0.31879999999999997</v>
      </c>
      <c r="AM416" s="17">
        <v>0</v>
      </c>
      <c r="AN416" s="18">
        <v>30.6</v>
      </c>
      <c r="AO416" s="18">
        <v>30.2</v>
      </c>
      <c r="AP416" s="18">
        <v>29.9</v>
      </c>
      <c r="AQ416" s="18">
        <v>31.6</v>
      </c>
      <c r="AR416" s="19">
        <v>1</v>
      </c>
    </row>
    <row r="417" spans="1:44" x14ac:dyDescent="0.25">
      <c r="A417" s="2">
        <v>129547603</v>
      </c>
      <c r="B417" s="3" t="s">
        <v>270</v>
      </c>
      <c r="C417" s="3" t="s">
        <v>341</v>
      </c>
      <c r="D417" s="4">
        <v>2143306</v>
      </c>
      <c r="E417" s="4">
        <v>2092012</v>
      </c>
      <c r="F417" s="4">
        <f t="shared" si="12"/>
        <v>51294</v>
      </c>
      <c r="G417" s="66">
        <f t="shared" si="13"/>
        <v>2.4500000000000001E-2</v>
      </c>
      <c r="H417" s="10">
        <v>1214033.57</v>
      </c>
      <c r="I417" s="10">
        <v>929272.81</v>
      </c>
      <c r="J417" s="11">
        <v>622.60500000000002</v>
      </c>
      <c r="K417" s="11">
        <v>1039</v>
      </c>
      <c r="L417" s="12">
        <v>1039</v>
      </c>
      <c r="M417" s="12">
        <v>958</v>
      </c>
      <c r="N417" s="12">
        <v>49</v>
      </c>
      <c r="O417" s="12">
        <v>32</v>
      </c>
      <c r="P417" s="12">
        <v>632</v>
      </c>
      <c r="Q417" s="12">
        <v>21</v>
      </c>
      <c r="R417" s="12">
        <v>4</v>
      </c>
      <c r="S417" s="12">
        <v>514</v>
      </c>
      <c r="T417" s="12">
        <v>20</v>
      </c>
      <c r="U417" s="12">
        <v>9</v>
      </c>
      <c r="V417" s="12">
        <v>606</v>
      </c>
      <c r="W417" s="12">
        <v>7</v>
      </c>
      <c r="X417" s="12">
        <v>1</v>
      </c>
      <c r="Y417" s="40">
        <v>122.88900000000001</v>
      </c>
      <c r="Z417" s="13">
        <v>0.65849999999999997</v>
      </c>
      <c r="AA417" s="14">
        <v>2265.6590000000001</v>
      </c>
      <c r="AB417" s="14">
        <v>2257.779</v>
      </c>
      <c r="AC417" s="14">
        <v>2263.7280000000001</v>
      </c>
      <c r="AD417" s="14">
        <v>2275.471</v>
      </c>
      <c r="AE417" s="15">
        <v>18.436599999999999</v>
      </c>
      <c r="AF417" s="15">
        <v>0.49609999999999999</v>
      </c>
      <c r="AG417" s="16">
        <v>0.248</v>
      </c>
      <c r="AH417" s="16">
        <v>0.752</v>
      </c>
      <c r="AI417" s="15">
        <v>0.67279999999999995</v>
      </c>
      <c r="AJ417" s="15">
        <v>0.33639999999999998</v>
      </c>
      <c r="AK417" s="16">
        <v>0.66359999999999997</v>
      </c>
      <c r="AL417" s="16">
        <v>0.69889999999999997</v>
      </c>
      <c r="AM417" s="17">
        <v>0</v>
      </c>
      <c r="AN417" s="18">
        <v>19.399999999999999</v>
      </c>
      <c r="AO417" s="18">
        <v>19.100000000000001</v>
      </c>
      <c r="AP417" s="18">
        <v>18.899999999999999</v>
      </c>
      <c r="AQ417" s="18">
        <v>20.2</v>
      </c>
      <c r="AR417" s="19">
        <v>0.91</v>
      </c>
    </row>
    <row r="418" spans="1:44" x14ac:dyDescent="0.25">
      <c r="A418" s="2">
        <v>129547803</v>
      </c>
      <c r="B418" s="3" t="s">
        <v>271</v>
      </c>
      <c r="C418" s="3" t="s">
        <v>341</v>
      </c>
      <c r="D418" s="4">
        <v>800130</v>
      </c>
      <c r="E418" s="4">
        <v>774788</v>
      </c>
      <c r="F418" s="4">
        <f t="shared" si="12"/>
        <v>25342</v>
      </c>
      <c r="G418" s="66">
        <f t="shared" si="13"/>
        <v>3.27E-2</v>
      </c>
      <c r="H418" s="10">
        <v>533668.41</v>
      </c>
      <c r="I418" s="10">
        <v>266461.53999999998</v>
      </c>
      <c r="J418" s="11">
        <v>178.52699999999999</v>
      </c>
      <c r="K418" s="11">
        <v>415.983</v>
      </c>
      <c r="L418" s="12">
        <v>391</v>
      </c>
      <c r="M418" s="12">
        <v>385</v>
      </c>
      <c r="N418" s="12">
        <v>6</v>
      </c>
      <c r="O418" s="12">
        <v>0</v>
      </c>
      <c r="P418" s="12">
        <v>247</v>
      </c>
      <c r="Q418" s="12">
        <v>3</v>
      </c>
      <c r="R418" s="12">
        <v>0</v>
      </c>
      <c r="S418" s="12">
        <v>252</v>
      </c>
      <c r="T418" s="12">
        <v>3</v>
      </c>
      <c r="U418" s="12">
        <v>0</v>
      </c>
      <c r="V418" s="12">
        <v>207</v>
      </c>
      <c r="W418" s="12">
        <v>1</v>
      </c>
      <c r="X418" s="12">
        <v>1</v>
      </c>
      <c r="Y418" s="40">
        <v>99.131999999999991</v>
      </c>
      <c r="Z418" s="13">
        <v>0.61309999999999998</v>
      </c>
      <c r="AA418" s="14">
        <v>917.58100000000002</v>
      </c>
      <c r="AB418" s="14">
        <v>913.04100000000005</v>
      </c>
      <c r="AC418" s="14">
        <v>902.95699999999999</v>
      </c>
      <c r="AD418" s="14">
        <v>936.74599999999998</v>
      </c>
      <c r="AE418" s="15">
        <v>9.2561</v>
      </c>
      <c r="AF418" s="15">
        <v>0.249</v>
      </c>
      <c r="AG418" s="16">
        <v>0.1245</v>
      </c>
      <c r="AH418" s="16">
        <v>0.87549999999999994</v>
      </c>
      <c r="AI418" s="15">
        <v>0.27250000000000002</v>
      </c>
      <c r="AJ418" s="15">
        <v>0.13619999999999999</v>
      </c>
      <c r="AK418" s="16">
        <v>0.86380000000000001</v>
      </c>
      <c r="AL418" s="16">
        <v>0.86839999999999995</v>
      </c>
      <c r="AM418" s="17">
        <v>24.983000000000001</v>
      </c>
      <c r="AN418" s="18">
        <v>15</v>
      </c>
      <c r="AO418" s="18">
        <v>15</v>
      </c>
      <c r="AP418" s="18">
        <v>14.8</v>
      </c>
      <c r="AQ418" s="18">
        <v>15.1</v>
      </c>
      <c r="AR418" s="19">
        <v>0.7</v>
      </c>
    </row>
    <row r="419" spans="1:44" x14ac:dyDescent="0.25">
      <c r="A419" s="2">
        <v>129548803</v>
      </c>
      <c r="B419" s="3" t="s">
        <v>272</v>
      </c>
      <c r="C419" s="3" t="s">
        <v>341</v>
      </c>
      <c r="D419" s="4">
        <v>1268753</v>
      </c>
      <c r="E419" s="4">
        <v>1226109</v>
      </c>
      <c r="F419" s="4">
        <f t="shared" si="12"/>
        <v>42644</v>
      </c>
      <c r="G419" s="66">
        <f t="shared" si="13"/>
        <v>3.4799999999999998E-2</v>
      </c>
      <c r="H419" s="10">
        <v>750285.61</v>
      </c>
      <c r="I419" s="10">
        <v>518467.68</v>
      </c>
      <c r="J419" s="11">
        <v>347.36900000000003</v>
      </c>
      <c r="K419" s="11">
        <v>594.90300000000002</v>
      </c>
      <c r="L419" s="12">
        <v>579</v>
      </c>
      <c r="M419" s="12">
        <v>502</v>
      </c>
      <c r="N419" s="12">
        <v>77</v>
      </c>
      <c r="O419" s="12">
        <v>0</v>
      </c>
      <c r="P419" s="12">
        <v>329</v>
      </c>
      <c r="Q419" s="12">
        <v>18</v>
      </c>
      <c r="R419" s="12">
        <v>0</v>
      </c>
      <c r="S419" s="12">
        <v>311</v>
      </c>
      <c r="T419" s="12">
        <v>27</v>
      </c>
      <c r="U419" s="12">
        <v>1</v>
      </c>
      <c r="V419" s="12">
        <v>277</v>
      </c>
      <c r="W419" s="12">
        <v>30</v>
      </c>
      <c r="X419" s="12">
        <v>0</v>
      </c>
      <c r="Y419" s="40">
        <v>61.622</v>
      </c>
      <c r="Z419" s="13">
        <v>0.76829999999999998</v>
      </c>
      <c r="AA419" s="14">
        <v>1063.5989999999999</v>
      </c>
      <c r="AB419" s="14">
        <v>1041.232</v>
      </c>
      <c r="AC419" s="14">
        <v>1078.4079999999999</v>
      </c>
      <c r="AD419" s="14">
        <v>1071.1569999999999</v>
      </c>
      <c r="AE419" s="15">
        <v>17.260000000000002</v>
      </c>
      <c r="AF419" s="15">
        <v>0.46439999999999998</v>
      </c>
      <c r="AG419" s="16">
        <v>0.23219999999999999</v>
      </c>
      <c r="AH419" s="16">
        <v>0.76780000000000004</v>
      </c>
      <c r="AI419" s="15">
        <v>0.31580000000000003</v>
      </c>
      <c r="AJ419" s="15">
        <v>0.15790000000000001</v>
      </c>
      <c r="AK419" s="16">
        <v>0.84209999999999996</v>
      </c>
      <c r="AL419" s="16">
        <v>0.81230000000000002</v>
      </c>
      <c r="AM419" s="17">
        <v>15.903</v>
      </c>
      <c r="AN419" s="18">
        <v>16.2</v>
      </c>
      <c r="AO419" s="18">
        <v>16.3</v>
      </c>
      <c r="AP419" s="18">
        <v>15.3</v>
      </c>
      <c r="AQ419" s="18">
        <v>17</v>
      </c>
      <c r="AR419" s="19">
        <v>0.76</v>
      </c>
    </row>
    <row r="420" spans="1:44" x14ac:dyDescent="0.25">
      <c r="A420" s="2">
        <v>116555003</v>
      </c>
      <c r="B420" s="3" t="s">
        <v>93</v>
      </c>
      <c r="C420" s="3" t="s">
        <v>317</v>
      </c>
      <c r="D420" s="4">
        <v>1934692</v>
      </c>
      <c r="E420" s="4">
        <v>1905624</v>
      </c>
      <c r="F420" s="4">
        <f t="shared" si="12"/>
        <v>29068</v>
      </c>
      <c r="G420" s="66">
        <f t="shared" si="13"/>
        <v>1.5299999999999999E-2</v>
      </c>
      <c r="H420" s="10">
        <v>1352506.65</v>
      </c>
      <c r="I420" s="10">
        <v>582184.89</v>
      </c>
      <c r="J420" s="11">
        <v>390.05900000000003</v>
      </c>
      <c r="K420" s="11">
        <v>882</v>
      </c>
      <c r="L420" s="12">
        <v>882</v>
      </c>
      <c r="M420" s="12">
        <v>790</v>
      </c>
      <c r="N420" s="12">
        <v>22</v>
      </c>
      <c r="O420" s="12">
        <v>70</v>
      </c>
      <c r="P420" s="12">
        <v>494</v>
      </c>
      <c r="Q420" s="12">
        <v>7</v>
      </c>
      <c r="R420" s="12">
        <v>8</v>
      </c>
      <c r="S420" s="12">
        <v>453</v>
      </c>
      <c r="T420" s="12">
        <v>11</v>
      </c>
      <c r="U420" s="12">
        <v>11</v>
      </c>
      <c r="V420" s="12">
        <v>499</v>
      </c>
      <c r="W420" s="12">
        <v>3</v>
      </c>
      <c r="X420" s="12">
        <v>14</v>
      </c>
      <c r="Y420" s="40">
        <v>226.68299999999999</v>
      </c>
      <c r="Z420" s="13">
        <v>0.58189999999999997</v>
      </c>
      <c r="AA420" s="14">
        <v>2064.009</v>
      </c>
      <c r="AB420" s="14">
        <v>2040.742</v>
      </c>
      <c r="AC420" s="14">
        <v>2066.511</v>
      </c>
      <c r="AD420" s="14">
        <v>2084.7750000000001</v>
      </c>
      <c r="AE420" s="15">
        <v>9.1052</v>
      </c>
      <c r="AF420" s="15">
        <v>0.245</v>
      </c>
      <c r="AG420" s="16">
        <v>0.1225</v>
      </c>
      <c r="AH420" s="16">
        <v>0.87749999999999995</v>
      </c>
      <c r="AI420" s="15">
        <v>0.6129</v>
      </c>
      <c r="AJ420" s="15">
        <v>0.30640000000000001</v>
      </c>
      <c r="AK420" s="16">
        <v>0.69359999999999999</v>
      </c>
      <c r="AL420" s="16">
        <v>0.7671</v>
      </c>
      <c r="AM420" s="17">
        <v>0</v>
      </c>
      <c r="AN420" s="18">
        <v>16.399999999999999</v>
      </c>
      <c r="AO420" s="18">
        <v>16.3</v>
      </c>
      <c r="AP420" s="18">
        <v>15.9</v>
      </c>
      <c r="AQ420" s="18">
        <v>17.100000000000001</v>
      </c>
      <c r="AR420" s="19">
        <v>0.76</v>
      </c>
    </row>
    <row r="421" spans="1:44" x14ac:dyDescent="0.25">
      <c r="A421" s="2">
        <v>116557103</v>
      </c>
      <c r="B421" s="3" t="s">
        <v>94</v>
      </c>
      <c r="C421" s="3" t="s">
        <v>317</v>
      </c>
      <c r="D421" s="4">
        <v>1813381</v>
      </c>
      <c r="E421" s="4">
        <v>1799461</v>
      </c>
      <c r="F421" s="4">
        <f t="shared" si="12"/>
        <v>13920</v>
      </c>
      <c r="G421" s="66">
        <f t="shared" si="13"/>
        <v>7.7000000000000002E-3</v>
      </c>
      <c r="H421" s="10">
        <v>1421269.91</v>
      </c>
      <c r="I421" s="10">
        <v>392110.87</v>
      </c>
      <c r="J421" s="11">
        <v>262.71100000000001</v>
      </c>
      <c r="K421" s="11">
        <v>670</v>
      </c>
      <c r="L421" s="12">
        <v>670</v>
      </c>
      <c r="M421" s="12">
        <v>592</v>
      </c>
      <c r="N421" s="12">
        <v>46</v>
      </c>
      <c r="O421" s="12">
        <v>32</v>
      </c>
      <c r="P421" s="12">
        <v>385</v>
      </c>
      <c r="Q421" s="12">
        <v>16</v>
      </c>
      <c r="R421" s="12">
        <v>4</v>
      </c>
      <c r="S421" s="12">
        <v>350</v>
      </c>
      <c r="T421" s="12">
        <v>16</v>
      </c>
      <c r="U421" s="12">
        <v>4</v>
      </c>
      <c r="V421" s="12">
        <v>348</v>
      </c>
      <c r="W421" s="12">
        <v>14</v>
      </c>
      <c r="X421" s="12">
        <v>8</v>
      </c>
      <c r="Y421" s="40">
        <v>104.86499999999999</v>
      </c>
      <c r="Z421" s="13">
        <v>0.50270000000000004</v>
      </c>
      <c r="AA421" s="14">
        <v>2497.1869999999999</v>
      </c>
      <c r="AB421" s="14">
        <v>2467.971</v>
      </c>
      <c r="AC421" s="14">
        <v>2496.1579999999999</v>
      </c>
      <c r="AD421" s="14">
        <v>2527.433</v>
      </c>
      <c r="AE421" s="15">
        <v>23.813300000000002</v>
      </c>
      <c r="AF421" s="15">
        <v>0.64080000000000004</v>
      </c>
      <c r="AG421" s="16">
        <v>0.32040000000000002</v>
      </c>
      <c r="AH421" s="16">
        <v>0.67959999999999998</v>
      </c>
      <c r="AI421" s="15">
        <v>0.74160000000000004</v>
      </c>
      <c r="AJ421" s="15">
        <v>0.37080000000000002</v>
      </c>
      <c r="AK421" s="16">
        <v>0.62919999999999998</v>
      </c>
      <c r="AL421" s="16">
        <v>0.64929999999999999</v>
      </c>
      <c r="AM421" s="17">
        <v>0</v>
      </c>
      <c r="AN421" s="18">
        <v>16.8</v>
      </c>
      <c r="AO421" s="18">
        <v>16.3</v>
      </c>
      <c r="AP421" s="18">
        <v>16.399999999999999</v>
      </c>
      <c r="AQ421" s="18">
        <v>17.7</v>
      </c>
      <c r="AR421" s="19">
        <v>0.78</v>
      </c>
    </row>
    <row r="422" spans="1:44" x14ac:dyDescent="0.25">
      <c r="A422" s="2">
        <v>108561003</v>
      </c>
      <c r="B422" s="3" t="s">
        <v>508</v>
      </c>
      <c r="C422" s="3" t="s">
        <v>295</v>
      </c>
      <c r="D422" s="4">
        <v>666046</v>
      </c>
      <c r="E422" s="4">
        <v>651448</v>
      </c>
      <c r="F422" s="4">
        <f t="shared" si="12"/>
        <v>14598</v>
      </c>
      <c r="G422" s="66">
        <f t="shared" si="13"/>
        <v>2.24E-2</v>
      </c>
      <c r="H422" s="10">
        <v>531935.15</v>
      </c>
      <c r="I422" s="10">
        <v>134110.63</v>
      </c>
      <c r="J422" s="11">
        <v>89.852999999999994</v>
      </c>
      <c r="K422" s="11">
        <v>270.43200000000002</v>
      </c>
      <c r="L422" s="12">
        <v>248</v>
      </c>
      <c r="M422" s="12">
        <v>230</v>
      </c>
      <c r="N422" s="12">
        <v>12</v>
      </c>
      <c r="O422" s="12">
        <v>6</v>
      </c>
      <c r="P422" s="12">
        <v>153</v>
      </c>
      <c r="Q422" s="12">
        <v>3</v>
      </c>
      <c r="R422" s="12">
        <v>2</v>
      </c>
      <c r="S422" s="12">
        <v>149</v>
      </c>
      <c r="T422" s="12">
        <v>4</v>
      </c>
      <c r="U422" s="12">
        <v>0</v>
      </c>
      <c r="V422" s="12">
        <v>118</v>
      </c>
      <c r="W422" s="12">
        <v>5</v>
      </c>
      <c r="X422" s="12">
        <v>0</v>
      </c>
      <c r="Y422" s="40">
        <v>164.99099999999999</v>
      </c>
      <c r="Z422" s="13">
        <v>0.62690000000000001</v>
      </c>
      <c r="AA422" s="14">
        <v>745.19100000000003</v>
      </c>
      <c r="AB422" s="14">
        <v>777.529</v>
      </c>
      <c r="AC422" s="14">
        <v>726.18499999999995</v>
      </c>
      <c r="AD422" s="14">
        <v>731.85799999999995</v>
      </c>
      <c r="AE422" s="15">
        <v>4.5164999999999997</v>
      </c>
      <c r="AF422" s="15">
        <v>0.1215</v>
      </c>
      <c r="AG422" s="16">
        <v>6.0699999999999997E-2</v>
      </c>
      <c r="AH422" s="16">
        <v>0.93930000000000002</v>
      </c>
      <c r="AI422" s="15">
        <v>0.2213</v>
      </c>
      <c r="AJ422" s="15">
        <v>0.1106</v>
      </c>
      <c r="AK422" s="16">
        <v>0.88939999999999997</v>
      </c>
      <c r="AL422" s="16">
        <v>0.9093</v>
      </c>
      <c r="AM422" s="17">
        <v>22.431999999999999</v>
      </c>
      <c r="AN422" s="18">
        <v>11.3</v>
      </c>
      <c r="AO422" s="18">
        <v>11.8</v>
      </c>
      <c r="AP422" s="18">
        <v>10.8</v>
      </c>
      <c r="AQ422" s="18">
        <v>11.4</v>
      </c>
      <c r="AR422" s="19">
        <v>0.53</v>
      </c>
    </row>
    <row r="423" spans="1:44" x14ac:dyDescent="0.25">
      <c r="A423" s="2">
        <v>108561803</v>
      </c>
      <c r="B423" s="3" t="s">
        <v>509</v>
      </c>
      <c r="C423" s="3" t="s">
        <v>295</v>
      </c>
      <c r="D423" s="4">
        <v>847865</v>
      </c>
      <c r="E423" s="4">
        <v>832876</v>
      </c>
      <c r="F423" s="4">
        <f t="shared" si="12"/>
        <v>14989</v>
      </c>
      <c r="G423" s="66">
        <f t="shared" si="13"/>
        <v>1.7999999999999999E-2</v>
      </c>
      <c r="H423" s="10">
        <v>658040.62</v>
      </c>
      <c r="I423" s="10">
        <v>189824.76</v>
      </c>
      <c r="J423" s="11">
        <v>127.181</v>
      </c>
      <c r="K423" s="11">
        <v>341.77499999999998</v>
      </c>
      <c r="L423" s="12">
        <v>329</v>
      </c>
      <c r="M423" s="12">
        <v>289</v>
      </c>
      <c r="N423" s="12">
        <v>34</v>
      </c>
      <c r="O423" s="12">
        <v>6</v>
      </c>
      <c r="P423" s="12">
        <v>192</v>
      </c>
      <c r="Q423" s="12">
        <v>14</v>
      </c>
      <c r="R423" s="12">
        <v>0</v>
      </c>
      <c r="S423" s="12">
        <v>175</v>
      </c>
      <c r="T423" s="12">
        <v>10</v>
      </c>
      <c r="U423" s="12">
        <v>1</v>
      </c>
      <c r="V423" s="12">
        <v>160</v>
      </c>
      <c r="W423" s="12">
        <v>8</v>
      </c>
      <c r="X423" s="12">
        <v>2</v>
      </c>
      <c r="Y423" s="40">
        <v>54.598999999999997</v>
      </c>
      <c r="Z423" s="13">
        <v>0.66449999999999998</v>
      </c>
      <c r="AA423" s="14">
        <v>906.70699999999999</v>
      </c>
      <c r="AB423" s="14">
        <v>906.18799999999999</v>
      </c>
      <c r="AC423" s="14">
        <v>896.51599999999996</v>
      </c>
      <c r="AD423" s="14">
        <v>917.41700000000003</v>
      </c>
      <c r="AE423" s="15">
        <v>16.6066</v>
      </c>
      <c r="AF423" s="15">
        <v>0.44679999999999997</v>
      </c>
      <c r="AG423" s="16">
        <v>0.22339999999999999</v>
      </c>
      <c r="AH423" s="16">
        <v>0.77659999999999996</v>
      </c>
      <c r="AI423" s="15">
        <v>0.26919999999999999</v>
      </c>
      <c r="AJ423" s="15">
        <v>0.1346</v>
      </c>
      <c r="AK423" s="16">
        <v>0.86539999999999995</v>
      </c>
      <c r="AL423" s="16">
        <v>0.82979999999999998</v>
      </c>
      <c r="AM423" s="17">
        <v>12.775</v>
      </c>
      <c r="AN423" s="18">
        <v>12.1</v>
      </c>
      <c r="AO423" s="18">
        <v>12</v>
      </c>
      <c r="AP423" s="18">
        <v>11.7</v>
      </c>
      <c r="AQ423" s="18">
        <v>12.5</v>
      </c>
      <c r="AR423" s="19">
        <v>0.56000000000000005</v>
      </c>
    </row>
    <row r="424" spans="1:44" x14ac:dyDescent="0.25">
      <c r="A424" s="2">
        <v>108565203</v>
      </c>
      <c r="B424" s="3" t="s">
        <v>510</v>
      </c>
      <c r="C424" s="3" t="s">
        <v>295</v>
      </c>
      <c r="D424" s="4">
        <v>781272</v>
      </c>
      <c r="E424" s="4">
        <v>766574</v>
      </c>
      <c r="F424" s="4">
        <f t="shared" si="12"/>
        <v>14698</v>
      </c>
      <c r="G424" s="66">
        <f t="shared" si="13"/>
        <v>1.9199999999999998E-2</v>
      </c>
      <c r="H424" s="10">
        <v>655446.67000000004</v>
      </c>
      <c r="I424" s="10">
        <v>125825.45</v>
      </c>
      <c r="J424" s="11">
        <v>84.302000000000007</v>
      </c>
      <c r="K424" s="11">
        <v>276.596</v>
      </c>
      <c r="L424" s="12">
        <v>256</v>
      </c>
      <c r="M424" s="12">
        <v>231</v>
      </c>
      <c r="N424" s="12">
        <v>25</v>
      </c>
      <c r="O424" s="12">
        <v>0</v>
      </c>
      <c r="P424" s="12">
        <v>149</v>
      </c>
      <c r="Q424" s="12">
        <v>8</v>
      </c>
      <c r="R424" s="12">
        <v>0</v>
      </c>
      <c r="S424" s="12">
        <v>135</v>
      </c>
      <c r="T424" s="12">
        <v>11</v>
      </c>
      <c r="U424" s="12">
        <v>0</v>
      </c>
      <c r="V424" s="12">
        <v>140</v>
      </c>
      <c r="W424" s="12">
        <v>5</v>
      </c>
      <c r="X424" s="12">
        <v>0</v>
      </c>
      <c r="Y424" s="40">
        <v>122.926</v>
      </c>
      <c r="Z424" s="13">
        <v>0.67730000000000001</v>
      </c>
      <c r="AA424" s="14">
        <v>798.15899999999999</v>
      </c>
      <c r="AB424" s="14">
        <v>791.21100000000001</v>
      </c>
      <c r="AC424" s="14">
        <v>804.10900000000004</v>
      </c>
      <c r="AD424" s="14">
        <v>799.15700000000004</v>
      </c>
      <c r="AE424" s="15">
        <v>6.4930000000000003</v>
      </c>
      <c r="AF424" s="15">
        <v>0.17469999999999999</v>
      </c>
      <c r="AG424" s="16">
        <v>8.7300000000000003E-2</v>
      </c>
      <c r="AH424" s="16">
        <v>0.91269999999999996</v>
      </c>
      <c r="AI424" s="15">
        <v>0.23699999999999999</v>
      </c>
      <c r="AJ424" s="15">
        <v>0.11849999999999999</v>
      </c>
      <c r="AK424" s="16">
        <v>0.88149999999999995</v>
      </c>
      <c r="AL424" s="16">
        <v>0.89390000000000003</v>
      </c>
      <c r="AM424" s="17">
        <v>20.596</v>
      </c>
      <c r="AN424" s="18">
        <v>9.6999999999999993</v>
      </c>
      <c r="AO424" s="18">
        <v>9.8000000000000007</v>
      </c>
      <c r="AP424" s="18">
        <v>9.3000000000000007</v>
      </c>
      <c r="AQ424" s="18">
        <v>9.9</v>
      </c>
      <c r="AR424" s="19">
        <v>0.45</v>
      </c>
    </row>
    <row r="425" spans="1:44" x14ac:dyDescent="0.25">
      <c r="A425" s="2">
        <v>108565503</v>
      </c>
      <c r="B425" s="3" t="s">
        <v>511</v>
      </c>
      <c r="C425" s="3" t="s">
        <v>295</v>
      </c>
      <c r="D425" s="4">
        <v>1045929</v>
      </c>
      <c r="E425" s="4">
        <v>1015938</v>
      </c>
      <c r="F425" s="4">
        <f t="shared" si="12"/>
        <v>29991</v>
      </c>
      <c r="G425" s="66">
        <f t="shared" si="13"/>
        <v>2.9499999999999998E-2</v>
      </c>
      <c r="H425" s="10">
        <v>791297.44</v>
      </c>
      <c r="I425" s="10">
        <v>254631.54</v>
      </c>
      <c r="J425" s="11">
        <v>170.601</v>
      </c>
      <c r="K425" s="11">
        <v>366.57499999999999</v>
      </c>
      <c r="L425" s="12">
        <v>348</v>
      </c>
      <c r="M425" s="12">
        <v>308</v>
      </c>
      <c r="N425" s="12">
        <v>40</v>
      </c>
      <c r="O425" s="12">
        <v>0</v>
      </c>
      <c r="P425" s="12">
        <v>189</v>
      </c>
      <c r="Q425" s="12">
        <v>10</v>
      </c>
      <c r="R425" s="12">
        <v>0</v>
      </c>
      <c r="S425" s="12">
        <v>185</v>
      </c>
      <c r="T425" s="12">
        <v>14</v>
      </c>
      <c r="U425" s="12">
        <v>0</v>
      </c>
      <c r="V425" s="12">
        <v>190</v>
      </c>
      <c r="W425" s="12">
        <v>15</v>
      </c>
      <c r="X425" s="12">
        <v>0</v>
      </c>
      <c r="Y425" s="40">
        <v>104.63</v>
      </c>
      <c r="Z425" s="13">
        <v>0.68440000000000001</v>
      </c>
      <c r="AA425" s="14">
        <v>1051.5920000000001</v>
      </c>
      <c r="AB425" s="14">
        <v>1066.4559999999999</v>
      </c>
      <c r="AC425" s="14">
        <v>1040.8499999999999</v>
      </c>
      <c r="AD425" s="14">
        <v>1047.471</v>
      </c>
      <c r="AE425" s="15">
        <v>10.0505</v>
      </c>
      <c r="AF425" s="15">
        <v>0.27039999999999997</v>
      </c>
      <c r="AG425" s="16">
        <v>0.13519999999999999</v>
      </c>
      <c r="AH425" s="16">
        <v>0.86480000000000001</v>
      </c>
      <c r="AI425" s="15">
        <v>0.31230000000000002</v>
      </c>
      <c r="AJ425" s="15">
        <v>0.15609999999999999</v>
      </c>
      <c r="AK425" s="16">
        <v>0.84389999999999998</v>
      </c>
      <c r="AL425" s="16">
        <v>0.85219999999999996</v>
      </c>
      <c r="AM425" s="17">
        <v>18.574999999999999</v>
      </c>
      <c r="AN425" s="18">
        <v>14.5</v>
      </c>
      <c r="AO425" s="18">
        <v>14.8</v>
      </c>
      <c r="AP425" s="18">
        <v>14.1</v>
      </c>
      <c r="AQ425" s="18">
        <v>14.5</v>
      </c>
      <c r="AR425" s="19">
        <v>0.68</v>
      </c>
    </row>
    <row r="426" spans="1:44" x14ac:dyDescent="0.25">
      <c r="A426" s="2">
        <v>108566303</v>
      </c>
      <c r="B426" s="3" t="s">
        <v>512</v>
      </c>
      <c r="C426" s="3" t="s">
        <v>295</v>
      </c>
      <c r="D426" s="4">
        <v>490502</v>
      </c>
      <c r="E426" s="4">
        <v>489618</v>
      </c>
      <c r="F426" s="4">
        <f t="shared" si="12"/>
        <v>884</v>
      </c>
      <c r="G426" s="66">
        <f t="shared" si="13"/>
        <v>1.8E-3</v>
      </c>
      <c r="H426" s="10">
        <v>458160.14</v>
      </c>
      <c r="I426" s="10">
        <v>32342.2</v>
      </c>
      <c r="J426" s="11">
        <v>21.669</v>
      </c>
      <c r="K426" s="11">
        <v>197.52</v>
      </c>
      <c r="L426" s="12">
        <v>180</v>
      </c>
      <c r="M426" s="12">
        <v>162</v>
      </c>
      <c r="N426" s="12">
        <v>12</v>
      </c>
      <c r="O426" s="12">
        <v>6</v>
      </c>
      <c r="P426" s="12">
        <v>109</v>
      </c>
      <c r="Q426" s="12">
        <v>2</v>
      </c>
      <c r="R426" s="12">
        <v>2</v>
      </c>
      <c r="S426" s="12">
        <v>96</v>
      </c>
      <c r="T426" s="12">
        <v>6</v>
      </c>
      <c r="U426" s="12">
        <v>1</v>
      </c>
      <c r="V426" s="12">
        <v>93</v>
      </c>
      <c r="W426" s="12">
        <v>4</v>
      </c>
      <c r="X426" s="12">
        <v>1</v>
      </c>
      <c r="Y426" s="40">
        <v>146.25299999999999</v>
      </c>
      <c r="Z426" s="13">
        <v>0.28129999999999999</v>
      </c>
      <c r="AA426" s="14">
        <v>636.70399999999995</v>
      </c>
      <c r="AB426" s="14">
        <v>600.06200000000001</v>
      </c>
      <c r="AC426" s="14">
        <v>645.43399999999997</v>
      </c>
      <c r="AD426" s="14">
        <v>664.61500000000001</v>
      </c>
      <c r="AE426" s="15">
        <v>4.3533999999999997</v>
      </c>
      <c r="AF426" s="15">
        <v>0.1171</v>
      </c>
      <c r="AG426" s="16">
        <v>5.8500000000000003E-2</v>
      </c>
      <c r="AH426" s="16">
        <v>0.9415</v>
      </c>
      <c r="AI426" s="15">
        <v>0.189</v>
      </c>
      <c r="AJ426" s="15">
        <v>9.4500000000000001E-2</v>
      </c>
      <c r="AK426" s="16">
        <v>0.90549999999999997</v>
      </c>
      <c r="AL426" s="16">
        <v>0.91990000000000005</v>
      </c>
      <c r="AM426" s="17">
        <v>17.52</v>
      </c>
      <c r="AN426" s="18">
        <v>8.5</v>
      </c>
      <c r="AO426" s="18">
        <v>8.1999999999999993</v>
      </c>
      <c r="AP426" s="18">
        <v>8</v>
      </c>
      <c r="AQ426" s="18">
        <v>9.4</v>
      </c>
      <c r="AR426" s="19">
        <v>0.39</v>
      </c>
    </row>
    <row r="427" spans="1:44" x14ac:dyDescent="0.25">
      <c r="A427" s="2">
        <v>108567004</v>
      </c>
      <c r="B427" s="3" t="s">
        <v>513</v>
      </c>
      <c r="C427" s="3" t="s">
        <v>295</v>
      </c>
      <c r="D427" s="4">
        <v>261863</v>
      </c>
      <c r="E427" s="4">
        <v>260934</v>
      </c>
      <c r="F427" s="4">
        <f t="shared" si="12"/>
        <v>929</v>
      </c>
      <c r="G427" s="66">
        <f t="shared" si="13"/>
        <v>3.5999999999999999E-3</v>
      </c>
      <c r="H427" s="10">
        <v>227148.04</v>
      </c>
      <c r="I427" s="10">
        <v>34715.360000000001</v>
      </c>
      <c r="J427" s="11">
        <v>23.259</v>
      </c>
      <c r="K427" s="11">
        <v>98.421999999999997</v>
      </c>
      <c r="L427" s="12">
        <v>88</v>
      </c>
      <c r="M427" s="12">
        <v>82</v>
      </c>
      <c r="N427" s="12">
        <v>0</v>
      </c>
      <c r="O427" s="12">
        <v>6</v>
      </c>
      <c r="P427" s="12">
        <v>50</v>
      </c>
      <c r="Q427" s="12">
        <v>1</v>
      </c>
      <c r="R427" s="12">
        <v>1</v>
      </c>
      <c r="S427" s="12">
        <v>48</v>
      </c>
      <c r="T427" s="12">
        <v>0</v>
      </c>
      <c r="U427" s="12">
        <v>1</v>
      </c>
      <c r="V427" s="12">
        <v>51</v>
      </c>
      <c r="W427" s="12">
        <v>0</v>
      </c>
      <c r="X427" s="12">
        <v>1</v>
      </c>
      <c r="Y427" s="40">
        <v>58.036000000000001</v>
      </c>
      <c r="Z427" s="13">
        <v>0.57640000000000002</v>
      </c>
      <c r="AA427" s="14">
        <v>261.48</v>
      </c>
      <c r="AB427" s="14">
        <v>253.797</v>
      </c>
      <c r="AC427" s="14">
        <v>259.95600000000002</v>
      </c>
      <c r="AD427" s="14">
        <v>270.68599999999998</v>
      </c>
      <c r="AE427" s="15">
        <v>4.5053999999999998</v>
      </c>
      <c r="AF427" s="15">
        <v>0.1212</v>
      </c>
      <c r="AG427" s="16">
        <v>6.0600000000000001E-2</v>
      </c>
      <c r="AH427" s="16">
        <v>0.93940000000000001</v>
      </c>
      <c r="AI427" s="15">
        <v>7.7600000000000002E-2</v>
      </c>
      <c r="AJ427" s="15">
        <v>3.8800000000000001E-2</v>
      </c>
      <c r="AK427" s="16">
        <v>0.96120000000000005</v>
      </c>
      <c r="AL427" s="16">
        <v>0.95240000000000002</v>
      </c>
      <c r="AM427" s="17">
        <v>10.422000000000001</v>
      </c>
      <c r="AN427" s="18">
        <v>8.9</v>
      </c>
      <c r="AO427" s="18">
        <v>8.8000000000000007</v>
      </c>
      <c r="AP427" s="18">
        <v>8.4</v>
      </c>
      <c r="AQ427" s="18">
        <v>9.4</v>
      </c>
      <c r="AR427" s="19">
        <v>0.41</v>
      </c>
    </row>
    <row r="428" spans="1:44" x14ac:dyDescent="0.25">
      <c r="A428" s="2">
        <v>108567204</v>
      </c>
      <c r="B428" s="3" t="s">
        <v>514</v>
      </c>
      <c r="C428" s="3" t="s">
        <v>295</v>
      </c>
      <c r="D428" s="4">
        <v>486008</v>
      </c>
      <c r="E428" s="4">
        <v>479950</v>
      </c>
      <c r="F428" s="4">
        <f t="shared" si="12"/>
        <v>6058</v>
      </c>
      <c r="G428" s="66">
        <f t="shared" si="13"/>
        <v>1.26E-2</v>
      </c>
      <c r="H428" s="10">
        <v>337909.59</v>
      </c>
      <c r="I428" s="10">
        <v>148098.87</v>
      </c>
      <c r="J428" s="11">
        <v>99.224999999999994</v>
      </c>
      <c r="K428" s="11">
        <v>193.46700000000001</v>
      </c>
      <c r="L428" s="12">
        <v>174</v>
      </c>
      <c r="M428" s="12">
        <v>162</v>
      </c>
      <c r="N428" s="12">
        <v>12</v>
      </c>
      <c r="O428" s="12">
        <v>0</v>
      </c>
      <c r="P428" s="12">
        <v>89</v>
      </c>
      <c r="Q428" s="12">
        <v>3</v>
      </c>
      <c r="R428" s="12">
        <v>0</v>
      </c>
      <c r="S428" s="12">
        <v>96</v>
      </c>
      <c r="T428" s="12">
        <v>6</v>
      </c>
      <c r="U428" s="12">
        <v>0</v>
      </c>
      <c r="V428" s="12">
        <v>113</v>
      </c>
      <c r="W428" s="12">
        <v>4</v>
      </c>
      <c r="X428" s="12">
        <v>0</v>
      </c>
      <c r="Y428" s="40">
        <v>69.3</v>
      </c>
      <c r="Z428" s="13">
        <v>0.6411</v>
      </c>
      <c r="AA428" s="14">
        <v>345.96699999999998</v>
      </c>
      <c r="AB428" s="14">
        <v>335.38900000000001</v>
      </c>
      <c r="AC428" s="14">
        <v>337.78899999999999</v>
      </c>
      <c r="AD428" s="14">
        <v>364.72300000000001</v>
      </c>
      <c r="AE428" s="15">
        <v>4.9923000000000002</v>
      </c>
      <c r="AF428" s="15">
        <v>0.1343</v>
      </c>
      <c r="AG428" s="16">
        <v>6.7100000000000007E-2</v>
      </c>
      <c r="AH428" s="16">
        <v>0.93289999999999995</v>
      </c>
      <c r="AI428" s="15">
        <v>0.1027</v>
      </c>
      <c r="AJ428" s="15">
        <v>5.1299999999999998E-2</v>
      </c>
      <c r="AK428" s="16">
        <v>0.94869999999999999</v>
      </c>
      <c r="AL428" s="16">
        <v>0.94230000000000003</v>
      </c>
      <c r="AM428" s="17">
        <v>19.466999999999999</v>
      </c>
      <c r="AN428" s="18">
        <v>17.100000000000001</v>
      </c>
      <c r="AO428" s="18">
        <v>16.8</v>
      </c>
      <c r="AP428" s="18">
        <v>16.600000000000001</v>
      </c>
      <c r="AQ428" s="18">
        <v>17.8</v>
      </c>
      <c r="AR428" s="19">
        <v>0.8</v>
      </c>
    </row>
    <row r="429" spans="1:44" x14ac:dyDescent="0.25">
      <c r="A429" s="2">
        <v>108567404</v>
      </c>
      <c r="B429" s="3" t="s">
        <v>515</v>
      </c>
      <c r="C429" s="3" t="s">
        <v>295</v>
      </c>
      <c r="D429" s="4">
        <v>253200</v>
      </c>
      <c r="E429" s="4">
        <v>248954</v>
      </c>
      <c r="F429" s="4">
        <f t="shared" si="12"/>
        <v>4246</v>
      </c>
      <c r="G429" s="66">
        <f t="shared" si="13"/>
        <v>1.7100000000000001E-2</v>
      </c>
      <c r="H429" s="10">
        <v>229430.71</v>
      </c>
      <c r="I429" s="10">
        <v>23768.95</v>
      </c>
      <c r="J429" s="11">
        <v>15.925000000000001</v>
      </c>
      <c r="K429" s="11">
        <v>131.88399999999999</v>
      </c>
      <c r="L429" s="12">
        <v>118</v>
      </c>
      <c r="M429" s="12">
        <v>112</v>
      </c>
      <c r="N429" s="12">
        <v>6</v>
      </c>
      <c r="O429" s="12">
        <v>0</v>
      </c>
      <c r="P429" s="12">
        <v>70</v>
      </c>
      <c r="Q429" s="12">
        <v>1</v>
      </c>
      <c r="R429" s="12">
        <v>0</v>
      </c>
      <c r="S429" s="12">
        <v>67</v>
      </c>
      <c r="T429" s="12">
        <v>2</v>
      </c>
      <c r="U429" s="12">
        <v>0</v>
      </c>
      <c r="V429" s="12">
        <v>68</v>
      </c>
      <c r="W429" s="12">
        <v>2</v>
      </c>
      <c r="X429" s="12">
        <v>0</v>
      </c>
      <c r="Y429" s="40">
        <v>65.944000000000003</v>
      </c>
      <c r="Z429" s="13">
        <v>0.24149999999999999</v>
      </c>
      <c r="AA429" s="14">
        <v>285.93900000000002</v>
      </c>
      <c r="AB429" s="14">
        <v>288.35300000000001</v>
      </c>
      <c r="AC429" s="14">
        <v>286.42200000000003</v>
      </c>
      <c r="AD429" s="14">
        <v>283.041</v>
      </c>
      <c r="AE429" s="15">
        <v>4.3360000000000003</v>
      </c>
      <c r="AF429" s="15">
        <v>0.1166</v>
      </c>
      <c r="AG429" s="16">
        <v>5.8299999999999998E-2</v>
      </c>
      <c r="AH429" s="16">
        <v>0.94169999999999998</v>
      </c>
      <c r="AI429" s="15">
        <v>8.4900000000000003E-2</v>
      </c>
      <c r="AJ429" s="15">
        <v>4.24E-2</v>
      </c>
      <c r="AK429" s="16">
        <v>0.95760000000000001</v>
      </c>
      <c r="AL429" s="16">
        <v>0.95120000000000005</v>
      </c>
      <c r="AM429" s="17">
        <v>13.884</v>
      </c>
      <c r="AN429" s="18">
        <v>10.7</v>
      </c>
      <c r="AO429" s="18">
        <v>10.6</v>
      </c>
      <c r="AP429" s="18">
        <v>10.3</v>
      </c>
      <c r="AQ429" s="18">
        <v>11.1</v>
      </c>
      <c r="AR429" s="19">
        <v>0.5</v>
      </c>
    </row>
    <row r="430" spans="1:44" x14ac:dyDescent="0.25">
      <c r="A430" s="2">
        <v>108567703</v>
      </c>
      <c r="B430" s="3" t="s">
        <v>516</v>
      </c>
      <c r="C430" s="3" t="s">
        <v>295</v>
      </c>
      <c r="D430" s="4">
        <v>1908340</v>
      </c>
      <c r="E430" s="4">
        <v>1857386</v>
      </c>
      <c r="F430" s="4">
        <f t="shared" si="12"/>
        <v>50954</v>
      </c>
      <c r="G430" s="66">
        <f t="shared" si="13"/>
        <v>2.7400000000000001E-2</v>
      </c>
      <c r="H430" s="10">
        <v>1418414.31</v>
      </c>
      <c r="I430" s="10">
        <v>489925.53</v>
      </c>
      <c r="J430" s="11">
        <v>328.24599999999998</v>
      </c>
      <c r="K430" s="11">
        <v>730</v>
      </c>
      <c r="L430" s="12">
        <v>730</v>
      </c>
      <c r="M430" s="12">
        <v>656</v>
      </c>
      <c r="N430" s="12">
        <v>49</v>
      </c>
      <c r="O430" s="12">
        <v>25</v>
      </c>
      <c r="P430" s="12">
        <v>421</v>
      </c>
      <c r="Q430" s="12">
        <v>22</v>
      </c>
      <c r="R430" s="12">
        <v>6</v>
      </c>
      <c r="S430" s="12">
        <v>431</v>
      </c>
      <c r="T430" s="12">
        <v>11</v>
      </c>
      <c r="U430" s="12">
        <v>5</v>
      </c>
      <c r="V430" s="12">
        <v>347</v>
      </c>
      <c r="W430" s="12">
        <v>14</v>
      </c>
      <c r="X430" s="12">
        <v>2</v>
      </c>
      <c r="Y430" s="40">
        <v>134.88999999999999</v>
      </c>
      <c r="Z430" s="13">
        <v>0.5353</v>
      </c>
      <c r="AA430" s="14">
        <v>2035.4860000000001</v>
      </c>
      <c r="AB430" s="14">
        <v>1984.1189999999999</v>
      </c>
      <c r="AC430" s="14">
        <v>2069.5169999999998</v>
      </c>
      <c r="AD430" s="14">
        <v>2052.8229999999999</v>
      </c>
      <c r="AE430" s="15">
        <v>15.0899</v>
      </c>
      <c r="AF430" s="15">
        <v>0.40600000000000003</v>
      </c>
      <c r="AG430" s="16">
        <v>0.20300000000000001</v>
      </c>
      <c r="AH430" s="16">
        <v>0.79700000000000004</v>
      </c>
      <c r="AI430" s="15">
        <v>0.60450000000000004</v>
      </c>
      <c r="AJ430" s="15">
        <v>0.30220000000000002</v>
      </c>
      <c r="AK430" s="16">
        <v>0.69779999999999998</v>
      </c>
      <c r="AL430" s="16">
        <v>0.73740000000000006</v>
      </c>
      <c r="AM430" s="17">
        <v>0</v>
      </c>
      <c r="AN430" s="18">
        <v>18.100000000000001</v>
      </c>
      <c r="AO430" s="18">
        <v>17.8</v>
      </c>
      <c r="AP430" s="18">
        <v>17.8</v>
      </c>
      <c r="AQ430" s="18">
        <v>18.7</v>
      </c>
      <c r="AR430" s="19">
        <v>0.84</v>
      </c>
    </row>
    <row r="431" spans="1:44" x14ac:dyDescent="0.25">
      <c r="A431" s="2">
        <v>108568404</v>
      </c>
      <c r="B431" s="3" t="s">
        <v>517</v>
      </c>
      <c r="C431" s="3" t="s">
        <v>295</v>
      </c>
      <c r="D431" s="4">
        <v>328337</v>
      </c>
      <c r="E431" s="4">
        <v>322077</v>
      </c>
      <c r="F431" s="4">
        <f t="shared" si="12"/>
        <v>6260</v>
      </c>
      <c r="G431" s="66">
        <f t="shared" si="13"/>
        <v>1.9400000000000001E-2</v>
      </c>
      <c r="H431" s="10">
        <v>280398.63</v>
      </c>
      <c r="I431" s="10">
        <v>47937.91</v>
      </c>
      <c r="J431" s="11">
        <v>32.118000000000002</v>
      </c>
      <c r="K431" s="11">
        <v>140.45400000000001</v>
      </c>
      <c r="L431" s="12">
        <v>125</v>
      </c>
      <c r="M431" s="12">
        <v>110</v>
      </c>
      <c r="N431" s="12">
        <v>9</v>
      </c>
      <c r="O431" s="12">
        <v>6</v>
      </c>
      <c r="P431" s="12">
        <v>73</v>
      </c>
      <c r="Q431" s="12">
        <v>2</v>
      </c>
      <c r="R431" s="12">
        <v>0</v>
      </c>
      <c r="S431" s="12">
        <v>65</v>
      </c>
      <c r="T431" s="12">
        <v>4</v>
      </c>
      <c r="U431" s="12">
        <v>1</v>
      </c>
      <c r="V431" s="12">
        <v>63</v>
      </c>
      <c r="W431" s="12">
        <v>2</v>
      </c>
      <c r="X431" s="12">
        <v>2</v>
      </c>
      <c r="Y431" s="40">
        <v>102.914</v>
      </c>
      <c r="Z431" s="13">
        <v>0.53180000000000005</v>
      </c>
      <c r="AA431" s="14">
        <v>280.09100000000001</v>
      </c>
      <c r="AB431" s="14">
        <v>274.06799999999998</v>
      </c>
      <c r="AC431" s="14">
        <v>286.20499999999998</v>
      </c>
      <c r="AD431" s="14">
        <v>279.99900000000002</v>
      </c>
      <c r="AE431" s="15">
        <v>2.7216</v>
      </c>
      <c r="AF431" s="15">
        <v>7.3200000000000001E-2</v>
      </c>
      <c r="AG431" s="16">
        <v>3.6600000000000001E-2</v>
      </c>
      <c r="AH431" s="16">
        <v>0.96340000000000003</v>
      </c>
      <c r="AI431" s="15">
        <v>8.3099999999999993E-2</v>
      </c>
      <c r="AJ431" s="15">
        <v>4.1500000000000002E-2</v>
      </c>
      <c r="AK431" s="16">
        <v>0.95850000000000002</v>
      </c>
      <c r="AL431" s="16">
        <v>0.96040000000000003</v>
      </c>
      <c r="AM431" s="17">
        <v>15.454000000000001</v>
      </c>
      <c r="AN431" s="18">
        <v>9.1999999999999993</v>
      </c>
      <c r="AO431" s="18">
        <v>9.1999999999999993</v>
      </c>
      <c r="AP431" s="18">
        <v>9.1</v>
      </c>
      <c r="AQ431" s="18">
        <v>9.4</v>
      </c>
      <c r="AR431" s="19">
        <v>0.43</v>
      </c>
    </row>
    <row r="432" spans="1:44" x14ac:dyDescent="0.25">
      <c r="A432" s="2">
        <v>108569103</v>
      </c>
      <c r="B432" s="3" t="s">
        <v>518</v>
      </c>
      <c r="C432" s="3" t="s">
        <v>295</v>
      </c>
      <c r="D432" s="4">
        <v>1152526</v>
      </c>
      <c r="E432" s="4">
        <v>1117318</v>
      </c>
      <c r="F432" s="4">
        <f t="shared" si="12"/>
        <v>35208</v>
      </c>
      <c r="G432" s="66">
        <f t="shared" si="13"/>
        <v>3.15E-2</v>
      </c>
      <c r="H432" s="10">
        <v>883888.36</v>
      </c>
      <c r="I432" s="10">
        <v>268637.69</v>
      </c>
      <c r="J432" s="11">
        <v>179.98500000000001</v>
      </c>
      <c r="K432" s="11">
        <v>379</v>
      </c>
      <c r="L432" s="12">
        <v>379</v>
      </c>
      <c r="M432" s="12">
        <v>336</v>
      </c>
      <c r="N432" s="12">
        <v>43</v>
      </c>
      <c r="O432" s="12">
        <v>0</v>
      </c>
      <c r="P432" s="12">
        <v>207</v>
      </c>
      <c r="Q432" s="12">
        <v>11</v>
      </c>
      <c r="R432" s="12">
        <v>0</v>
      </c>
      <c r="S432" s="12">
        <v>217</v>
      </c>
      <c r="T432" s="12">
        <v>14</v>
      </c>
      <c r="U432" s="12">
        <v>0</v>
      </c>
      <c r="V432" s="12">
        <v>192</v>
      </c>
      <c r="W432" s="12">
        <v>16</v>
      </c>
      <c r="X432" s="12">
        <v>1</v>
      </c>
      <c r="Y432" s="40">
        <v>57.845000000000006</v>
      </c>
      <c r="Z432" s="13">
        <v>0.75380000000000003</v>
      </c>
      <c r="AA432" s="14">
        <v>1264.6610000000001</v>
      </c>
      <c r="AB432" s="14">
        <v>1273.511</v>
      </c>
      <c r="AC432" s="14">
        <v>1250.1130000000001</v>
      </c>
      <c r="AD432" s="14">
        <v>1270.3599999999999</v>
      </c>
      <c r="AE432" s="15">
        <v>21.8629</v>
      </c>
      <c r="AF432" s="15">
        <v>0.58830000000000005</v>
      </c>
      <c r="AG432" s="16">
        <v>0.29409999999999997</v>
      </c>
      <c r="AH432" s="16">
        <v>0.70589999999999997</v>
      </c>
      <c r="AI432" s="15">
        <v>0.3755</v>
      </c>
      <c r="AJ432" s="15">
        <v>0.18770000000000001</v>
      </c>
      <c r="AK432" s="16">
        <v>0.81230000000000002</v>
      </c>
      <c r="AL432" s="16">
        <v>0.76970000000000005</v>
      </c>
      <c r="AM432" s="17">
        <v>0</v>
      </c>
      <c r="AN432" s="18">
        <v>13.5</v>
      </c>
      <c r="AO432" s="18">
        <v>13.9</v>
      </c>
      <c r="AP432" s="18">
        <v>13</v>
      </c>
      <c r="AQ432" s="18">
        <v>13.6</v>
      </c>
      <c r="AR432" s="19">
        <v>0.63</v>
      </c>
    </row>
    <row r="433" spans="1:44" x14ac:dyDescent="0.25">
      <c r="A433" s="2">
        <v>117576303</v>
      </c>
      <c r="B433" s="3" t="s">
        <v>112</v>
      </c>
      <c r="C433" s="3" t="s">
        <v>321</v>
      </c>
      <c r="D433" s="4">
        <v>472293</v>
      </c>
      <c r="E433" s="4">
        <v>473255</v>
      </c>
      <c r="F433" s="4">
        <f t="shared" si="12"/>
        <v>-962</v>
      </c>
      <c r="G433" s="66">
        <f t="shared" si="13"/>
        <v>-2E-3</v>
      </c>
      <c r="H433" s="10">
        <v>404181.39</v>
      </c>
      <c r="I433" s="10">
        <v>68111.3</v>
      </c>
      <c r="J433" s="11">
        <v>45.634</v>
      </c>
      <c r="K433" s="11">
        <v>349.59</v>
      </c>
      <c r="L433" s="12">
        <v>316</v>
      </c>
      <c r="M433" s="12">
        <v>282</v>
      </c>
      <c r="N433" s="12">
        <v>15</v>
      </c>
      <c r="O433" s="12">
        <v>19</v>
      </c>
      <c r="P433" s="12">
        <v>175</v>
      </c>
      <c r="Q433" s="12">
        <v>5</v>
      </c>
      <c r="R433" s="12">
        <v>4</v>
      </c>
      <c r="S433" s="12">
        <v>177</v>
      </c>
      <c r="T433" s="12">
        <v>5</v>
      </c>
      <c r="U433" s="12">
        <v>2</v>
      </c>
      <c r="V433" s="12">
        <v>164</v>
      </c>
      <c r="W433" s="12">
        <v>6</v>
      </c>
      <c r="X433" s="12">
        <v>3</v>
      </c>
      <c r="Y433" s="40">
        <v>452.49400000000003</v>
      </c>
      <c r="Z433" s="13">
        <v>0.26640000000000003</v>
      </c>
      <c r="AA433" s="14">
        <v>656.35500000000002</v>
      </c>
      <c r="AB433" s="14">
        <v>647.31299999999999</v>
      </c>
      <c r="AC433" s="14">
        <v>660.73500000000001</v>
      </c>
      <c r="AD433" s="14">
        <v>661.01800000000003</v>
      </c>
      <c r="AE433" s="15">
        <v>1.4504999999999999</v>
      </c>
      <c r="AF433" s="15">
        <v>3.9E-2</v>
      </c>
      <c r="AG433" s="16">
        <v>1.95E-2</v>
      </c>
      <c r="AH433" s="16">
        <v>0.98050000000000004</v>
      </c>
      <c r="AI433" s="15">
        <v>0.19489999999999999</v>
      </c>
      <c r="AJ433" s="15">
        <v>9.74E-2</v>
      </c>
      <c r="AK433" s="16">
        <v>0.90259999999999996</v>
      </c>
      <c r="AL433" s="16">
        <v>0.93369999999999997</v>
      </c>
      <c r="AM433" s="17">
        <v>33.590000000000003</v>
      </c>
      <c r="AN433" s="18">
        <v>10.5</v>
      </c>
      <c r="AO433" s="18">
        <v>10.7</v>
      </c>
      <c r="AP433" s="18">
        <v>10.3</v>
      </c>
      <c r="AQ433" s="18">
        <v>10.5</v>
      </c>
      <c r="AR433" s="19">
        <v>0.49</v>
      </c>
    </row>
    <row r="434" spans="1:44" x14ac:dyDescent="0.25">
      <c r="A434" s="2">
        <v>119581003</v>
      </c>
      <c r="B434" s="3" t="s">
        <v>138</v>
      </c>
      <c r="C434" s="3" t="s">
        <v>326</v>
      </c>
      <c r="D434" s="4">
        <v>943093</v>
      </c>
      <c r="E434" s="4">
        <v>928220</v>
      </c>
      <c r="F434" s="4">
        <f t="shared" si="12"/>
        <v>14873</v>
      </c>
      <c r="G434" s="66">
        <f t="shared" si="13"/>
        <v>1.6E-2</v>
      </c>
      <c r="H434" s="10">
        <v>704832.08</v>
      </c>
      <c r="I434" s="10">
        <v>238261.19</v>
      </c>
      <c r="J434" s="11">
        <v>159.63300000000001</v>
      </c>
      <c r="K434" s="11">
        <v>387.24700000000001</v>
      </c>
      <c r="L434" s="12">
        <v>366</v>
      </c>
      <c r="M434" s="12">
        <v>338</v>
      </c>
      <c r="N434" s="12">
        <v>22</v>
      </c>
      <c r="O434" s="12">
        <v>6</v>
      </c>
      <c r="P434" s="12">
        <v>215</v>
      </c>
      <c r="Q434" s="12">
        <v>4</v>
      </c>
      <c r="R434" s="12">
        <v>1</v>
      </c>
      <c r="S434" s="12">
        <v>193</v>
      </c>
      <c r="T434" s="12">
        <v>8</v>
      </c>
      <c r="U434" s="12">
        <v>1</v>
      </c>
      <c r="V434" s="12">
        <v>209</v>
      </c>
      <c r="W434" s="12">
        <v>8</v>
      </c>
      <c r="X434" s="12">
        <v>1</v>
      </c>
      <c r="Y434" s="40">
        <v>110.58799999999999</v>
      </c>
      <c r="Z434" s="13">
        <v>0.64410000000000001</v>
      </c>
      <c r="AA434" s="14">
        <v>1020.385</v>
      </c>
      <c r="AB434" s="14">
        <v>1051.057</v>
      </c>
      <c r="AC434" s="14">
        <v>1024.2670000000001</v>
      </c>
      <c r="AD434" s="14">
        <v>985.83</v>
      </c>
      <c r="AE434" s="15">
        <v>9.2269000000000005</v>
      </c>
      <c r="AF434" s="15">
        <v>0.24829999999999999</v>
      </c>
      <c r="AG434" s="16">
        <v>0.1241</v>
      </c>
      <c r="AH434" s="16">
        <v>0.87590000000000001</v>
      </c>
      <c r="AI434" s="15">
        <v>0.30299999999999999</v>
      </c>
      <c r="AJ434" s="15">
        <v>0.1515</v>
      </c>
      <c r="AK434" s="16">
        <v>0.84850000000000003</v>
      </c>
      <c r="AL434" s="16">
        <v>0.85940000000000005</v>
      </c>
      <c r="AM434" s="17">
        <v>21.247</v>
      </c>
      <c r="AN434" s="18">
        <v>13.8</v>
      </c>
      <c r="AO434" s="18">
        <v>13.6</v>
      </c>
      <c r="AP434" s="18">
        <v>13.9</v>
      </c>
      <c r="AQ434" s="18">
        <v>14</v>
      </c>
      <c r="AR434" s="19">
        <v>0.64</v>
      </c>
    </row>
    <row r="435" spans="1:44" x14ac:dyDescent="0.25">
      <c r="A435" s="2">
        <v>119582503</v>
      </c>
      <c r="B435" s="3" t="s">
        <v>139</v>
      </c>
      <c r="C435" s="3" t="s">
        <v>326</v>
      </c>
      <c r="D435" s="4">
        <v>1200818</v>
      </c>
      <c r="E435" s="4">
        <v>1190204</v>
      </c>
      <c r="F435" s="4">
        <f t="shared" si="12"/>
        <v>10614</v>
      </c>
      <c r="G435" s="66">
        <f t="shared" si="13"/>
        <v>8.8999999999999999E-3</v>
      </c>
      <c r="H435" s="10">
        <v>893728.91</v>
      </c>
      <c r="I435" s="10">
        <v>307088.90999999997</v>
      </c>
      <c r="J435" s="11">
        <v>205.74700000000001</v>
      </c>
      <c r="K435" s="11">
        <v>570.33000000000004</v>
      </c>
      <c r="L435" s="12">
        <v>535</v>
      </c>
      <c r="M435" s="12">
        <v>481</v>
      </c>
      <c r="N435" s="12">
        <v>22</v>
      </c>
      <c r="O435" s="12">
        <v>32</v>
      </c>
      <c r="P435" s="12">
        <v>312</v>
      </c>
      <c r="Q435" s="12">
        <v>3</v>
      </c>
      <c r="R435" s="12">
        <v>4</v>
      </c>
      <c r="S435" s="12">
        <v>284</v>
      </c>
      <c r="T435" s="12">
        <v>8</v>
      </c>
      <c r="U435" s="12">
        <v>5</v>
      </c>
      <c r="V435" s="12">
        <v>282</v>
      </c>
      <c r="W435" s="12">
        <v>9</v>
      </c>
      <c r="X435" s="12">
        <v>5</v>
      </c>
      <c r="Y435" s="40">
        <v>194.96899999999999</v>
      </c>
      <c r="Z435" s="13">
        <v>0.5081</v>
      </c>
      <c r="AA435" s="14">
        <v>1099.1210000000001</v>
      </c>
      <c r="AB435" s="14">
        <v>1088.1849999999999</v>
      </c>
      <c r="AC435" s="14">
        <v>1132.7860000000001</v>
      </c>
      <c r="AD435" s="14">
        <v>1076.3920000000001</v>
      </c>
      <c r="AE435" s="15">
        <v>5.6374000000000004</v>
      </c>
      <c r="AF435" s="15">
        <v>0.1517</v>
      </c>
      <c r="AG435" s="16">
        <v>7.5800000000000006E-2</v>
      </c>
      <c r="AH435" s="16">
        <v>0.92420000000000002</v>
      </c>
      <c r="AI435" s="15">
        <v>0.32640000000000002</v>
      </c>
      <c r="AJ435" s="15">
        <v>0.16320000000000001</v>
      </c>
      <c r="AK435" s="16">
        <v>0.83679999999999999</v>
      </c>
      <c r="AL435" s="16">
        <v>0.87170000000000003</v>
      </c>
      <c r="AM435" s="17">
        <v>35.33</v>
      </c>
      <c r="AN435" s="18">
        <v>15.2</v>
      </c>
      <c r="AO435" s="18">
        <v>15.4</v>
      </c>
      <c r="AP435" s="18">
        <v>15.2</v>
      </c>
      <c r="AQ435" s="18">
        <v>15</v>
      </c>
      <c r="AR435" s="19">
        <v>0.71</v>
      </c>
    </row>
    <row r="436" spans="1:44" x14ac:dyDescent="0.25">
      <c r="A436" s="2">
        <v>119583003</v>
      </c>
      <c r="B436" s="3" t="s">
        <v>140</v>
      </c>
      <c r="C436" s="3" t="s">
        <v>326</v>
      </c>
      <c r="D436" s="4">
        <v>734896</v>
      </c>
      <c r="E436" s="4">
        <v>702100</v>
      </c>
      <c r="F436" s="4">
        <f t="shared" si="12"/>
        <v>32796</v>
      </c>
      <c r="G436" s="66">
        <f t="shared" si="13"/>
        <v>4.6699999999999998E-2</v>
      </c>
      <c r="H436" s="10">
        <v>465419.98</v>
      </c>
      <c r="I436" s="10">
        <v>269476.5</v>
      </c>
      <c r="J436" s="11">
        <v>180.547</v>
      </c>
      <c r="K436" s="11">
        <v>424.00900000000001</v>
      </c>
      <c r="L436" s="12">
        <v>395</v>
      </c>
      <c r="M436" s="12">
        <v>323</v>
      </c>
      <c r="N436" s="12">
        <v>28</v>
      </c>
      <c r="O436" s="12">
        <v>44</v>
      </c>
      <c r="P436" s="12">
        <v>198</v>
      </c>
      <c r="Q436" s="12">
        <v>8</v>
      </c>
      <c r="R436" s="12">
        <v>8</v>
      </c>
      <c r="S436" s="12">
        <v>196</v>
      </c>
      <c r="T436" s="12">
        <v>12</v>
      </c>
      <c r="U436" s="12">
        <v>6</v>
      </c>
      <c r="V436" s="12">
        <v>198</v>
      </c>
      <c r="W436" s="12">
        <v>7</v>
      </c>
      <c r="X436" s="12">
        <v>7</v>
      </c>
      <c r="Y436" s="40">
        <v>96.638999999999996</v>
      </c>
      <c r="Z436" s="13">
        <v>0.58330000000000004</v>
      </c>
      <c r="AA436" s="14">
        <v>807.41899999999998</v>
      </c>
      <c r="AB436" s="14">
        <v>823.51499999999999</v>
      </c>
      <c r="AC436" s="14">
        <v>820.89300000000003</v>
      </c>
      <c r="AD436" s="14">
        <v>777.84900000000005</v>
      </c>
      <c r="AE436" s="15">
        <v>8.3550000000000004</v>
      </c>
      <c r="AF436" s="15">
        <v>0.2248</v>
      </c>
      <c r="AG436" s="16">
        <v>0.1124</v>
      </c>
      <c r="AH436" s="16">
        <v>0.88759999999999994</v>
      </c>
      <c r="AI436" s="15">
        <v>0.2397</v>
      </c>
      <c r="AJ436" s="15">
        <v>0.1198</v>
      </c>
      <c r="AK436" s="16">
        <v>0.88019999999999998</v>
      </c>
      <c r="AL436" s="16">
        <v>0.8831</v>
      </c>
      <c r="AM436" s="17">
        <v>29.009</v>
      </c>
      <c r="AN436" s="18">
        <v>15.6</v>
      </c>
      <c r="AO436" s="18">
        <v>15.7</v>
      </c>
      <c r="AP436" s="18">
        <v>15.2</v>
      </c>
      <c r="AQ436" s="18">
        <v>16</v>
      </c>
      <c r="AR436" s="19">
        <v>0.73</v>
      </c>
    </row>
    <row r="437" spans="1:44" x14ac:dyDescent="0.25">
      <c r="A437" s="2">
        <v>119584503</v>
      </c>
      <c r="B437" s="3" t="s">
        <v>141</v>
      </c>
      <c r="C437" s="3" t="s">
        <v>326</v>
      </c>
      <c r="D437" s="4">
        <v>1319213</v>
      </c>
      <c r="E437" s="4">
        <v>1319376</v>
      </c>
      <c r="F437" s="4">
        <f t="shared" si="12"/>
        <v>-163</v>
      </c>
      <c r="G437" s="66">
        <f t="shared" si="13"/>
        <v>-1E-4</v>
      </c>
      <c r="H437" s="10">
        <v>1100271.08</v>
      </c>
      <c r="I437" s="10">
        <v>218941.54</v>
      </c>
      <c r="J437" s="11">
        <v>146.68899999999999</v>
      </c>
      <c r="K437" s="11">
        <v>541.84699999999998</v>
      </c>
      <c r="L437" s="12">
        <v>513</v>
      </c>
      <c r="M437" s="12">
        <v>494</v>
      </c>
      <c r="N437" s="12">
        <v>6</v>
      </c>
      <c r="O437" s="12">
        <v>13</v>
      </c>
      <c r="P437" s="12">
        <v>327</v>
      </c>
      <c r="Q437" s="12">
        <v>2</v>
      </c>
      <c r="R437" s="12">
        <v>2</v>
      </c>
      <c r="S437" s="12">
        <v>287</v>
      </c>
      <c r="T437" s="12">
        <v>3</v>
      </c>
      <c r="U437" s="12">
        <v>2</v>
      </c>
      <c r="V437" s="12">
        <v>288</v>
      </c>
      <c r="W437" s="12">
        <v>1</v>
      </c>
      <c r="X437" s="12">
        <v>2</v>
      </c>
      <c r="Y437" s="40">
        <v>227.78399999999999</v>
      </c>
      <c r="Z437" s="13">
        <v>0.45119999999999999</v>
      </c>
      <c r="AA437" s="14">
        <v>1272.4749999999999</v>
      </c>
      <c r="AB437" s="14">
        <v>1283.5150000000001</v>
      </c>
      <c r="AC437" s="14">
        <v>1263.0650000000001</v>
      </c>
      <c r="AD437" s="14">
        <v>1270.846</v>
      </c>
      <c r="AE437" s="15">
        <v>5.5862999999999996</v>
      </c>
      <c r="AF437" s="15">
        <v>0.15029999999999999</v>
      </c>
      <c r="AG437" s="16">
        <v>7.51E-2</v>
      </c>
      <c r="AH437" s="16">
        <v>0.92490000000000006</v>
      </c>
      <c r="AI437" s="15">
        <v>0.37790000000000001</v>
      </c>
      <c r="AJ437" s="15">
        <v>0.18890000000000001</v>
      </c>
      <c r="AK437" s="16">
        <v>0.81110000000000004</v>
      </c>
      <c r="AL437" s="16">
        <v>0.85660000000000003</v>
      </c>
      <c r="AM437" s="17">
        <v>28.847000000000001</v>
      </c>
      <c r="AN437" s="18">
        <v>12.8</v>
      </c>
      <c r="AO437" s="18">
        <v>12.4</v>
      </c>
      <c r="AP437" s="18">
        <v>12.6</v>
      </c>
      <c r="AQ437" s="18">
        <v>13.4</v>
      </c>
      <c r="AR437" s="19">
        <v>0.6</v>
      </c>
    </row>
    <row r="438" spans="1:44" x14ac:dyDescent="0.25">
      <c r="A438" s="2">
        <v>119584603</v>
      </c>
      <c r="B438" s="3" t="s">
        <v>142</v>
      </c>
      <c r="C438" s="3" t="s">
        <v>326</v>
      </c>
      <c r="D438" s="4">
        <v>927746</v>
      </c>
      <c r="E438" s="4">
        <v>920013</v>
      </c>
      <c r="F438" s="4">
        <f t="shared" si="12"/>
        <v>7733</v>
      </c>
      <c r="G438" s="66">
        <f t="shared" si="13"/>
        <v>8.3999999999999995E-3</v>
      </c>
      <c r="H438" s="10">
        <v>770063.86</v>
      </c>
      <c r="I438" s="10">
        <v>157682.57</v>
      </c>
      <c r="J438" s="11">
        <v>105.646</v>
      </c>
      <c r="K438" s="11">
        <v>447.95600000000002</v>
      </c>
      <c r="L438" s="12">
        <v>416</v>
      </c>
      <c r="M438" s="12">
        <v>372</v>
      </c>
      <c r="N438" s="12">
        <v>31</v>
      </c>
      <c r="O438" s="12">
        <v>13</v>
      </c>
      <c r="P438" s="12">
        <v>247</v>
      </c>
      <c r="Q438" s="12">
        <v>7</v>
      </c>
      <c r="R438" s="12">
        <v>3</v>
      </c>
      <c r="S438" s="12">
        <v>243</v>
      </c>
      <c r="T438" s="12">
        <v>7</v>
      </c>
      <c r="U438" s="12">
        <v>2</v>
      </c>
      <c r="V438" s="12">
        <v>190</v>
      </c>
      <c r="W438" s="12">
        <v>15</v>
      </c>
      <c r="X438" s="12">
        <v>2</v>
      </c>
      <c r="Y438" s="40">
        <v>193.09199999999998</v>
      </c>
      <c r="Z438" s="13">
        <v>0.35199999999999998</v>
      </c>
      <c r="AA438" s="14">
        <v>955.55899999999997</v>
      </c>
      <c r="AB438" s="14">
        <v>966.25099999999998</v>
      </c>
      <c r="AC438" s="14">
        <v>953.89599999999996</v>
      </c>
      <c r="AD438" s="14">
        <v>946.53099999999995</v>
      </c>
      <c r="AE438" s="15">
        <v>4.9486999999999997</v>
      </c>
      <c r="AF438" s="15">
        <v>0.1331</v>
      </c>
      <c r="AG438" s="16">
        <v>6.6500000000000004E-2</v>
      </c>
      <c r="AH438" s="16">
        <v>0.9335</v>
      </c>
      <c r="AI438" s="15">
        <v>0.28370000000000001</v>
      </c>
      <c r="AJ438" s="15">
        <v>0.14180000000000001</v>
      </c>
      <c r="AK438" s="16">
        <v>0.85819999999999996</v>
      </c>
      <c r="AL438" s="16">
        <v>0.88829999999999998</v>
      </c>
      <c r="AM438" s="17">
        <v>31.956</v>
      </c>
      <c r="AN438" s="18">
        <v>14.3</v>
      </c>
      <c r="AO438" s="18">
        <v>14.3</v>
      </c>
      <c r="AP438" s="18">
        <v>13.8</v>
      </c>
      <c r="AQ438" s="18">
        <v>14.8</v>
      </c>
      <c r="AR438" s="19">
        <v>0.67</v>
      </c>
    </row>
    <row r="439" spans="1:44" x14ac:dyDescent="0.25">
      <c r="A439" s="2">
        <v>119586503</v>
      </c>
      <c r="B439" s="3" t="s">
        <v>143</v>
      </c>
      <c r="C439" s="3" t="s">
        <v>326</v>
      </c>
      <c r="D439" s="4">
        <v>1328149</v>
      </c>
      <c r="E439" s="4">
        <v>1317893</v>
      </c>
      <c r="F439" s="4">
        <f t="shared" si="12"/>
        <v>10256</v>
      </c>
      <c r="G439" s="66">
        <f t="shared" si="13"/>
        <v>7.7999999999999996E-3</v>
      </c>
      <c r="H439" s="10">
        <v>1002434.97</v>
      </c>
      <c r="I439" s="10">
        <v>325714.52</v>
      </c>
      <c r="J439" s="11">
        <v>218.226</v>
      </c>
      <c r="K439" s="11">
        <v>423.524</v>
      </c>
      <c r="L439" s="12">
        <v>394</v>
      </c>
      <c r="M439" s="12">
        <v>353</v>
      </c>
      <c r="N439" s="12">
        <v>28</v>
      </c>
      <c r="O439" s="12">
        <v>13</v>
      </c>
      <c r="P439" s="12">
        <v>243</v>
      </c>
      <c r="Q439" s="12">
        <v>10</v>
      </c>
      <c r="R439" s="12">
        <v>4</v>
      </c>
      <c r="S439" s="12">
        <v>195</v>
      </c>
      <c r="T439" s="12">
        <v>10</v>
      </c>
      <c r="U439" s="12">
        <v>1</v>
      </c>
      <c r="V439" s="12">
        <v>208</v>
      </c>
      <c r="W439" s="12">
        <v>8</v>
      </c>
      <c r="X439" s="12">
        <v>0</v>
      </c>
      <c r="Y439" s="40">
        <v>103.253</v>
      </c>
      <c r="Z439" s="13">
        <v>0.69630000000000003</v>
      </c>
      <c r="AA439" s="14">
        <v>811.35299999999995</v>
      </c>
      <c r="AB439" s="14">
        <v>817.36699999999996</v>
      </c>
      <c r="AC439" s="14">
        <v>798.69899999999996</v>
      </c>
      <c r="AD439" s="14">
        <v>817.99400000000003</v>
      </c>
      <c r="AE439" s="15">
        <v>7.8578999999999999</v>
      </c>
      <c r="AF439" s="15">
        <v>0.2114</v>
      </c>
      <c r="AG439" s="16">
        <v>0.1057</v>
      </c>
      <c r="AH439" s="16">
        <v>0.89429999999999998</v>
      </c>
      <c r="AI439" s="15">
        <v>0.2409</v>
      </c>
      <c r="AJ439" s="15">
        <v>0.12039999999999999</v>
      </c>
      <c r="AK439" s="16">
        <v>0.87960000000000005</v>
      </c>
      <c r="AL439" s="16">
        <v>0.88539999999999996</v>
      </c>
      <c r="AM439" s="17">
        <v>29.524000000000001</v>
      </c>
      <c r="AN439" s="18">
        <v>15.8</v>
      </c>
      <c r="AO439" s="18">
        <v>15.1</v>
      </c>
      <c r="AP439" s="18">
        <v>16.3</v>
      </c>
      <c r="AQ439" s="18">
        <v>16.100000000000001</v>
      </c>
      <c r="AR439" s="19">
        <v>0.74</v>
      </c>
    </row>
    <row r="440" spans="1:44" x14ac:dyDescent="0.25">
      <c r="A440" s="2">
        <v>117596003</v>
      </c>
      <c r="B440" s="3" t="s">
        <v>113</v>
      </c>
      <c r="C440" s="3" t="s">
        <v>322</v>
      </c>
      <c r="D440" s="4">
        <v>2244163</v>
      </c>
      <c r="E440" s="4">
        <v>2195783</v>
      </c>
      <c r="F440" s="4">
        <f t="shared" si="12"/>
        <v>48380</v>
      </c>
      <c r="G440" s="66">
        <f t="shared" si="13"/>
        <v>2.1999999999999999E-2</v>
      </c>
      <c r="H440" s="10">
        <v>1554152.91</v>
      </c>
      <c r="I440" s="10">
        <v>690010.12</v>
      </c>
      <c r="J440" s="11">
        <v>462.30099999999999</v>
      </c>
      <c r="K440" s="11">
        <v>863.67</v>
      </c>
      <c r="L440" s="12">
        <v>856</v>
      </c>
      <c r="M440" s="12">
        <v>748</v>
      </c>
      <c r="N440" s="12">
        <v>83</v>
      </c>
      <c r="O440" s="12">
        <v>25</v>
      </c>
      <c r="P440" s="12">
        <v>463</v>
      </c>
      <c r="Q440" s="12">
        <v>20</v>
      </c>
      <c r="R440" s="12">
        <v>5</v>
      </c>
      <c r="S440" s="12">
        <v>493</v>
      </c>
      <c r="T440" s="12">
        <v>26</v>
      </c>
      <c r="U440" s="12">
        <v>3</v>
      </c>
      <c r="V440" s="12">
        <v>412</v>
      </c>
      <c r="W440" s="12">
        <v>34</v>
      </c>
      <c r="X440" s="12">
        <v>3</v>
      </c>
      <c r="Y440" s="40">
        <v>329.77</v>
      </c>
      <c r="Z440" s="13">
        <v>0.7137</v>
      </c>
      <c r="AA440" s="14">
        <v>2051.1759999999999</v>
      </c>
      <c r="AB440" s="14">
        <v>2078.0630000000001</v>
      </c>
      <c r="AC440" s="14">
        <v>2032.598</v>
      </c>
      <c r="AD440" s="14">
        <v>2042.8679999999999</v>
      </c>
      <c r="AE440" s="15">
        <v>6.22</v>
      </c>
      <c r="AF440" s="15">
        <v>0.1673</v>
      </c>
      <c r="AG440" s="16">
        <v>8.3599999999999994E-2</v>
      </c>
      <c r="AH440" s="16">
        <v>0.91639999999999999</v>
      </c>
      <c r="AI440" s="15">
        <v>0.60909999999999997</v>
      </c>
      <c r="AJ440" s="15">
        <v>0.30449999999999999</v>
      </c>
      <c r="AK440" s="16">
        <v>0.69550000000000001</v>
      </c>
      <c r="AL440" s="16">
        <v>0.78380000000000005</v>
      </c>
      <c r="AM440" s="17">
        <v>7.67</v>
      </c>
      <c r="AN440" s="18">
        <v>16</v>
      </c>
      <c r="AO440" s="18">
        <v>16.2</v>
      </c>
      <c r="AP440" s="18">
        <v>15.6</v>
      </c>
      <c r="AQ440" s="18">
        <v>16.3</v>
      </c>
      <c r="AR440" s="19">
        <v>0.75</v>
      </c>
    </row>
    <row r="441" spans="1:44" x14ac:dyDescent="0.25">
      <c r="A441" s="2">
        <v>117597003</v>
      </c>
      <c r="B441" s="3" t="s">
        <v>114</v>
      </c>
      <c r="C441" s="3" t="s">
        <v>322</v>
      </c>
      <c r="D441" s="4">
        <v>1759308</v>
      </c>
      <c r="E441" s="4">
        <v>1721374</v>
      </c>
      <c r="F441" s="4">
        <f t="shared" si="12"/>
        <v>37934</v>
      </c>
      <c r="G441" s="66">
        <f t="shared" si="13"/>
        <v>2.1999999999999999E-2</v>
      </c>
      <c r="H441" s="10">
        <v>1240081.98</v>
      </c>
      <c r="I441" s="10">
        <v>519225.9</v>
      </c>
      <c r="J441" s="11">
        <v>347.87700000000001</v>
      </c>
      <c r="K441" s="11">
        <v>869.779</v>
      </c>
      <c r="L441" s="12">
        <v>841</v>
      </c>
      <c r="M441" s="12">
        <v>745</v>
      </c>
      <c r="N441" s="12">
        <v>83</v>
      </c>
      <c r="O441" s="12">
        <v>13</v>
      </c>
      <c r="P441" s="12">
        <v>457</v>
      </c>
      <c r="Q441" s="12">
        <v>36</v>
      </c>
      <c r="R441" s="12">
        <v>1</v>
      </c>
      <c r="S441" s="12">
        <v>439</v>
      </c>
      <c r="T441" s="12">
        <v>32</v>
      </c>
      <c r="U441" s="12">
        <v>3</v>
      </c>
      <c r="V441" s="12">
        <v>465</v>
      </c>
      <c r="W441" s="12">
        <v>12</v>
      </c>
      <c r="X441" s="12">
        <v>2</v>
      </c>
      <c r="Y441" s="40">
        <v>485.50800000000004</v>
      </c>
      <c r="Z441" s="13">
        <v>0.55549999999999999</v>
      </c>
      <c r="AA441" s="14">
        <v>1770.356</v>
      </c>
      <c r="AB441" s="14">
        <v>1757.75</v>
      </c>
      <c r="AC441" s="14">
        <v>1787.114</v>
      </c>
      <c r="AD441" s="14">
        <v>1766.204</v>
      </c>
      <c r="AE441" s="15">
        <v>3.6463000000000001</v>
      </c>
      <c r="AF441" s="15">
        <v>9.8100000000000007E-2</v>
      </c>
      <c r="AG441" s="16">
        <v>4.9000000000000002E-2</v>
      </c>
      <c r="AH441" s="16">
        <v>0.95099999999999996</v>
      </c>
      <c r="AI441" s="15">
        <v>0.52569999999999995</v>
      </c>
      <c r="AJ441" s="15">
        <v>0.26279999999999998</v>
      </c>
      <c r="AK441" s="16">
        <v>0.73719999999999997</v>
      </c>
      <c r="AL441" s="16">
        <v>0.82269999999999999</v>
      </c>
      <c r="AM441" s="17">
        <v>28.779</v>
      </c>
      <c r="AN441" s="18">
        <v>15.4</v>
      </c>
      <c r="AO441" s="18">
        <v>15.4</v>
      </c>
      <c r="AP441" s="18">
        <v>15</v>
      </c>
      <c r="AQ441" s="18">
        <v>15.8</v>
      </c>
      <c r="AR441" s="19">
        <v>0.72</v>
      </c>
    </row>
    <row r="442" spans="1:44" x14ac:dyDescent="0.25">
      <c r="A442" s="2">
        <v>117598503</v>
      </c>
      <c r="B442" s="3" t="s">
        <v>115</v>
      </c>
      <c r="C442" s="3" t="s">
        <v>322</v>
      </c>
      <c r="D442" s="4">
        <v>1250038</v>
      </c>
      <c r="E442" s="4">
        <v>1233773</v>
      </c>
      <c r="F442" s="4">
        <f t="shared" si="12"/>
        <v>16265</v>
      </c>
      <c r="G442" s="66">
        <f t="shared" si="13"/>
        <v>1.32E-2</v>
      </c>
      <c r="H442" s="10">
        <v>925948.96</v>
      </c>
      <c r="I442" s="10">
        <v>324089.13</v>
      </c>
      <c r="J442" s="11">
        <v>217.137</v>
      </c>
      <c r="K442" s="11">
        <v>578.01300000000003</v>
      </c>
      <c r="L442" s="12">
        <v>551</v>
      </c>
      <c r="M442" s="12">
        <v>474</v>
      </c>
      <c r="N442" s="12">
        <v>52</v>
      </c>
      <c r="O442" s="12">
        <v>25</v>
      </c>
      <c r="P442" s="12">
        <v>286</v>
      </c>
      <c r="Q442" s="12">
        <v>15</v>
      </c>
      <c r="R442" s="12">
        <v>4</v>
      </c>
      <c r="S442" s="12">
        <v>296</v>
      </c>
      <c r="T442" s="12">
        <v>16</v>
      </c>
      <c r="U442" s="12">
        <v>3</v>
      </c>
      <c r="V442" s="12">
        <v>285</v>
      </c>
      <c r="W442" s="12">
        <v>21</v>
      </c>
      <c r="X442" s="12">
        <v>4</v>
      </c>
      <c r="Y442" s="40">
        <v>333.77700000000004</v>
      </c>
      <c r="Z442" s="13">
        <v>0.52910000000000001</v>
      </c>
      <c r="AA442" s="14">
        <v>1468.2760000000001</v>
      </c>
      <c r="AB442" s="14">
        <v>1471.2670000000001</v>
      </c>
      <c r="AC442" s="14">
        <v>1459.713</v>
      </c>
      <c r="AD442" s="14">
        <v>1473.8489999999999</v>
      </c>
      <c r="AE442" s="15">
        <v>4.3989000000000003</v>
      </c>
      <c r="AF442" s="15">
        <v>0.1183</v>
      </c>
      <c r="AG442" s="16">
        <v>5.91E-2</v>
      </c>
      <c r="AH442" s="16">
        <v>0.94089999999999996</v>
      </c>
      <c r="AI442" s="15">
        <v>0.436</v>
      </c>
      <c r="AJ442" s="15">
        <v>0.218</v>
      </c>
      <c r="AK442" s="16">
        <v>0.78200000000000003</v>
      </c>
      <c r="AL442" s="16">
        <v>0.84550000000000003</v>
      </c>
      <c r="AM442" s="17">
        <v>27.013000000000002</v>
      </c>
      <c r="AN442" s="18">
        <v>15.3</v>
      </c>
      <c r="AO442" s="18">
        <v>14.8</v>
      </c>
      <c r="AP442" s="18">
        <v>15</v>
      </c>
      <c r="AQ442" s="18">
        <v>16.2</v>
      </c>
      <c r="AR442" s="19">
        <v>0.71</v>
      </c>
    </row>
    <row r="443" spans="1:44" x14ac:dyDescent="0.25">
      <c r="A443" s="2">
        <v>116604003</v>
      </c>
      <c r="B443" s="3" t="s">
        <v>95</v>
      </c>
      <c r="C443" s="3" t="s">
        <v>318</v>
      </c>
      <c r="D443" s="4">
        <v>1345268</v>
      </c>
      <c r="E443" s="4">
        <v>1322494</v>
      </c>
      <c r="F443" s="4">
        <f t="shared" si="12"/>
        <v>22774</v>
      </c>
      <c r="G443" s="66">
        <f t="shared" si="13"/>
        <v>1.72E-2</v>
      </c>
      <c r="H443" s="10">
        <v>1011690.3</v>
      </c>
      <c r="I443" s="10">
        <v>333577.31</v>
      </c>
      <c r="J443" s="11">
        <v>223.494</v>
      </c>
      <c r="K443" s="11">
        <v>603</v>
      </c>
      <c r="L443" s="12">
        <v>603</v>
      </c>
      <c r="M443" s="12">
        <v>507</v>
      </c>
      <c r="N443" s="12">
        <v>52</v>
      </c>
      <c r="O443" s="12">
        <v>44</v>
      </c>
      <c r="P443" s="12">
        <v>319</v>
      </c>
      <c r="Q443" s="12">
        <v>22</v>
      </c>
      <c r="R443" s="12">
        <v>4</v>
      </c>
      <c r="S443" s="12">
        <v>320</v>
      </c>
      <c r="T443" s="12">
        <v>17</v>
      </c>
      <c r="U443" s="12">
        <v>4</v>
      </c>
      <c r="V443" s="12">
        <v>287</v>
      </c>
      <c r="W443" s="12">
        <v>13</v>
      </c>
      <c r="X443" s="12">
        <v>13</v>
      </c>
      <c r="Y443" s="40">
        <v>41.784999999999997</v>
      </c>
      <c r="Z443" s="13">
        <v>0.3821</v>
      </c>
      <c r="AA443" s="14">
        <v>1878.778</v>
      </c>
      <c r="AB443" s="14">
        <v>1845.664</v>
      </c>
      <c r="AC443" s="14">
        <v>1871.1559999999999</v>
      </c>
      <c r="AD443" s="14">
        <v>1919.5139999999999</v>
      </c>
      <c r="AE443" s="15">
        <v>44.962899999999998</v>
      </c>
      <c r="AF443" s="15">
        <v>1.2099</v>
      </c>
      <c r="AG443" s="16">
        <v>0.60489999999999999</v>
      </c>
      <c r="AH443" s="16">
        <v>0.39510000000000001</v>
      </c>
      <c r="AI443" s="15">
        <v>0.55789999999999995</v>
      </c>
      <c r="AJ443" s="15">
        <v>0.27889999999999998</v>
      </c>
      <c r="AK443" s="16">
        <v>0.72109999999999996</v>
      </c>
      <c r="AL443" s="16">
        <v>0.5907</v>
      </c>
      <c r="AM443" s="17">
        <v>0</v>
      </c>
      <c r="AN443" s="18">
        <v>20.7</v>
      </c>
      <c r="AO443" s="18">
        <v>20.9</v>
      </c>
      <c r="AP443" s="18">
        <v>20</v>
      </c>
      <c r="AQ443" s="18">
        <v>21.1</v>
      </c>
      <c r="AR443" s="19">
        <v>0.97</v>
      </c>
    </row>
    <row r="444" spans="1:44" x14ac:dyDescent="0.25">
      <c r="A444" s="2">
        <v>116605003</v>
      </c>
      <c r="B444" s="3" t="s">
        <v>96</v>
      </c>
      <c r="C444" s="3" t="s">
        <v>318</v>
      </c>
      <c r="D444" s="4">
        <v>1638328</v>
      </c>
      <c r="E444" s="4">
        <v>1607563</v>
      </c>
      <c r="F444" s="4">
        <f t="shared" si="12"/>
        <v>30765</v>
      </c>
      <c r="G444" s="66">
        <f t="shared" si="13"/>
        <v>1.9099999999999999E-2</v>
      </c>
      <c r="H444" s="10">
        <v>1312068.68</v>
      </c>
      <c r="I444" s="10">
        <v>326259.3</v>
      </c>
      <c r="J444" s="11">
        <v>218.59100000000001</v>
      </c>
      <c r="K444" s="11">
        <v>550.53800000000001</v>
      </c>
      <c r="L444" s="12">
        <v>546</v>
      </c>
      <c r="M444" s="12">
        <v>471</v>
      </c>
      <c r="N444" s="12">
        <v>37</v>
      </c>
      <c r="O444" s="12">
        <v>38</v>
      </c>
      <c r="P444" s="12">
        <v>319</v>
      </c>
      <c r="Q444" s="12">
        <v>14</v>
      </c>
      <c r="R444" s="12">
        <v>7</v>
      </c>
      <c r="S444" s="12">
        <v>285</v>
      </c>
      <c r="T444" s="12">
        <v>12</v>
      </c>
      <c r="U444" s="12">
        <v>5</v>
      </c>
      <c r="V444" s="12">
        <v>258</v>
      </c>
      <c r="W444" s="12">
        <v>10</v>
      </c>
      <c r="X444" s="12">
        <v>6</v>
      </c>
      <c r="Y444" s="40">
        <v>214.416</v>
      </c>
      <c r="Z444" s="13">
        <v>0.52939999999999998</v>
      </c>
      <c r="AA444" s="14">
        <v>1902.117</v>
      </c>
      <c r="AB444" s="14">
        <v>1853.9570000000001</v>
      </c>
      <c r="AC444" s="14">
        <v>1930.4839999999999</v>
      </c>
      <c r="AD444" s="14">
        <v>1921.9110000000001</v>
      </c>
      <c r="AE444" s="15">
        <v>8.8711000000000002</v>
      </c>
      <c r="AF444" s="15">
        <v>0.2387</v>
      </c>
      <c r="AG444" s="16">
        <v>0.1193</v>
      </c>
      <c r="AH444" s="16">
        <v>0.88070000000000004</v>
      </c>
      <c r="AI444" s="15">
        <v>0.56489999999999996</v>
      </c>
      <c r="AJ444" s="15">
        <v>0.28239999999999998</v>
      </c>
      <c r="AK444" s="16">
        <v>0.71760000000000002</v>
      </c>
      <c r="AL444" s="16">
        <v>0.78280000000000005</v>
      </c>
      <c r="AM444" s="17">
        <v>4.5380000000000003</v>
      </c>
      <c r="AN444" s="18">
        <v>16.100000000000001</v>
      </c>
      <c r="AO444" s="18">
        <v>16.3</v>
      </c>
      <c r="AP444" s="18">
        <v>15.5</v>
      </c>
      <c r="AQ444" s="18">
        <v>16.399999999999999</v>
      </c>
      <c r="AR444" s="19">
        <v>0.75</v>
      </c>
    </row>
    <row r="445" spans="1:44" x14ac:dyDescent="0.25">
      <c r="A445" s="2">
        <v>106611303</v>
      </c>
      <c r="B445" s="3" t="s">
        <v>462</v>
      </c>
      <c r="C445" s="3" t="s">
        <v>290</v>
      </c>
      <c r="D445" s="4">
        <v>1124321</v>
      </c>
      <c r="E445" s="4">
        <v>1103026</v>
      </c>
      <c r="F445" s="4">
        <f t="shared" si="12"/>
        <v>21295</v>
      </c>
      <c r="G445" s="66">
        <f t="shared" si="13"/>
        <v>1.9300000000000001E-2</v>
      </c>
      <c r="H445" s="10">
        <v>829468.31</v>
      </c>
      <c r="I445" s="10">
        <v>294852.94</v>
      </c>
      <c r="J445" s="11">
        <v>197.54900000000001</v>
      </c>
      <c r="K445" s="11">
        <v>541.96900000000005</v>
      </c>
      <c r="L445" s="12">
        <v>514</v>
      </c>
      <c r="M445" s="12">
        <v>420</v>
      </c>
      <c r="N445" s="12">
        <v>62</v>
      </c>
      <c r="O445" s="12">
        <v>32</v>
      </c>
      <c r="P445" s="12">
        <v>259</v>
      </c>
      <c r="Q445" s="12">
        <v>21</v>
      </c>
      <c r="R445" s="12">
        <v>4</v>
      </c>
      <c r="S445" s="12">
        <v>258</v>
      </c>
      <c r="T445" s="12">
        <v>21</v>
      </c>
      <c r="U445" s="12">
        <v>6</v>
      </c>
      <c r="V445" s="12">
        <v>250</v>
      </c>
      <c r="W445" s="12">
        <v>18</v>
      </c>
      <c r="X445" s="12">
        <v>4</v>
      </c>
      <c r="Y445" s="40">
        <v>156.62800000000001</v>
      </c>
      <c r="Z445" s="13">
        <v>0.61780000000000002</v>
      </c>
      <c r="AA445" s="14">
        <v>1183.9059999999999</v>
      </c>
      <c r="AB445" s="14">
        <v>1184.3109999999999</v>
      </c>
      <c r="AC445" s="14">
        <v>1175.98</v>
      </c>
      <c r="AD445" s="14">
        <v>1191.4259999999999</v>
      </c>
      <c r="AE445" s="15">
        <v>7.5587</v>
      </c>
      <c r="AF445" s="15">
        <v>0.2034</v>
      </c>
      <c r="AG445" s="16">
        <v>0.1017</v>
      </c>
      <c r="AH445" s="16">
        <v>0.89829999999999999</v>
      </c>
      <c r="AI445" s="15">
        <v>0.35160000000000002</v>
      </c>
      <c r="AJ445" s="15">
        <v>0.17580000000000001</v>
      </c>
      <c r="AK445" s="16">
        <v>0.82420000000000004</v>
      </c>
      <c r="AL445" s="16">
        <v>0.8538</v>
      </c>
      <c r="AM445" s="17">
        <v>27.969000000000001</v>
      </c>
      <c r="AN445" s="18">
        <v>12.7</v>
      </c>
      <c r="AO445" s="18">
        <v>12.7</v>
      </c>
      <c r="AP445" s="18">
        <v>12.1</v>
      </c>
      <c r="AQ445" s="18">
        <v>13.3</v>
      </c>
      <c r="AR445" s="19">
        <v>0.59</v>
      </c>
    </row>
    <row r="446" spans="1:44" x14ac:dyDescent="0.25">
      <c r="A446" s="2">
        <v>106612203</v>
      </c>
      <c r="B446" s="3" t="s">
        <v>463</v>
      </c>
      <c r="C446" s="3" t="s">
        <v>290</v>
      </c>
      <c r="D446" s="4">
        <v>2216874</v>
      </c>
      <c r="E446" s="4">
        <v>2176618</v>
      </c>
      <c r="F446" s="4">
        <f t="shared" si="12"/>
        <v>40256</v>
      </c>
      <c r="G446" s="66">
        <f t="shared" si="13"/>
        <v>1.8499999999999999E-2</v>
      </c>
      <c r="H446" s="10">
        <v>1435204.49</v>
      </c>
      <c r="I446" s="10">
        <v>781669.48</v>
      </c>
      <c r="J446" s="11">
        <v>523.71199999999999</v>
      </c>
      <c r="K446" s="11">
        <v>1099.288</v>
      </c>
      <c r="L446" s="12">
        <v>1091</v>
      </c>
      <c r="M446" s="12">
        <v>979</v>
      </c>
      <c r="N446" s="12">
        <v>80</v>
      </c>
      <c r="O446" s="12">
        <v>32</v>
      </c>
      <c r="P446" s="12">
        <v>617</v>
      </c>
      <c r="Q446" s="12">
        <v>30</v>
      </c>
      <c r="R446" s="12">
        <v>4</v>
      </c>
      <c r="S446" s="12">
        <v>592</v>
      </c>
      <c r="T446" s="12">
        <v>24</v>
      </c>
      <c r="U446" s="12">
        <v>7</v>
      </c>
      <c r="V446" s="12">
        <v>582</v>
      </c>
      <c r="W446" s="12">
        <v>23</v>
      </c>
      <c r="X446" s="12">
        <v>5</v>
      </c>
      <c r="Y446" s="40">
        <v>187.74200000000002</v>
      </c>
      <c r="Z446" s="13">
        <v>0.67100000000000004</v>
      </c>
      <c r="AA446" s="14">
        <v>1853.931</v>
      </c>
      <c r="AB446" s="14">
        <v>1839.17</v>
      </c>
      <c r="AC446" s="14">
        <v>1846.1780000000001</v>
      </c>
      <c r="AD446" s="14">
        <v>1876.4449999999999</v>
      </c>
      <c r="AE446" s="15">
        <v>9.8748000000000005</v>
      </c>
      <c r="AF446" s="15">
        <v>0.26569999999999999</v>
      </c>
      <c r="AG446" s="16">
        <v>0.1328</v>
      </c>
      <c r="AH446" s="16">
        <v>0.86719999999999997</v>
      </c>
      <c r="AI446" s="15">
        <v>0.55049999999999999</v>
      </c>
      <c r="AJ446" s="15">
        <v>0.2752</v>
      </c>
      <c r="AK446" s="16">
        <v>0.7248</v>
      </c>
      <c r="AL446" s="16">
        <v>0.78169999999999995</v>
      </c>
      <c r="AM446" s="17">
        <v>8.2880000000000003</v>
      </c>
      <c r="AN446" s="18">
        <v>15.2</v>
      </c>
      <c r="AO446" s="18">
        <v>14.9</v>
      </c>
      <c r="AP446" s="18">
        <v>14.7</v>
      </c>
      <c r="AQ446" s="18">
        <v>16.100000000000001</v>
      </c>
      <c r="AR446" s="19">
        <v>0.71</v>
      </c>
    </row>
    <row r="447" spans="1:44" x14ac:dyDescent="0.25">
      <c r="A447" s="2">
        <v>106616203</v>
      </c>
      <c r="B447" s="3" t="s">
        <v>464</v>
      </c>
      <c r="C447" s="3" t="s">
        <v>290</v>
      </c>
      <c r="D447" s="4">
        <v>2106257</v>
      </c>
      <c r="E447" s="4">
        <v>2054867</v>
      </c>
      <c r="F447" s="4">
        <f t="shared" si="12"/>
        <v>51390</v>
      </c>
      <c r="G447" s="66">
        <f t="shared" si="13"/>
        <v>2.5000000000000001E-2</v>
      </c>
      <c r="H447" s="10">
        <v>1466014.37</v>
      </c>
      <c r="I447" s="10">
        <v>640242.32999999996</v>
      </c>
      <c r="J447" s="11">
        <v>428.95699999999999</v>
      </c>
      <c r="K447" s="11">
        <v>720</v>
      </c>
      <c r="L447" s="12">
        <v>720</v>
      </c>
      <c r="M447" s="12">
        <v>608</v>
      </c>
      <c r="N447" s="12">
        <v>80</v>
      </c>
      <c r="O447" s="12">
        <v>32</v>
      </c>
      <c r="P447" s="12">
        <v>375</v>
      </c>
      <c r="Q447" s="12">
        <v>36</v>
      </c>
      <c r="R447" s="12">
        <v>6</v>
      </c>
      <c r="S447" s="12">
        <v>364</v>
      </c>
      <c r="T447" s="12">
        <v>21</v>
      </c>
      <c r="U447" s="12">
        <v>4</v>
      </c>
      <c r="V447" s="12">
        <v>375</v>
      </c>
      <c r="W447" s="12">
        <v>20</v>
      </c>
      <c r="X447" s="12">
        <v>4</v>
      </c>
      <c r="Y447" s="40">
        <v>79.941999999999993</v>
      </c>
      <c r="Z447" s="13">
        <v>0.80510000000000004</v>
      </c>
      <c r="AA447" s="14">
        <v>1903.145</v>
      </c>
      <c r="AB447" s="14">
        <v>1898.443</v>
      </c>
      <c r="AC447" s="14">
        <v>1901.598</v>
      </c>
      <c r="AD447" s="14">
        <v>1909.395</v>
      </c>
      <c r="AE447" s="15">
        <v>23.8065</v>
      </c>
      <c r="AF447" s="15">
        <v>0.64059999999999995</v>
      </c>
      <c r="AG447" s="16">
        <v>0.32029999999999997</v>
      </c>
      <c r="AH447" s="16">
        <v>0.67969999999999997</v>
      </c>
      <c r="AI447" s="15">
        <v>0.56520000000000004</v>
      </c>
      <c r="AJ447" s="15">
        <v>0.28260000000000002</v>
      </c>
      <c r="AK447" s="16">
        <v>0.71740000000000004</v>
      </c>
      <c r="AL447" s="16">
        <v>0.70230000000000004</v>
      </c>
      <c r="AM447" s="17">
        <v>0</v>
      </c>
      <c r="AN447" s="18">
        <v>15.9</v>
      </c>
      <c r="AO447" s="18">
        <v>15.4</v>
      </c>
      <c r="AP447" s="18">
        <v>15.3</v>
      </c>
      <c r="AQ447" s="18">
        <v>17</v>
      </c>
      <c r="AR447" s="19">
        <v>0.74</v>
      </c>
    </row>
    <row r="448" spans="1:44" x14ac:dyDescent="0.25">
      <c r="A448" s="2">
        <v>106617203</v>
      </c>
      <c r="B448" s="3" t="s">
        <v>465</v>
      </c>
      <c r="C448" s="3" t="s">
        <v>290</v>
      </c>
      <c r="D448" s="4">
        <v>2223303</v>
      </c>
      <c r="E448" s="4">
        <v>2162014</v>
      </c>
      <c r="F448" s="4">
        <f t="shared" si="12"/>
        <v>61289</v>
      </c>
      <c r="G448" s="66">
        <f t="shared" si="13"/>
        <v>2.8299999999999999E-2</v>
      </c>
      <c r="H448" s="10">
        <v>1546958.52</v>
      </c>
      <c r="I448" s="10">
        <v>676344.28</v>
      </c>
      <c r="J448" s="11">
        <v>453.14499999999998</v>
      </c>
      <c r="K448" s="11">
        <v>745.32399999999996</v>
      </c>
      <c r="L448" s="12">
        <v>742</v>
      </c>
      <c r="M448" s="12">
        <v>612</v>
      </c>
      <c r="N448" s="12">
        <v>105</v>
      </c>
      <c r="O448" s="12">
        <v>25</v>
      </c>
      <c r="P448" s="12">
        <v>408</v>
      </c>
      <c r="Q448" s="12">
        <v>40</v>
      </c>
      <c r="R448" s="12">
        <v>4</v>
      </c>
      <c r="S448" s="12">
        <v>371</v>
      </c>
      <c r="T448" s="12">
        <v>33</v>
      </c>
      <c r="U448" s="12">
        <v>4</v>
      </c>
      <c r="V448" s="12">
        <v>341</v>
      </c>
      <c r="W448" s="12">
        <v>30</v>
      </c>
      <c r="X448" s="12">
        <v>4</v>
      </c>
      <c r="Y448" s="40">
        <v>200.06</v>
      </c>
      <c r="Z448" s="13">
        <v>0.76959999999999995</v>
      </c>
      <c r="AA448" s="14">
        <v>1923.4480000000001</v>
      </c>
      <c r="AB448" s="14">
        <v>1917.59</v>
      </c>
      <c r="AC448" s="14">
        <v>1920.1389999999999</v>
      </c>
      <c r="AD448" s="14">
        <v>1932.614</v>
      </c>
      <c r="AE448" s="15">
        <v>9.6143000000000001</v>
      </c>
      <c r="AF448" s="15">
        <v>0.25869999999999999</v>
      </c>
      <c r="AG448" s="16">
        <v>0.1293</v>
      </c>
      <c r="AH448" s="16">
        <v>0.87070000000000003</v>
      </c>
      <c r="AI448" s="15">
        <v>0.57120000000000004</v>
      </c>
      <c r="AJ448" s="15">
        <v>0.28560000000000002</v>
      </c>
      <c r="AK448" s="16">
        <v>0.71440000000000003</v>
      </c>
      <c r="AL448" s="16">
        <v>0.77690000000000003</v>
      </c>
      <c r="AM448" s="17">
        <v>3.3239999999999998</v>
      </c>
      <c r="AN448" s="18">
        <v>17</v>
      </c>
      <c r="AO448" s="18">
        <v>16.5</v>
      </c>
      <c r="AP448" s="18">
        <v>16.399999999999999</v>
      </c>
      <c r="AQ448" s="18">
        <v>18.100000000000001</v>
      </c>
      <c r="AR448" s="19">
        <v>0.79</v>
      </c>
    </row>
    <row r="449" spans="1:44" x14ac:dyDescent="0.25">
      <c r="A449" s="2">
        <v>106618603</v>
      </c>
      <c r="B449" s="3" t="s">
        <v>466</v>
      </c>
      <c r="C449" s="3" t="s">
        <v>290</v>
      </c>
      <c r="D449" s="4">
        <v>876707</v>
      </c>
      <c r="E449" s="4">
        <v>853105</v>
      </c>
      <c r="F449" s="4">
        <f t="shared" si="12"/>
        <v>23602</v>
      </c>
      <c r="G449" s="66">
        <f t="shared" si="13"/>
        <v>2.7699999999999999E-2</v>
      </c>
      <c r="H449" s="10">
        <v>648541.24</v>
      </c>
      <c r="I449" s="10">
        <v>228165.54</v>
      </c>
      <c r="J449" s="11">
        <v>152.869</v>
      </c>
      <c r="K449" s="11">
        <v>392.363</v>
      </c>
      <c r="L449" s="12">
        <v>372</v>
      </c>
      <c r="M449" s="12">
        <v>326</v>
      </c>
      <c r="N449" s="12">
        <v>46</v>
      </c>
      <c r="O449" s="12">
        <v>0</v>
      </c>
      <c r="P449" s="12">
        <v>209</v>
      </c>
      <c r="Q449" s="12">
        <v>15</v>
      </c>
      <c r="R449" s="12">
        <v>0</v>
      </c>
      <c r="S449" s="12">
        <v>195</v>
      </c>
      <c r="T449" s="12">
        <v>17</v>
      </c>
      <c r="U449" s="12">
        <v>0</v>
      </c>
      <c r="V449" s="12">
        <v>192</v>
      </c>
      <c r="W449" s="12">
        <v>12</v>
      </c>
      <c r="X449" s="12">
        <v>0</v>
      </c>
      <c r="Y449" s="40">
        <v>63.899000000000001</v>
      </c>
      <c r="Z449" s="13">
        <v>0.72150000000000003</v>
      </c>
      <c r="AA449" s="14">
        <v>840.68899999999996</v>
      </c>
      <c r="AB449" s="14">
        <v>854.346</v>
      </c>
      <c r="AC449" s="14">
        <v>831.10900000000004</v>
      </c>
      <c r="AD449" s="14">
        <v>836.61300000000006</v>
      </c>
      <c r="AE449" s="15">
        <v>13.156499999999999</v>
      </c>
      <c r="AF449" s="15">
        <v>0.35399999999999998</v>
      </c>
      <c r="AG449" s="16">
        <v>0.17699999999999999</v>
      </c>
      <c r="AH449" s="16">
        <v>0.82299999999999995</v>
      </c>
      <c r="AI449" s="15">
        <v>0.24959999999999999</v>
      </c>
      <c r="AJ449" s="15">
        <v>0.12479999999999999</v>
      </c>
      <c r="AK449" s="16">
        <v>0.87519999999999998</v>
      </c>
      <c r="AL449" s="16">
        <v>0.85429999999999995</v>
      </c>
      <c r="AM449" s="17">
        <v>20.363</v>
      </c>
      <c r="AN449" s="18">
        <v>11.6</v>
      </c>
      <c r="AO449" s="18">
        <v>12</v>
      </c>
      <c r="AP449" s="18">
        <v>11.2</v>
      </c>
      <c r="AQ449" s="18">
        <v>11.7</v>
      </c>
      <c r="AR449" s="19">
        <v>0.54</v>
      </c>
    </row>
    <row r="450" spans="1:44" x14ac:dyDescent="0.25">
      <c r="A450" s="2">
        <v>105628302</v>
      </c>
      <c r="B450" s="3" t="s">
        <v>449</v>
      </c>
      <c r="C450" s="3" t="s">
        <v>285</v>
      </c>
      <c r="D450" s="4">
        <v>5471390</v>
      </c>
      <c r="E450" s="4">
        <v>5365244</v>
      </c>
      <c r="F450" s="4">
        <f t="shared" si="12"/>
        <v>106146</v>
      </c>
      <c r="G450" s="66">
        <f t="shared" si="13"/>
        <v>1.9800000000000002E-2</v>
      </c>
      <c r="H450" s="10">
        <v>3876382.19</v>
      </c>
      <c r="I450" s="10">
        <v>1595008.01</v>
      </c>
      <c r="J450" s="11">
        <v>1068.6420000000001</v>
      </c>
      <c r="K450" s="11">
        <v>1996</v>
      </c>
      <c r="L450" s="12">
        <v>1996</v>
      </c>
      <c r="M450" s="12">
        <v>1850</v>
      </c>
      <c r="N450" s="12">
        <v>95</v>
      </c>
      <c r="O450" s="12">
        <v>51</v>
      </c>
      <c r="P450" s="12">
        <v>1136</v>
      </c>
      <c r="Q450" s="12">
        <v>31</v>
      </c>
      <c r="R450" s="12">
        <v>11</v>
      </c>
      <c r="S450" s="12">
        <v>1098</v>
      </c>
      <c r="T450" s="12">
        <v>32</v>
      </c>
      <c r="U450" s="12">
        <v>5</v>
      </c>
      <c r="V450" s="12">
        <v>1149</v>
      </c>
      <c r="W450" s="12">
        <v>30</v>
      </c>
      <c r="X450" s="12">
        <v>9</v>
      </c>
      <c r="Y450" s="40">
        <v>775.30499999999995</v>
      </c>
      <c r="Z450" s="13">
        <v>0.68640000000000001</v>
      </c>
      <c r="AA450" s="14">
        <v>4263.13</v>
      </c>
      <c r="AB450" s="14">
        <v>4229.5630000000001</v>
      </c>
      <c r="AC450" s="14">
        <v>4251.8999999999996</v>
      </c>
      <c r="AD450" s="14">
        <v>4307.9269999999997</v>
      </c>
      <c r="AE450" s="15">
        <v>5.4985999999999997</v>
      </c>
      <c r="AF450" s="15">
        <v>0.1479</v>
      </c>
      <c r="AG450" s="16">
        <v>7.3899999999999993E-2</v>
      </c>
      <c r="AH450" s="16">
        <v>0.92610000000000003</v>
      </c>
      <c r="AI450" s="15">
        <v>1.2661</v>
      </c>
      <c r="AJ450" s="15">
        <v>0.63300000000000001</v>
      </c>
      <c r="AK450" s="16">
        <v>0.36699999999999999</v>
      </c>
      <c r="AL450" s="16">
        <v>0.59060000000000001</v>
      </c>
      <c r="AM450" s="17">
        <v>0</v>
      </c>
      <c r="AN450" s="18">
        <v>16.8</v>
      </c>
      <c r="AO450" s="18">
        <v>16.399999999999999</v>
      </c>
      <c r="AP450" s="18">
        <v>15.8</v>
      </c>
      <c r="AQ450" s="18">
        <v>18.100000000000001</v>
      </c>
      <c r="AR450" s="19">
        <v>0.78</v>
      </c>
    </row>
    <row r="451" spans="1:44" x14ac:dyDescent="0.25">
      <c r="A451" s="2">
        <v>101630504</v>
      </c>
      <c r="B451" s="3" t="s">
        <v>353</v>
      </c>
      <c r="C451" s="3" t="s">
        <v>278</v>
      </c>
      <c r="D451" s="4">
        <v>657503</v>
      </c>
      <c r="E451" s="4">
        <v>646331</v>
      </c>
      <c r="F451" s="4">
        <f t="shared" ref="F451:F501" si="14">ROUND(D451-E451,0)</f>
        <v>11172</v>
      </c>
      <c r="G451" s="66">
        <f t="shared" ref="G451:G503" si="15">ROUND(F451/E451,4)</f>
        <v>1.7299999999999999E-2</v>
      </c>
      <c r="H451" s="10">
        <v>539555.12</v>
      </c>
      <c r="I451" s="10">
        <v>117947.74</v>
      </c>
      <c r="J451" s="11">
        <v>79.024000000000001</v>
      </c>
      <c r="K451" s="11">
        <v>227.24199999999999</v>
      </c>
      <c r="L451" s="12">
        <v>207</v>
      </c>
      <c r="M451" s="12">
        <v>192</v>
      </c>
      <c r="N451" s="12">
        <v>9</v>
      </c>
      <c r="O451" s="12">
        <v>6</v>
      </c>
      <c r="P451" s="12">
        <v>124</v>
      </c>
      <c r="Q451" s="12">
        <v>6</v>
      </c>
      <c r="R451" s="12">
        <v>1</v>
      </c>
      <c r="S451" s="12">
        <v>110</v>
      </c>
      <c r="T451" s="12">
        <v>2</v>
      </c>
      <c r="U451" s="12">
        <v>1</v>
      </c>
      <c r="V451" s="12">
        <v>116</v>
      </c>
      <c r="W451" s="12">
        <v>1</v>
      </c>
      <c r="X451" s="12">
        <v>0</v>
      </c>
      <c r="Y451" s="40">
        <v>74.256</v>
      </c>
      <c r="Z451" s="13">
        <v>0.51139999999999997</v>
      </c>
      <c r="AA451" s="14">
        <v>491.18299999999999</v>
      </c>
      <c r="AB451" s="14">
        <v>488.07</v>
      </c>
      <c r="AC451" s="14">
        <v>486.51900000000001</v>
      </c>
      <c r="AD451" s="14">
        <v>498.96</v>
      </c>
      <c r="AE451" s="15">
        <v>6.6147</v>
      </c>
      <c r="AF451" s="15">
        <v>0.17799999999999999</v>
      </c>
      <c r="AG451" s="16">
        <v>8.8999999999999996E-2</v>
      </c>
      <c r="AH451" s="16">
        <v>0.91100000000000003</v>
      </c>
      <c r="AI451" s="15">
        <v>0.14580000000000001</v>
      </c>
      <c r="AJ451" s="15">
        <v>7.2900000000000006E-2</v>
      </c>
      <c r="AK451" s="16">
        <v>0.92710000000000004</v>
      </c>
      <c r="AL451" s="16">
        <v>0.92059999999999997</v>
      </c>
      <c r="AM451" s="17">
        <v>20.242000000000001</v>
      </c>
      <c r="AN451" s="18">
        <v>14.5</v>
      </c>
      <c r="AO451" s="18">
        <v>15.6</v>
      </c>
      <c r="AP451" s="18">
        <v>13.9</v>
      </c>
      <c r="AQ451" s="18">
        <v>14</v>
      </c>
      <c r="AR451" s="19">
        <v>0.68</v>
      </c>
    </row>
    <row r="452" spans="1:44" x14ac:dyDescent="0.25">
      <c r="A452" s="2">
        <v>101630903</v>
      </c>
      <c r="B452" s="3" t="s">
        <v>354</v>
      </c>
      <c r="C452" s="3" t="s">
        <v>278</v>
      </c>
      <c r="D452" s="4">
        <v>1085483</v>
      </c>
      <c r="E452" s="4">
        <v>1058936</v>
      </c>
      <c r="F452" s="4">
        <f t="shared" si="14"/>
        <v>26547</v>
      </c>
      <c r="G452" s="66">
        <f t="shared" si="15"/>
        <v>2.5100000000000001E-2</v>
      </c>
      <c r="H452" s="10">
        <v>730900.69</v>
      </c>
      <c r="I452" s="10">
        <v>354582.05</v>
      </c>
      <c r="J452" s="11">
        <v>237.56700000000001</v>
      </c>
      <c r="K452" s="11">
        <v>494.27699999999999</v>
      </c>
      <c r="L452" s="12">
        <v>484</v>
      </c>
      <c r="M452" s="12">
        <v>418</v>
      </c>
      <c r="N452" s="12">
        <v>22</v>
      </c>
      <c r="O452" s="12">
        <v>44</v>
      </c>
      <c r="P452" s="12">
        <v>272</v>
      </c>
      <c r="Q452" s="12">
        <v>10</v>
      </c>
      <c r="R452" s="12">
        <v>9</v>
      </c>
      <c r="S452" s="12">
        <v>253</v>
      </c>
      <c r="T452" s="12">
        <v>6</v>
      </c>
      <c r="U452" s="12">
        <v>7</v>
      </c>
      <c r="V452" s="12">
        <v>240</v>
      </c>
      <c r="W452" s="12">
        <v>6</v>
      </c>
      <c r="X452" s="12">
        <v>5</v>
      </c>
      <c r="Y452" s="40">
        <v>59.072000000000003</v>
      </c>
      <c r="Z452" s="13">
        <v>0.61619999999999997</v>
      </c>
      <c r="AA452" s="14">
        <v>1094.49</v>
      </c>
      <c r="AB452" s="14">
        <v>1092.424</v>
      </c>
      <c r="AC452" s="14">
        <v>1092.829</v>
      </c>
      <c r="AD452" s="14">
        <v>1098.2159999999999</v>
      </c>
      <c r="AE452" s="15">
        <v>18.527999999999999</v>
      </c>
      <c r="AF452" s="15">
        <v>0.49859999999999999</v>
      </c>
      <c r="AG452" s="16">
        <v>0.24929999999999999</v>
      </c>
      <c r="AH452" s="16">
        <v>0.75070000000000003</v>
      </c>
      <c r="AI452" s="15">
        <v>0.32500000000000001</v>
      </c>
      <c r="AJ452" s="15">
        <v>0.16250000000000001</v>
      </c>
      <c r="AK452" s="16">
        <v>0.83750000000000002</v>
      </c>
      <c r="AL452" s="16">
        <v>0.80269999999999997</v>
      </c>
      <c r="AM452" s="17">
        <v>10.276999999999999</v>
      </c>
      <c r="AN452" s="18">
        <v>16.8</v>
      </c>
      <c r="AO452" s="18">
        <v>17.2</v>
      </c>
      <c r="AP452" s="18">
        <v>16.2</v>
      </c>
      <c r="AQ452" s="18">
        <v>16.899999999999999</v>
      </c>
      <c r="AR452" s="19">
        <v>0.78</v>
      </c>
    </row>
    <row r="453" spans="1:44" x14ac:dyDescent="0.25">
      <c r="A453" s="2">
        <v>101631003</v>
      </c>
      <c r="B453" s="3" t="s">
        <v>355</v>
      </c>
      <c r="C453" s="3" t="s">
        <v>278</v>
      </c>
      <c r="D453" s="4">
        <v>1382732</v>
      </c>
      <c r="E453" s="4">
        <v>1330300</v>
      </c>
      <c r="F453" s="4">
        <f t="shared" si="14"/>
        <v>52432</v>
      </c>
      <c r="G453" s="66">
        <f t="shared" si="15"/>
        <v>3.9399999999999998E-2</v>
      </c>
      <c r="H453" s="10">
        <v>933126.74</v>
      </c>
      <c r="I453" s="10">
        <v>449605.62</v>
      </c>
      <c r="J453" s="11">
        <v>301.23200000000003</v>
      </c>
      <c r="K453" s="11">
        <v>663.45500000000004</v>
      </c>
      <c r="L453" s="12">
        <v>649</v>
      </c>
      <c r="M453" s="12">
        <v>517</v>
      </c>
      <c r="N453" s="12">
        <v>43</v>
      </c>
      <c r="O453" s="12">
        <v>89</v>
      </c>
      <c r="P453" s="12">
        <v>334</v>
      </c>
      <c r="Q453" s="12">
        <v>15</v>
      </c>
      <c r="R453" s="12">
        <v>12</v>
      </c>
      <c r="S453" s="12">
        <v>308</v>
      </c>
      <c r="T453" s="12">
        <v>14</v>
      </c>
      <c r="U453" s="12">
        <v>15</v>
      </c>
      <c r="V453" s="12">
        <v>303</v>
      </c>
      <c r="W453" s="12">
        <v>14</v>
      </c>
      <c r="X453" s="12">
        <v>16</v>
      </c>
      <c r="Y453" s="40">
        <v>55.325000000000003</v>
      </c>
      <c r="Z453" s="13">
        <v>0.66769999999999996</v>
      </c>
      <c r="AA453" s="14">
        <v>1050.405</v>
      </c>
      <c r="AB453" s="14">
        <v>1053.8989999999999</v>
      </c>
      <c r="AC453" s="14">
        <v>1053.058</v>
      </c>
      <c r="AD453" s="14">
        <v>1044.2570000000001</v>
      </c>
      <c r="AE453" s="15">
        <v>18.986000000000001</v>
      </c>
      <c r="AF453" s="15">
        <v>0.51090000000000002</v>
      </c>
      <c r="AG453" s="16">
        <v>0.25540000000000002</v>
      </c>
      <c r="AH453" s="16">
        <v>0.74460000000000004</v>
      </c>
      <c r="AI453" s="15">
        <v>0.31190000000000001</v>
      </c>
      <c r="AJ453" s="15">
        <v>0.15590000000000001</v>
      </c>
      <c r="AK453" s="16">
        <v>0.84409999999999996</v>
      </c>
      <c r="AL453" s="16">
        <v>0.80430000000000001</v>
      </c>
      <c r="AM453" s="17">
        <v>14.455</v>
      </c>
      <c r="AN453" s="18">
        <v>14.5</v>
      </c>
      <c r="AO453" s="18">
        <v>14.5</v>
      </c>
      <c r="AP453" s="18">
        <v>13.3</v>
      </c>
      <c r="AQ453" s="18">
        <v>15.6</v>
      </c>
      <c r="AR453" s="19">
        <v>0.68</v>
      </c>
    </row>
    <row r="454" spans="1:44" x14ac:dyDescent="0.25">
      <c r="A454" s="2">
        <v>101631203</v>
      </c>
      <c r="B454" s="3" t="s">
        <v>356</v>
      </c>
      <c r="C454" s="3" t="s">
        <v>278</v>
      </c>
      <c r="D454" s="4">
        <v>1105518</v>
      </c>
      <c r="E454" s="4">
        <v>1078575</v>
      </c>
      <c r="F454" s="4">
        <f t="shared" si="14"/>
        <v>26943</v>
      </c>
      <c r="G454" s="66">
        <f t="shared" si="15"/>
        <v>2.5000000000000001E-2</v>
      </c>
      <c r="H454" s="10">
        <v>821931.32</v>
      </c>
      <c r="I454" s="10">
        <v>283587.13</v>
      </c>
      <c r="J454" s="11">
        <v>190.001</v>
      </c>
      <c r="K454" s="11">
        <v>448.93200000000002</v>
      </c>
      <c r="L454" s="12">
        <v>426</v>
      </c>
      <c r="M454" s="12">
        <v>392</v>
      </c>
      <c r="N454" s="12">
        <v>15</v>
      </c>
      <c r="O454" s="12">
        <v>19</v>
      </c>
      <c r="P454" s="12">
        <v>287</v>
      </c>
      <c r="Q454" s="12">
        <v>7</v>
      </c>
      <c r="R454" s="12">
        <v>3</v>
      </c>
      <c r="S454" s="12">
        <v>225</v>
      </c>
      <c r="T454" s="12">
        <v>1</v>
      </c>
      <c r="U454" s="12">
        <v>4</v>
      </c>
      <c r="V454" s="12">
        <v>204</v>
      </c>
      <c r="W454" s="12">
        <v>7</v>
      </c>
      <c r="X454" s="12">
        <v>1</v>
      </c>
      <c r="Y454" s="40">
        <v>105.36300000000001</v>
      </c>
      <c r="Z454" s="13">
        <v>0.54259999999999997</v>
      </c>
      <c r="AA454" s="14">
        <v>1049.2909999999999</v>
      </c>
      <c r="AB454" s="14">
        <v>1035.74</v>
      </c>
      <c r="AC454" s="14">
        <v>1057.1489999999999</v>
      </c>
      <c r="AD454" s="14">
        <v>1054.9839999999999</v>
      </c>
      <c r="AE454" s="15">
        <v>9.9588000000000001</v>
      </c>
      <c r="AF454" s="15">
        <v>0.26790000000000003</v>
      </c>
      <c r="AG454" s="16">
        <v>0.13389999999999999</v>
      </c>
      <c r="AH454" s="16">
        <v>0.86609999999999998</v>
      </c>
      <c r="AI454" s="15">
        <v>0.31159999999999999</v>
      </c>
      <c r="AJ454" s="15">
        <v>0.15579999999999999</v>
      </c>
      <c r="AK454" s="16">
        <v>0.84419999999999995</v>
      </c>
      <c r="AL454" s="16">
        <v>0.85289999999999999</v>
      </c>
      <c r="AM454" s="17">
        <v>22.931999999999999</v>
      </c>
      <c r="AN454" s="18">
        <v>16.8</v>
      </c>
      <c r="AO454" s="18">
        <v>17.3</v>
      </c>
      <c r="AP454" s="18">
        <v>16.399999999999999</v>
      </c>
      <c r="AQ454" s="18">
        <v>16.600000000000001</v>
      </c>
      <c r="AR454" s="19">
        <v>0.78</v>
      </c>
    </row>
    <row r="455" spans="1:44" x14ac:dyDescent="0.25">
      <c r="A455" s="2">
        <v>101631503</v>
      </c>
      <c r="B455" s="3" t="s">
        <v>357</v>
      </c>
      <c r="C455" s="3" t="s">
        <v>278</v>
      </c>
      <c r="D455" s="4">
        <v>904452</v>
      </c>
      <c r="E455" s="4">
        <v>864981</v>
      </c>
      <c r="F455" s="4">
        <f t="shared" si="14"/>
        <v>39471</v>
      </c>
      <c r="G455" s="66">
        <f t="shared" si="15"/>
        <v>4.5600000000000002E-2</v>
      </c>
      <c r="H455" s="10">
        <v>608708.16</v>
      </c>
      <c r="I455" s="10">
        <v>295744</v>
      </c>
      <c r="J455" s="11">
        <v>198.14599999999999</v>
      </c>
      <c r="K455" s="11">
        <v>377</v>
      </c>
      <c r="L455" s="12">
        <v>377</v>
      </c>
      <c r="M455" s="12">
        <v>308</v>
      </c>
      <c r="N455" s="12">
        <v>25</v>
      </c>
      <c r="O455" s="12">
        <v>44</v>
      </c>
      <c r="P455" s="12">
        <v>212</v>
      </c>
      <c r="Q455" s="12">
        <v>5</v>
      </c>
      <c r="R455" s="12">
        <v>10</v>
      </c>
      <c r="S455" s="12">
        <v>175</v>
      </c>
      <c r="T455" s="12">
        <v>10</v>
      </c>
      <c r="U455" s="12">
        <v>4</v>
      </c>
      <c r="V455" s="12">
        <v>178</v>
      </c>
      <c r="W455" s="12">
        <v>8</v>
      </c>
      <c r="X455" s="12">
        <v>6</v>
      </c>
      <c r="Y455" s="40">
        <v>34.597000000000001</v>
      </c>
      <c r="Z455" s="13">
        <v>0.6653</v>
      </c>
      <c r="AA455" s="14">
        <v>968.875</v>
      </c>
      <c r="AB455" s="14">
        <v>989.69200000000001</v>
      </c>
      <c r="AC455" s="14">
        <v>975.77200000000005</v>
      </c>
      <c r="AD455" s="14">
        <v>941.16099999999994</v>
      </c>
      <c r="AE455" s="15">
        <v>28.0045</v>
      </c>
      <c r="AF455" s="15">
        <v>0.75360000000000005</v>
      </c>
      <c r="AG455" s="16">
        <v>0.37680000000000002</v>
      </c>
      <c r="AH455" s="16">
        <v>0.62319999999999998</v>
      </c>
      <c r="AI455" s="15">
        <v>0.28770000000000001</v>
      </c>
      <c r="AJ455" s="15">
        <v>0.14380000000000001</v>
      </c>
      <c r="AK455" s="16">
        <v>0.85619999999999996</v>
      </c>
      <c r="AL455" s="16">
        <v>0.76300000000000001</v>
      </c>
      <c r="AM455" s="17">
        <v>0</v>
      </c>
      <c r="AN455" s="18">
        <v>16.899999999999999</v>
      </c>
      <c r="AO455" s="18">
        <v>16.399999999999999</v>
      </c>
      <c r="AP455" s="18">
        <v>17.5</v>
      </c>
      <c r="AQ455" s="18">
        <v>16.899999999999999</v>
      </c>
      <c r="AR455" s="19">
        <v>0.79</v>
      </c>
    </row>
    <row r="456" spans="1:44" x14ac:dyDescent="0.25">
      <c r="A456" s="2">
        <v>101631703</v>
      </c>
      <c r="B456" s="3" t="s">
        <v>571</v>
      </c>
      <c r="C456" s="3" t="s">
        <v>278</v>
      </c>
      <c r="D456" s="4">
        <v>2711892</v>
      </c>
      <c r="E456" s="4">
        <v>2690288</v>
      </c>
      <c r="F456" s="4">
        <f t="shared" si="14"/>
        <v>21604</v>
      </c>
      <c r="G456" s="66">
        <f t="shared" si="15"/>
        <v>8.0000000000000002E-3</v>
      </c>
      <c r="H456" s="10">
        <v>1914116.24</v>
      </c>
      <c r="I456" s="10">
        <v>797775.65</v>
      </c>
      <c r="J456" s="11">
        <v>534.50300000000004</v>
      </c>
      <c r="K456" s="11">
        <v>2203</v>
      </c>
      <c r="L456" s="12">
        <v>2203</v>
      </c>
      <c r="M456" s="12">
        <v>1555</v>
      </c>
      <c r="N456" s="12">
        <v>299</v>
      </c>
      <c r="O456" s="12">
        <v>349</v>
      </c>
      <c r="P456" s="12">
        <v>938</v>
      </c>
      <c r="Q456" s="12">
        <v>101</v>
      </c>
      <c r="R456" s="12">
        <v>77</v>
      </c>
      <c r="S456" s="12">
        <v>1004</v>
      </c>
      <c r="T456" s="12">
        <v>100</v>
      </c>
      <c r="U456" s="12">
        <v>48</v>
      </c>
      <c r="V456" s="12">
        <v>901</v>
      </c>
      <c r="W456" s="12">
        <v>90</v>
      </c>
      <c r="X456" s="12">
        <v>40</v>
      </c>
      <c r="Y456" s="40">
        <v>56.146000000000001</v>
      </c>
      <c r="Z456" s="13">
        <v>0.32350000000000001</v>
      </c>
      <c r="AA456" s="14">
        <v>5555.9579999999996</v>
      </c>
      <c r="AB456" s="14">
        <v>5570.4979999999996</v>
      </c>
      <c r="AC456" s="14">
        <v>5548.3950000000004</v>
      </c>
      <c r="AD456" s="14">
        <v>5548.9809999999998</v>
      </c>
      <c r="AE456" s="15">
        <v>98.955500000000001</v>
      </c>
      <c r="AF456" s="15">
        <v>2.6629</v>
      </c>
      <c r="AG456" s="16">
        <v>1.3313999999999999</v>
      </c>
      <c r="AH456" s="16">
        <v>-0.33139999999999997</v>
      </c>
      <c r="AI456" s="15">
        <v>1.65</v>
      </c>
      <c r="AJ456" s="15">
        <v>0.82499999999999996</v>
      </c>
      <c r="AK456" s="16">
        <v>0.17499999999999999</v>
      </c>
      <c r="AL456" s="16">
        <v>-2.75E-2</v>
      </c>
      <c r="AM456" s="17">
        <v>0</v>
      </c>
      <c r="AN456" s="18">
        <v>16</v>
      </c>
      <c r="AO456" s="18">
        <v>15.8</v>
      </c>
      <c r="AP456" s="18">
        <v>15.8</v>
      </c>
      <c r="AQ456" s="18">
        <v>16.3</v>
      </c>
      <c r="AR456" s="19">
        <v>0.75</v>
      </c>
    </row>
    <row r="457" spans="1:44" x14ac:dyDescent="0.25">
      <c r="A457" s="2">
        <v>101631803</v>
      </c>
      <c r="B457" s="3" t="s">
        <v>358</v>
      </c>
      <c r="C457" s="3" t="s">
        <v>278</v>
      </c>
      <c r="D457" s="4">
        <v>1645250</v>
      </c>
      <c r="E457" s="4">
        <v>1619120</v>
      </c>
      <c r="F457" s="4">
        <f t="shared" si="14"/>
        <v>26130</v>
      </c>
      <c r="G457" s="66">
        <f t="shared" si="15"/>
        <v>1.61E-2</v>
      </c>
      <c r="H457" s="10">
        <v>1036964.45</v>
      </c>
      <c r="I457" s="10">
        <v>608285.22</v>
      </c>
      <c r="J457" s="11">
        <v>407.54599999999999</v>
      </c>
      <c r="K457" s="11">
        <v>617</v>
      </c>
      <c r="L457" s="12">
        <v>617</v>
      </c>
      <c r="M457" s="12">
        <v>530</v>
      </c>
      <c r="N457" s="12">
        <v>43</v>
      </c>
      <c r="O457" s="12">
        <v>44</v>
      </c>
      <c r="P457" s="12">
        <v>341</v>
      </c>
      <c r="Q457" s="12">
        <v>13</v>
      </c>
      <c r="R457" s="12">
        <v>6</v>
      </c>
      <c r="S457" s="12">
        <v>317</v>
      </c>
      <c r="T457" s="12">
        <v>15</v>
      </c>
      <c r="U457" s="12">
        <v>8</v>
      </c>
      <c r="V457" s="12">
        <v>311</v>
      </c>
      <c r="W457" s="12">
        <v>15</v>
      </c>
      <c r="X457" s="12">
        <v>8</v>
      </c>
      <c r="Y457" s="40">
        <v>26.044</v>
      </c>
      <c r="Z457" s="13">
        <v>0.66720000000000002</v>
      </c>
      <c r="AA457" s="14">
        <v>1428.9449999999999</v>
      </c>
      <c r="AB457" s="14">
        <v>1465.809</v>
      </c>
      <c r="AC457" s="14">
        <v>1405.4659999999999</v>
      </c>
      <c r="AD457" s="14">
        <v>1415.5609999999999</v>
      </c>
      <c r="AE457" s="15">
        <v>54.866500000000002</v>
      </c>
      <c r="AF457" s="15">
        <v>1.4763999999999999</v>
      </c>
      <c r="AG457" s="16">
        <v>0.73819999999999997</v>
      </c>
      <c r="AH457" s="16">
        <v>0.26179999999999998</v>
      </c>
      <c r="AI457" s="15">
        <v>0.42430000000000001</v>
      </c>
      <c r="AJ457" s="15">
        <v>0.21210000000000001</v>
      </c>
      <c r="AK457" s="16">
        <v>0.78790000000000004</v>
      </c>
      <c r="AL457" s="16">
        <v>0.57740000000000002</v>
      </c>
      <c r="AM457" s="17">
        <v>0</v>
      </c>
      <c r="AN457" s="18">
        <v>21.2</v>
      </c>
      <c r="AO457" s="18">
        <v>20.7</v>
      </c>
      <c r="AP457" s="18">
        <v>20.3</v>
      </c>
      <c r="AQ457" s="18">
        <v>22.5</v>
      </c>
      <c r="AR457" s="19">
        <v>0.99</v>
      </c>
    </row>
    <row r="458" spans="1:44" x14ac:dyDescent="0.25">
      <c r="A458" s="2">
        <v>101631903</v>
      </c>
      <c r="B458" s="3" t="s">
        <v>359</v>
      </c>
      <c r="C458" s="3" t="s">
        <v>278</v>
      </c>
      <c r="D458" s="4">
        <v>859710</v>
      </c>
      <c r="E458" s="4">
        <v>839265</v>
      </c>
      <c r="F458" s="4">
        <f t="shared" si="14"/>
        <v>20445</v>
      </c>
      <c r="G458" s="66">
        <f t="shared" si="15"/>
        <v>2.4400000000000002E-2</v>
      </c>
      <c r="H458" s="10">
        <v>614283.37</v>
      </c>
      <c r="I458" s="10">
        <v>245426.95</v>
      </c>
      <c r="J458" s="11">
        <v>164.434</v>
      </c>
      <c r="K458" s="11">
        <v>434</v>
      </c>
      <c r="L458" s="12">
        <v>434</v>
      </c>
      <c r="M458" s="12">
        <v>400</v>
      </c>
      <c r="N458" s="12">
        <v>9</v>
      </c>
      <c r="O458" s="12">
        <v>25</v>
      </c>
      <c r="P458" s="12">
        <v>262</v>
      </c>
      <c r="Q458" s="12">
        <v>7</v>
      </c>
      <c r="R458" s="12">
        <v>9</v>
      </c>
      <c r="S458" s="12">
        <v>248</v>
      </c>
      <c r="T458" s="12">
        <v>0</v>
      </c>
      <c r="U458" s="12">
        <v>2</v>
      </c>
      <c r="V458" s="12">
        <v>222</v>
      </c>
      <c r="W458" s="12">
        <v>2</v>
      </c>
      <c r="X458" s="12">
        <v>2</v>
      </c>
      <c r="Y458" s="40">
        <v>25.024999999999999</v>
      </c>
      <c r="Z458" s="13">
        <v>0.47360000000000002</v>
      </c>
      <c r="AA458" s="14">
        <v>1250.952</v>
      </c>
      <c r="AB458" s="14">
        <v>1277.7170000000001</v>
      </c>
      <c r="AC458" s="14">
        <v>1256.0450000000001</v>
      </c>
      <c r="AD458" s="14">
        <v>1219.0940000000001</v>
      </c>
      <c r="AE458" s="15">
        <v>49.988</v>
      </c>
      <c r="AF458" s="15">
        <v>1.3452</v>
      </c>
      <c r="AG458" s="16">
        <v>0.67259999999999998</v>
      </c>
      <c r="AH458" s="16">
        <v>0.32740000000000002</v>
      </c>
      <c r="AI458" s="15">
        <v>0.3715</v>
      </c>
      <c r="AJ458" s="15">
        <v>0.1857</v>
      </c>
      <c r="AK458" s="16">
        <v>0.81430000000000002</v>
      </c>
      <c r="AL458" s="16">
        <v>0.61950000000000005</v>
      </c>
      <c r="AM458" s="17">
        <v>0</v>
      </c>
      <c r="AN458" s="18">
        <v>17.100000000000001</v>
      </c>
      <c r="AO458" s="18">
        <v>16.3</v>
      </c>
      <c r="AP458" s="18">
        <v>17</v>
      </c>
      <c r="AQ458" s="18">
        <v>17.899999999999999</v>
      </c>
      <c r="AR458" s="19">
        <v>0.8</v>
      </c>
    </row>
    <row r="459" spans="1:44" x14ac:dyDescent="0.25">
      <c r="A459" s="2">
        <v>101632403</v>
      </c>
      <c r="B459" s="3" t="s">
        <v>360</v>
      </c>
      <c r="C459" s="3" t="s">
        <v>278</v>
      </c>
      <c r="D459" s="4">
        <v>998293</v>
      </c>
      <c r="E459" s="4">
        <v>977575</v>
      </c>
      <c r="F459" s="4">
        <f t="shared" si="14"/>
        <v>20718</v>
      </c>
      <c r="G459" s="66">
        <f t="shared" si="15"/>
        <v>2.12E-2</v>
      </c>
      <c r="H459" s="10">
        <v>745726.09</v>
      </c>
      <c r="I459" s="10">
        <v>252567.34</v>
      </c>
      <c r="J459" s="11">
        <v>169.21799999999999</v>
      </c>
      <c r="K459" s="11">
        <v>429.86099999999999</v>
      </c>
      <c r="L459" s="12">
        <v>414</v>
      </c>
      <c r="M459" s="12">
        <v>351</v>
      </c>
      <c r="N459" s="12">
        <v>31</v>
      </c>
      <c r="O459" s="12">
        <v>32</v>
      </c>
      <c r="P459" s="12">
        <v>209</v>
      </c>
      <c r="Q459" s="12">
        <v>9</v>
      </c>
      <c r="R459" s="12">
        <v>6</v>
      </c>
      <c r="S459" s="12">
        <v>207</v>
      </c>
      <c r="T459" s="12">
        <v>14</v>
      </c>
      <c r="U459" s="12">
        <v>5</v>
      </c>
      <c r="V459" s="12">
        <v>226</v>
      </c>
      <c r="W459" s="12">
        <v>7</v>
      </c>
      <c r="X459" s="12">
        <v>3</v>
      </c>
      <c r="Y459" s="40">
        <v>57.948</v>
      </c>
      <c r="Z459" s="13">
        <v>0.49830000000000002</v>
      </c>
      <c r="AA459" s="14">
        <v>939.48599999999999</v>
      </c>
      <c r="AB459" s="14">
        <v>960.399</v>
      </c>
      <c r="AC459" s="14">
        <v>929.41899999999998</v>
      </c>
      <c r="AD459" s="14">
        <v>928.64</v>
      </c>
      <c r="AE459" s="15">
        <v>16.212499999999999</v>
      </c>
      <c r="AF459" s="15">
        <v>0.43619999999999998</v>
      </c>
      <c r="AG459" s="16">
        <v>0.21809999999999999</v>
      </c>
      <c r="AH459" s="16">
        <v>0.78190000000000004</v>
      </c>
      <c r="AI459" s="15">
        <v>0.27900000000000003</v>
      </c>
      <c r="AJ459" s="15">
        <v>0.13950000000000001</v>
      </c>
      <c r="AK459" s="16">
        <v>0.86050000000000004</v>
      </c>
      <c r="AL459" s="16">
        <v>0.82899999999999996</v>
      </c>
      <c r="AM459" s="17">
        <v>15.861000000000001</v>
      </c>
      <c r="AN459" s="18">
        <v>17</v>
      </c>
      <c r="AO459" s="18">
        <v>17.3</v>
      </c>
      <c r="AP459" s="18">
        <v>16.8</v>
      </c>
      <c r="AQ459" s="18">
        <v>17</v>
      </c>
      <c r="AR459" s="19">
        <v>0.79</v>
      </c>
    </row>
    <row r="460" spans="1:44" x14ac:dyDescent="0.25">
      <c r="A460" s="2">
        <v>101633903</v>
      </c>
      <c r="B460" s="3" t="s">
        <v>568</v>
      </c>
      <c r="C460" s="3" t="s">
        <v>278</v>
      </c>
      <c r="D460" s="4">
        <v>1731388</v>
      </c>
      <c r="E460" s="4">
        <v>1708352</v>
      </c>
      <c r="F460" s="4">
        <f t="shared" si="14"/>
        <v>23036</v>
      </c>
      <c r="G460" s="66">
        <f t="shared" si="15"/>
        <v>1.35E-2</v>
      </c>
      <c r="H460" s="10">
        <v>1329725.8400000001</v>
      </c>
      <c r="I460" s="10">
        <v>401661.74</v>
      </c>
      <c r="J460" s="11">
        <v>269.11</v>
      </c>
      <c r="K460" s="11">
        <v>743.04600000000005</v>
      </c>
      <c r="L460" s="12">
        <v>723</v>
      </c>
      <c r="M460" s="12">
        <v>651</v>
      </c>
      <c r="N460" s="12">
        <v>15</v>
      </c>
      <c r="O460" s="12">
        <v>57</v>
      </c>
      <c r="P460" s="12">
        <v>388</v>
      </c>
      <c r="Q460" s="12">
        <v>6</v>
      </c>
      <c r="R460" s="12">
        <v>8</v>
      </c>
      <c r="S460" s="12">
        <v>408</v>
      </c>
      <c r="T460" s="12">
        <v>6</v>
      </c>
      <c r="U460" s="12">
        <v>9</v>
      </c>
      <c r="V460" s="12">
        <v>394</v>
      </c>
      <c r="W460" s="12">
        <v>3</v>
      </c>
      <c r="X460" s="12">
        <v>9</v>
      </c>
      <c r="Y460" s="40">
        <v>198.47899999999998</v>
      </c>
      <c r="Z460" s="13">
        <v>0.5101</v>
      </c>
      <c r="AA460" s="14">
        <v>1611.8389999999999</v>
      </c>
      <c r="AB460" s="14">
        <v>1611.097</v>
      </c>
      <c r="AC460" s="14">
        <v>1608.5360000000001</v>
      </c>
      <c r="AD460" s="14">
        <v>1615.883</v>
      </c>
      <c r="AE460" s="15">
        <v>8.1209000000000007</v>
      </c>
      <c r="AF460" s="15">
        <v>0.2185</v>
      </c>
      <c r="AG460" s="16">
        <v>0.10920000000000001</v>
      </c>
      <c r="AH460" s="16">
        <v>0.89080000000000004</v>
      </c>
      <c r="AI460" s="15">
        <v>0.47860000000000003</v>
      </c>
      <c r="AJ460" s="15">
        <v>0.23930000000000001</v>
      </c>
      <c r="AK460" s="16">
        <v>0.76070000000000004</v>
      </c>
      <c r="AL460" s="16">
        <v>0.81269999999999998</v>
      </c>
      <c r="AM460" s="17">
        <v>20.045999999999999</v>
      </c>
      <c r="AN460" s="18">
        <v>15.2</v>
      </c>
      <c r="AO460" s="18">
        <v>14.9</v>
      </c>
      <c r="AP460" s="18">
        <v>15</v>
      </c>
      <c r="AQ460" s="18">
        <v>15.7</v>
      </c>
      <c r="AR460" s="19">
        <v>0.71</v>
      </c>
    </row>
    <row r="461" spans="1:44" x14ac:dyDescent="0.25">
      <c r="A461" s="2">
        <v>101636503</v>
      </c>
      <c r="B461" s="3" t="s">
        <v>361</v>
      </c>
      <c r="C461" s="3" t="s">
        <v>278</v>
      </c>
      <c r="D461" s="4">
        <v>1893638</v>
      </c>
      <c r="E461" s="4">
        <v>1829314</v>
      </c>
      <c r="F461" s="4">
        <f t="shared" si="14"/>
        <v>64324</v>
      </c>
      <c r="G461" s="66">
        <f t="shared" si="15"/>
        <v>3.5200000000000002E-2</v>
      </c>
      <c r="H461" s="10">
        <v>1520799.37</v>
      </c>
      <c r="I461" s="10">
        <v>372838.99</v>
      </c>
      <c r="J461" s="11">
        <v>249.79900000000001</v>
      </c>
      <c r="K461" s="11">
        <v>1057</v>
      </c>
      <c r="L461" s="12">
        <v>1057</v>
      </c>
      <c r="M461" s="12">
        <v>935</v>
      </c>
      <c r="N461" s="12">
        <v>65</v>
      </c>
      <c r="O461" s="12">
        <v>57</v>
      </c>
      <c r="P461" s="12">
        <v>597</v>
      </c>
      <c r="Q461" s="12">
        <v>19</v>
      </c>
      <c r="R461" s="12">
        <v>10</v>
      </c>
      <c r="S461" s="12">
        <v>569</v>
      </c>
      <c r="T461" s="12">
        <v>20</v>
      </c>
      <c r="U461" s="12">
        <v>7</v>
      </c>
      <c r="V461" s="12">
        <v>545</v>
      </c>
      <c r="W461" s="12">
        <v>24</v>
      </c>
      <c r="X461" s="12">
        <v>10</v>
      </c>
      <c r="Y461" s="40">
        <v>19.695</v>
      </c>
      <c r="Z461" s="13">
        <v>0.27479999999999999</v>
      </c>
      <c r="AA461" s="14">
        <v>4012.759</v>
      </c>
      <c r="AB461" s="14">
        <v>4052.7559999999999</v>
      </c>
      <c r="AC461" s="14">
        <v>3994.672</v>
      </c>
      <c r="AD461" s="14">
        <v>3990.85</v>
      </c>
      <c r="AE461" s="15">
        <v>203.745</v>
      </c>
      <c r="AF461" s="15">
        <v>5.4828999999999999</v>
      </c>
      <c r="AG461" s="16">
        <v>2.7414000000000001</v>
      </c>
      <c r="AH461" s="16">
        <v>-1.7414000000000001</v>
      </c>
      <c r="AI461" s="15">
        <v>1.1917</v>
      </c>
      <c r="AJ461" s="15">
        <v>0.5958</v>
      </c>
      <c r="AK461" s="16">
        <v>0.4042</v>
      </c>
      <c r="AL461" s="16">
        <v>-0.45400000000000001</v>
      </c>
      <c r="AM461" s="17">
        <v>0</v>
      </c>
      <c r="AN461" s="18">
        <v>18.5</v>
      </c>
      <c r="AO461" s="18">
        <v>18.5</v>
      </c>
      <c r="AP461" s="18">
        <v>18.399999999999999</v>
      </c>
      <c r="AQ461" s="18">
        <v>18.7</v>
      </c>
      <c r="AR461" s="19">
        <v>0.86</v>
      </c>
    </row>
    <row r="462" spans="1:44" x14ac:dyDescent="0.25">
      <c r="A462" s="2">
        <v>101637002</v>
      </c>
      <c r="B462" s="3" t="s">
        <v>362</v>
      </c>
      <c r="C462" s="3" t="s">
        <v>278</v>
      </c>
      <c r="D462" s="4">
        <v>2769403</v>
      </c>
      <c r="E462" s="4">
        <v>2686402</v>
      </c>
      <c r="F462" s="4">
        <f t="shared" si="14"/>
        <v>83001</v>
      </c>
      <c r="G462" s="66">
        <f t="shared" si="15"/>
        <v>3.09E-2</v>
      </c>
      <c r="H462" s="10">
        <v>1913741.42</v>
      </c>
      <c r="I462" s="10">
        <v>855661.45</v>
      </c>
      <c r="J462" s="11">
        <v>573.28599999999994</v>
      </c>
      <c r="K462" s="11">
        <v>1131</v>
      </c>
      <c r="L462" s="12">
        <v>1131</v>
      </c>
      <c r="M462" s="12">
        <v>918</v>
      </c>
      <c r="N462" s="12">
        <v>86</v>
      </c>
      <c r="O462" s="12">
        <v>127</v>
      </c>
      <c r="P462" s="12">
        <v>575</v>
      </c>
      <c r="Q462" s="12">
        <v>32</v>
      </c>
      <c r="R462" s="12">
        <v>23</v>
      </c>
      <c r="S462" s="12">
        <v>569</v>
      </c>
      <c r="T462" s="12">
        <v>22</v>
      </c>
      <c r="U462" s="12">
        <v>21</v>
      </c>
      <c r="V462" s="12">
        <v>536</v>
      </c>
      <c r="W462" s="12">
        <v>31</v>
      </c>
      <c r="X462" s="12">
        <v>16</v>
      </c>
      <c r="Y462" s="40">
        <v>55.1</v>
      </c>
      <c r="Z462" s="13">
        <v>0.58940000000000003</v>
      </c>
      <c r="AA462" s="14">
        <v>2763.4279999999999</v>
      </c>
      <c r="AB462" s="14">
        <v>2723.4549999999999</v>
      </c>
      <c r="AC462" s="14">
        <v>2768.567</v>
      </c>
      <c r="AD462" s="14">
        <v>2798.2620000000002</v>
      </c>
      <c r="AE462" s="15">
        <v>50.152900000000002</v>
      </c>
      <c r="AF462" s="15">
        <v>1.3495999999999999</v>
      </c>
      <c r="AG462" s="16">
        <v>0.67479999999999996</v>
      </c>
      <c r="AH462" s="16">
        <v>0.32519999999999999</v>
      </c>
      <c r="AI462" s="15">
        <v>0.82069999999999999</v>
      </c>
      <c r="AJ462" s="15">
        <v>0.4103</v>
      </c>
      <c r="AK462" s="16">
        <v>0.5897</v>
      </c>
      <c r="AL462" s="16">
        <v>0.4839</v>
      </c>
      <c r="AM462" s="17">
        <v>0</v>
      </c>
      <c r="AN462" s="18">
        <v>18.5</v>
      </c>
      <c r="AO462" s="18">
        <v>19.100000000000001</v>
      </c>
      <c r="AP462" s="18">
        <v>18</v>
      </c>
      <c r="AQ462" s="18">
        <v>18.399999999999999</v>
      </c>
      <c r="AR462" s="19">
        <v>0.86</v>
      </c>
    </row>
    <row r="463" spans="1:44" x14ac:dyDescent="0.25">
      <c r="A463" s="2">
        <v>101638003</v>
      </c>
      <c r="B463" s="3" t="s">
        <v>363</v>
      </c>
      <c r="C463" s="3" t="s">
        <v>278</v>
      </c>
      <c r="D463" s="4">
        <v>2779379</v>
      </c>
      <c r="E463" s="4">
        <v>2703940</v>
      </c>
      <c r="F463" s="4">
        <f t="shared" si="14"/>
        <v>75439</v>
      </c>
      <c r="G463" s="66">
        <f t="shared" si="15"/>
        <v>2.7900000000000001E-2</v>
      </c>
      <c r="H463" s="10">
        <v>1903870.95</v>
      </c>
      <c r="I463" s="10">
        <v>875507.96</v>
      </c>
      <c r="J463" s="11">
        <v>586.58299999999997</v>
      </c>
      <c r="K463" s="11">
        <v>1427</v>
      </c>
      <c r="L463" s="12">
        <v>1427</v>
      </c>
      <c r="M463" s="12">
        <v>1309</v>
      </c>
      <c r="N463" s="12">
        <v>74</v>
      </c>
      <c r="O463" s="12">
        <v>44</v>
      </c>
      <c r="P463" s="12">
        <v>860</v>
      </c>
      <c r="Q463" s="12">
        <v>19</v>
      </c>
      <c r="R463" s="12">
        <v>4</v>
      </c>
      <c r="S463" s="12">
        <v>818</v>
      </c>
      <c r="T463" s="12">
        <v>23</v>
      </c>
      <c r="U463" s="12">
        <v>9</v>
      </c>
      <c r="V463" s="12">
        <v>716</v>
      </c>
      <c r="W463" s="12">
        <v>30</v>
      </c>
      <c r="X463" s="12">
        <v>9</v>
      </c>
      <c r="Y463" s="40">
        <v>90.162999999999997</v>
      </c>
      <c r="Z463" s="13">
        <v>0.48359999999999997</v>
      </c>
      <c r="AA463" s="14">
        <v>3330.576</v>
      </c>
      <c r="AB463" s="14">
        <v>3316.08</v>
      </c>
      <c r="AC463" s="14">
        <v>3337.9989999999998</v>
      </c>
      <c r="AD463" s="14">
        <v>3337.6480000000001</v>
      </c>
      <c r="AE463" s="15">
        <v>36.939399999999999</v>
      </c>
      <c r="AF463" s="15">
        <v>0.99399999999999999</v>
      </c>
      <c r="AG463" s="16">
        <v>0.497</v>
      </c>
      <c r="AH463" s="16">
        <v>0.503</v>
      </c>
      <c r="AI463" s="15">
        <v>0.98909999999999998</v>
      </c>
      <c r="AJ463" s="15">
        <v>0.4945</v>
      </c>
      <c r="AK463" s="16">
        <v>0.50549999999999995</v>
      </c>
      <c r="AL463" s="16">
        <v>0.50449999999999995</v>
      </c>
      <c r="AM463" s="17">
        <v>0</v>
      </c>
      <c r="AN463" s="18">
        <v>18.2</v>
      </c>
      <c r="AO463" s="18">
        <v>18.7</v>
      </c>
      <c r="AP463" s="18">
        <v>17.899999999999999</v>
      </c>
      <c r="AQ463" s="18">
        <v>18</v>
      </c>
      <c r="AR463" s="19">
        <v>0.85</v>
      </c>
    </row>
    <row r="464" spans="1:44" x14ac:dyDescent="0.25">
      <c r="A464" s="2">
        <v>101638803</v>
      </c>
      <c r="B464" s="3" t="s">
        <v>364</v>
      </c>
      <c r="C464" s="3" t="s">
        <v>278</v>
      </c>
      <c r="D464" s="4">
        <v>2097818</v>
      </c>
      <c r="E464" s="4">
        <v>2027014</v>
      </c>
      <c r="F464" s="4">
        <f t="shared" si="14"/>
        <v>70804</v>
      </c>
      <c r="G464" s="66">
        <f t="shared" si="15"/>
        <v>3.49E-2</v>
      </c>
      <c r="H464" s="10">
        <v>1367347.3</v>
      </c>
      <c r="I464" s="10">
        <v>730470.33</v>
      </c>
      <c r="J464" s="11">
        <v>489.40899999999999</v>
      </c>
      <c r="K464" s="11">
        <v>808</v>
      </c>
      <c r="L464" s="12">
        <v>808</v>
      </c>
      <c r="M464" s="12">
        <v>674</v>
      </c>
      <c r="N464" s="12">
        <v>77</v>
      </c>
      <c r="O464" s="12">
        <v>57</v>
      </c>
      <c r="P464" s="12">
        <v>440</v>
      </c>
      <c r="Q464" s="12">
        <v>28</v>
      </c>
      <c r="R464" s="12">
        <v>12</v>
      </c>
      <c r="S464" s="12">
        <v>413</v>
      </c>
      <c r="T464" s="12">
        <v>24</v>
      </c>
      <c r="U464" s="12">
        <v>7</v>
      </c>
      <c r="V464" s="12">
        <v>379</v>
      </c>
      <c r="W464" s="12">
        <v>23</v>
      </c>
      <c r="X464" s="12">
        <v>8</v>
      </c>
      <c r="Y464" s="40">
        <v>3.367</v>
      </c>
      <c r="Z464" s="13">
        <v>0.68830000000000002</v>
      </c>
      <c r="AA464" s="14">
        <v>1562.491</v>
      </c>
      <c r="AB464" s="14">
        <v>1582.665</v>
      </c>
      <c r="AC464" s="14">
        <v>1569.758</v>
      </c>
      <c r="AD464" s="14">
        <v>1535.05</v>
      </c>
      <c r="AE464" s="15">
        <v>464.06020000000001</v>
      </c>
      <c r="AF464" s="15">
        <v>12.488099999999999</v>
      </c>
      <c r="AG464" s="16">
        <v>6.2439999999999998</v>
      </c>
      <c r="AH464" s="16">
        <v>-5.2439999999999998</v>
      </c>
      <c r="AI464" s="15">
        <v>0.46400000000000002</v>
      </c>
      <c r="AJ464" s="15">
        <v>0.23200000000000001</v>
      </c>
      <c r="AK464" s="16">
        <v>0.76800000000000002</v>
      </c>
      <c r="AL464" s="16">
        <v>-1.6368</v>
      </c>
      <c r="AM464" s="17">
        <v>0</v>
      </c>
      <c r="AN464" s="18">
        <v>18.8</v>
      </c>
      <c r="AO464" s="18">
        <v>19</v>
      </c>
      <c r="AP464" s="18">
        <v>18.2</v>
      </c>
      <c r="AQ464" s="18">
        <v>19.3</v>
      </c>
      <c r="AR464" s="19">
        <v>0.88</v>
      </c>
    </row>
    <row r="465" spans="1:44" x14ac:dyDescent="0.25">
      <c r="A465" s="2">
        <v>119648703</v>
      </c>
      <c r="B465" s="3" t="s">
        <v>145</v>
      </c>
      <c r="C465" s="3" t="s">
        <v>327</v>
      </c>
      <c r="D465" s="4">
        <v>2030971</v>
      </c>
      <c r="E465" s="4">
        <v>1982010</v>
      </c>
      <c r="F465" s="4">
        <f t="shared" si="14"/>
        <v>48961</v>
      </c>
      <c r="G465" s="66">
        <f t="shared" si="15"/>
        <v>2.47E-2</v>
      </c>
      <c r="H465" s="10">
        <v>1598417.46</v>
      </c>
      <c r="I465" s="10">
        <v>432553.17</v>
      </c>
      <c r="J465" s="11">
        <v>289.80700000000002</v>
      </c>
      <c r="K465" s="11">
        <v>1189</v>
      </c>
      <c r="L465" s="12">
        <v>1189</v>
      </c>
      <c r="M465" s="12">
        <v>986</v>
      </c>
      <c r="N465" s="12">
        <v>108</v>
      </c>
      <c r="O465" s="12">
        <v>95</v>
      </c>
      <c r="P465" s="12">
        <v>628</v>
      </c>
      <c r="Q465" s="12">
        <v>41</v>
      </c>
      <c r="R465" s="12">
        <v>20</v>
      </c>
      <c r="S465" s="12">
        <v>595</v>
      </c>
      <c r="T465" s="12">
        <v>38</v>
      </c>
      <c r="U465" s="12">
        <v>13</v>
      </c>
      <c r="V465" s="12">
        <v>581</v>
      </c>
      <c r="W465" s="12">
        <v>26</v>
      </c>
      <c r="X465" s="12">
        <v>12</v>
      </c>
      <c r="Y465" s="40">
        <v>425.32900000000001</v>
      </c>
      <c r="Z465" s="13">
        <v>0.34820000000000001</v>
      </c>
      <c r="AA465" s="14">
        <v>2479.5830000000001</v>
      </c>
      <c r="AB465" s="14">
        <v>2483.4409999999998</v>
      </c>
      <c r="AC465" s="14">
        <v>2483.3130000000001</v>
      </c>
      <c r="AD465" s="14">
        <v>2471.9960000000001</v>
      </c>
      <c r="AE465" s="15">
        <v>5.8296999999999999</v>
      </c>
      <c r="AF465" s="15">
        <v>0.15679999999999999</v>
      </c>
      <c r="AG465" s="16">
        <v>7.8399999999999997E-2</v>
      </c>
      <c r="AH465" s="16">
        <v>0.92159999999999997</v>
      </c>
      <c r="AI465" s="15">
        <v>0.73640000000000005</v>
      </c>
      <c r="AJ465" s="15">
        <v>0.36820000000000003</v>
      </c>
      <c r="AK465" s="16">
        <v>0.63180000000000003</v>
      </c>
      <c r="AL465" s="16">
        <v>0.74770000000000003</v>
      </c>
      <c r="AM465" s="17">
        <v>0</v>
      </c>
      <c r="AN465" s="18">
        <v>15</v>
      </c>
      <c r="AO465" s="18">
        <v>15.3</v>
      </c>
      <c r="AP465" s="18">
        <v>14.7</v>
      </c>
      <c r="AQ465" s="18">
        <v>15.1</v>
      </c>
      <c r="AR465" s="19">
        <v>0.7</v>
      </c>
    </row>
    <row r="466" spans="1:44" x14ac:dyDescent="0.25">
      <c r="A466" s="2">
        <v>119648903</v>
      </c>
      <c r="B466" s="3" t="s">
        <v>146</v>
      </c>
      <c r="C466" s="3" t="s">
        <v>327</v>
      </c>
      <c r="D466" s="4">
        <v>1485885</v>
      </c>
      <c r="E466" s="4">
        <v>1462253</v>
      </c>
      <c r="F466" s="4">
        <f t="shared" si="14"/>
        <v>23632</v>
      </c>
      <c r="G466" s="66">
        <f t="shared" si="15"/>
        <v>1.6199999999999999E-2</v>
      </c>
      <c r="H466" s="10">
        <v>1154006.67</v>
      </c>
      <c r="I466" s="10">
        <v>331878.78000000003</v>
      </c>
      <c r="J466" s="11">
        <v>222.35599999999999</v>
      </c>
      <c r="K466" s="11">
        <v>880.33699999999999</v>
      </c>
      <c r="L466" s="12">
        <v>878</v>
      </c>
      <c r="M466" s="12">
        <v>769</v>
      </c>
      <c r="N466" s="12">
        <v>65</v>
      </c>
      <c r="O466" s="12">
        <v>44</v>
      </c>
      <c r="P466" s="12">
        <v>465</v>
      </c>
      <c r="Q466" s="12">
        <v>32</v>
      </c>
      <c r="R466" s="12">
        <v>11</v>
      </c>
      <c r="S466" s="12">
        <v>476</v>
      </c>
      <c r="T466" s="12">
        <v>16</v>
      </c>
      <c r="U466" s="12">
        <v>7</v>
      </c>
      <c r="V466" s="12">
        <v>467</v>
      </c>
      <c r="W466" s="12">
        <v>15</v>
      </c>
      <c r="X466" s="12">
        <v>3</v>
      </c>
      <c r="Y466" s="40">
        <v>168.80099999999999</v>
      </c>
      <c r="Z466" s="13">
        <v>0.34599999999999997</v>
      </c>
      <c r="AA466" s="14">
        <v>1867.9179999999999</v>
      </c>
      <c r="AB466" s="14">
        <v>1876.069</v>
      </c>
      <c r="AC466" s="14">
        <v>1862.2090000000001</v>
      </c>
      <c r="AD466" s="14">
        <v>1865.4760000000001</v>
      </c>
      <c r="AE466" s="15">
        <v>11.0657</v>
      </c>
      <c r="AF466" s="15">
        <v>0.29770000000000002</v>
      </c>
      <c r="AG466" s="16">
        <v>0.14879999999999999</v>
      </c>
      <c r="AH466" s="16">
        <v>0.85119999999999996</v>
      </c>
      <c r="AI466" s="15">
        <v>0.55469999999999997</v>
      </c>
      <c r="AJ466" s="15">
        <v>0.27729999999999999</v>
      </c>
      <c r="AK466" s="16">
        <v>0.72270000000000001</v>
      </c>
      <c r="AL466" s="16">
        <v>0.77410000000000001</v>
      </c>
      <c r="AM466" s="17">
        <v>2.3370000000000002</v>
      </c>
      <c r="AN466" s="18">
        <v>15.6</v>
      </c>
      <c r="AO466" s="18">
        <v>15.4</v>
      </c>
      <c r="AP466" s="18">
        <v>15.1</v>
      </c>
      <c r="AQ466" s="18">
        <v>16.3</v>
      </c>
      <c r="AR466" s="19">
        <v>0.73</v>
      </c>
    </row>
    <row r="467" spans="1:44" x14ac:dyDescent="0.25">
      <c r="A467" s="2">
        <v>107650603</v>
      </c>
      <c r="B467" s="3" t="s">
        <v>467</v>
      </c>
      <c r="C467" s="3" t="s">
        <v>291</v>
      </c>
      <c r="D467" s="4">
        <v>2012222</v>
      </c>
      <c r="E467" s="4">
        <v>1992113</v>
      </c>
      <c r="F467" s="4">
        <f t="shared" si="14"/>
        <v>20109</v>
      </c>
      <c r="G467" s="66">
        <f t="shared" si="15"/>
        <v>1.01E-2</v>
      </c>
      <c r="H467" s="10">
        <v>1533360.75</v>
      </c>
      <c r="I467" s="10">
        <v>478861.21</v>
      </c>
      <c r="J467" s="11">
        <v>320.83300000000003</v>
      </c>
      <c r="K467" s="11">
        <v>722</v>
      </c>
      <c r="L467" s="12">
        <v>722</v>
      </c>
      <c r="M467" s="12">
        <v>604</v>
      </c>
      <c r="N467" s="12">
        <v>74</v>
      </c>
      <c r="O467" s="12">
        <v>44</v>
      </c>
      <c r="P467" s="12">
        <v>377</v>
      </c>
      <c r="Q467" s="12">
        <v>33</v>
      </c>
      <c r="R467" s="12">
        <v>10</v>
      </c>
      <c r="S467" s="12">
        <v>385</v>
      </c>
      <c r="T467" s="12">
        <v>20</v>
      </c>
      <c r="U467" s="12">
        <v>6</v>
      </c>
      <c r="V467" s="12">
        <v>341</v>
      </c>
      <c r="W467" s="12">
        <v>20</v>
      </c>
      <c r="X467" s="12">
        <v>5</v>
      </c>
      <c r="Y467" s="40">
        <v>43.975999999999999</v>
      </c>
      <c r="Z467" s="13">
        <v>0.57709999999999995</v>
      </c>
      <c r="AA467" s="14">
        <v>2483.9279999999999</v>
      </c>
      <c r="AB467" s="14">
        <v>2521.7440000000001</v>
      </c>
      <c r="AC467" s="14">
        <v>2468.8960000000002</v>
      </c>
      <c r="AD467" s="14">
        <v>2461.1439999999998</v>
      </c>
      <c r="AE467" s="15">
        <v>56.483699999999999</v>
      </c>
      <c r="AF467" s="15">
        <v>1.52</v>
      </c>
      <c r="AG467" s="16">
        <v>0.76</v>
      </c>
      <c r="AH467" s="16">
        <v>0.24</v>
      </c>
      <c r="AI467" s="15">
        <v>0.73770000000000002</v>
      </c>
      <c r="AJ467" s="15">
        <v>0.36880000000000002</v>
      </c>
      <c r="AK467" s="16">
        <v>0.63119999999999998</v>
      </c>
      <c r="AL467" s="16">
        <v>0.47470000000000001</v>
      </c>
      <c r="AM467" s="17">
        <v>0</v>
      </c>
      <c r="AN467" s="18">
        <v>16.600000000000001</v>
      </c>
      <c r="AO467" s="18">
        <v>15.9</v>
      </c>
      <c r="AP467" s="18">
        <v>16.2</v>
      </c>
      <c r="AQ467" s="18">
        <v>17.600000000000001</v>
      </c>
      <c r="AR467" s="19">
        <v>0.77</v>
      </c>
    </row>
    <row r="468" spans="1:44" x14ac:dyDescent="0.25">
      <c r="A468" s="2">
        <v>107650703</v>
      </c>
      <c r="B468" s="3" t="s">
        <v>468</v>
      </c>
      <c r="C468" s="3" t="s">
        <v>291</v>
      </c>
      <c r="D468" s="4">
        <v>1553127</v>
      </c>
      <c r="E468" s="4">
        <v>1507749</v>
      </c>
      <c r="F468" s="4">
        <f t="shared" si="14"/>
        <v>45378</v>
      </c>
      <c r="G468" s="66">
        <f t="shared" si="15"/>
        <v>3.0099999999999998E-2</v>
      </c>
      <c r="H468" s="10">
        <v>1104478.31</v>
      </c>
      <c r="I468" s="10">
        <v>448648.89</v>
      </c>
      <c r="J468" s="11">
        <v>300.59100000000001</v>
      </c>
      <c r="K468" s="11">
        <v>597</v>
      </c>
      <c r="L468" s="12">
        <v>597</v>
      </c>
      <c r="M468" s="12">
        <v>523</v>
      </c>
      <c r="N468" s="12">
        <v>49</v>
      </c>
      <c r="O468" s="12">
        <v>25</v>
      </c>
      <c r="P468" s="12">
        <v>300</v>
      </c>
      <c r="Q468" s="12">
        <v>31</v>
      </c>
      <c r="R468" s="12">
        <v>4</v>
      </c>
      <c r="S468" s="12">
        <v>321</v>
      </c>
      <c r="T468" s="12">
        <v>15</v>
      </c>
      <c r="U468" s="12">
        <v>6</v>
      </c>
      <c r="V468" s="12">
        <v>336</v>
      </c>
      <c r="W468" s="12">
        <v>3</v>
      </c>
      <c r="X468" s="12">
        <v>3</v>
      </c>
      <c r="Y468" s="40">
        <v>26.65</v>
      </c>
      <c r="Z468" s="13">
        <v>0.55330000000000001</v>
      </c>
      <c r="AA468" s="14">
        <v>1734.8679999999999</v>
      </c>
      <c r="AB468" s="14">
        <v>1718.165</v>
      </c>
      <c r="AC468" s="14">
        <v>1731.7619999999999</v>
      </c>
      <c r="AD468" s="14">
        <v>1754.6780000000001</v>
      </c>
      <c r="AE468" s="15">
        <v>65.098200000000006</v>
      </c>
      <c r="AF468" s="15">
        <v>1.7518</v>
      </c>
      <c r="AG468" s="16">
        <v>0.87590000000000001</v>
      </c>
      <c r="AH468" s="16">
        <v>0.1241</v>
      </c>
      <c r="AI468" s="15">
        <v>0.51519999999999999</v>
      </c>
      <c r="AJ468" s="15">
        <v>0.2576</v>
      </c>
      <c r="AK468" s="16">
        <v>0.74239999999999995</v>
      </c>
      <c r="AL468" s="16">
        <v>0.495</v>
      </c>
      <c r="AM468" s="17">
        <v>0</v>
      </c>
      <c r="AN468" s="18">
        <v>19.5</v>
      </c>
      <c r="AO468" s="18">
        <v>20.100000000000001</v>
      </c>
      <c r="AP468" s="18">
        <v>18.899999999999999</v>
      </c>
      <c r="AQ468" s="18">
        <v>19.600000000000001</v>
      </c>
      <c r="AR468" s="19">
        <v>0.91</v>
      </c>
    </row>
    <row r="469" spans="1:44" x14ac:dyDescent="0.25">
      <c r="A469" s="2">
        <v>107651603</v>
      </c>
      <c r="B469" s="3" t="s">
        <v>469</v>
      </c>
      <c r="C469" s="3" t="s">
        <v>291</v>
      </c>
      <c r="D469" s="4">
        <v>2095687</v>
      </c>
      <c r="E469" s="4">
        <v>2071696</v>
      </c>
      <c r="F469" s="4">
        <f t="shared" si="14"/>
        <v>23991</v>
      </c>
      <c r="G469" s="66">
        <f t="shared" si="15"/>
        <v>1.1599999999999999E-2</v>
      </c>
      <c r="H469" s="10">
        <v>1535714.31</v>
      </c>
      <c r="I469" s="10">
        <v>559972.67000000004</v>
      </c>
      <c r="J469" s="11">
        <v>375.17700000000002</v>
      </c>
      <c r="K469" s="11">
        <v>863</v>
      </c>
      <c r="L469" s="12">
        <v>863</v>
      </c>
      <c r="M469" s="12">
        <v>666</v>
      </c>
      <c r="N469" s="12">
        <v>102</v>
      </c>
      <c r="O469" s="12">
        <v>95</v>
      </c>
      <c r="P469" s="12">
        <v>410</v>
      </c>
      <c r="Q469" s="12">
        <v>30</v>
      </c>
      <c r="R469" s="12">
        <v>18</v>
      </c>
      <c r="S469" s="12">
        <v>403</v>
      </c>
      <c r="T469" s="12">
        <v>39</v>
      </c>
      <c r="U469" s="12">
        <v>14</v>
      </c>
      <c r="V469" s="12">
        <v>405</v>
      </c>
      <c r="W469" s="12">
        <v>31</v>
      </c>
      <c r="X469" s="12">
        <v>13</v>
      </c>
      <c r="Y469" s="40">
        <v>97.936999999999998</v>
      </c>
      <c r="Z469" s="13">
        <v>0.6038</v>
      </c>
      <c r="AA469" s="14">
        <v>1899.2470000000001</v>
      </c>
      <c r="AB469" s="14">
        <v>1872.097</v>
      </c>
      <c r="AC469" s="14">
        <v>1883.9069999999999</v>
      </c>
      <c r="AD469" s="14">
        <v>1941.7370000000001</v>
      </c>
      <c r="AE469" s="15">
        <v>19.392499999999998</v>
      </c>
      <c r="AF469" s="15">
        <v>0.52180000000000004</v>
      </c>
      <c r="AG469" s="16">
        <v>0.26090000000000002</v>
      </c>
      <c r="AH469" s="16">
        <v>0.73909999999999998</v>
      </c>
      <c r="AI469" s="15">
        <v>0.56399999999999995</v>
      </c>
      <c r="AJ469" s="15">
        <v>0.28199999999999997</v>
      </c>
      <c r="AK469" s="16">
        <v>0.71799999999999997</v>
      </c>
      <c r="AL469" s="16">
        <v>0.72640000000000005</v>
      </c>
      <c r="AM469" s="17">
        <v>0</v>
      </c>
      <c r="AN469" s="18">
        <v>15.5</v>
      </c>
      <c r="AO469" s="18">
        <v>15.1</v>
      </c>
      <c r="AP469" s="18">
        <v>14.7</v>
      </c>
      <c r="AQ469" s="18">
        <v>16.600000000000001</v>
      </c>
      <c r="AR469" s="19">
        <v>0.72</v>
      </c>
    </row>
    <row r="470" spans="1:44" x14ac:dyDescent="0.25">
      <c r="A470" s="2">
        <v>107652603</v>
      </c>
      <c r="B470" s="3" t="s">
        <v>470</v>
      </c>
      <c r="C470" s="3" t="s">
        <v>291</v>
      </c>
      <c r="D470" s="4">
        <v>2343511</v>
      </c>
      <c r="E470" s="4">
        <v>2267603</v>
      </c>
      <c r="F470" s="4">
        <f t="shared" si="14"/>
        <v>75908</v>
      </c>
      <c r="G470" s="66">
        <f t="shared" si="15"/>
        <v>3.3500000000000002E-2</v>
      </c>
      <c r="H470" s="10">
        <v>1720811.14</v>
      </c>
      <c r="I470" s="10">
        <v>622700.31999999995</v>
      </c>
      <c r="J470" s="11">
        <v>417.20400000000001</v>
      </c>
      <c r="K470" s="11">
        <v>1162</v>
      </c>
      <c r="L470" s="12">
        <v>1162</v>
      </c>
      <c r="M470" s="12">
        <v>974</v>
      </c>
      <c r="N470" s="12">
        <v>99</v>
      </c>
      <c r="O470" s="12">
        <v>89</v>
      </c>
      <c r="P470" s="12">
        <v>611</v>
      </c>
      <c r="Q470" s="12">
        <v>40</v>
      </c>
      <c r="R470" s="12">
        <v>15</v>
      </c>
      <c r="S470" s="12">
        <v>593</v>
      </c>
      <c r="T470" s="12">
        <v>33</v>
      </c>
      <c r="U470" s="12">
        <v>13</v>
      </c>
      <c r="V470" s="12">
        <v>579</v>
      </c>
      <c r="W470" s="12">
        <v>24</v>
      </c>
      <c r="X470" s="12">
        <v>13</v>
      </c>
      <c r="Y470" s="40">
        <v>37.796999999999997</v>
      </c>
      <c r="Z470" s="13">
        <v>0.40799999999999997</v>
      </c>
      <c r="AA470" s="14">
        <v>3431.4810000000002</v>
      </c>
      <c r="AB470" s="14">
        <v>3383.5880000000002</v>
      </c>
      <c r="AC470" s="14">
        <v>3452.0770000000002</v>
      </c>
      <c r="AD470" s="14">
        <v>3458.779</v>
      </c>
      <c r="AE470" s="15">
        <v>90.787099999999995</v>
      </c>
      <c r="AF470" s="15">
        <v>2.4430999999999998</v>
      </c>
      <c r="AG470" s="16">
        <v>1.2215</v>
      </c>
      <c r="AH470" s="16">
        <v>-0.2215</v>
      </c>
      <c r="AI470" s="15">
        <v>1.0190999999999999</v>
      </c>
      <c r="AJ470" s="15">
        <v>0.50949999999999995</v>
      </c>
      <c r="AK470" s="16">
        <v>0.49049999999999999</v>
      </c>
      <c r="AL470" s="16">
        <v>0.20569999999999999</v>
      </c>
      <c r="AM470" s="17">
        <v>0</v>
      </c>
      <c r="AN470" s="18">
        <v>18.899999999999999</v>
      </c>
      <c r="AO470" s="18">
        <v>18.899999999999999</v>
      </c>
      <c r="AP470" s="18">
        <v>18.3</v>
      </c>
      <c r="AQ470" s="18">
        <v>19.5</v>
      </c>
      <c r="AR470" s="19">
        <v>0.88</v>
      </c>
    </row>
    <row r="471" spans="1:44" x14ac:dyDescent="0.25">
      <c r="A471" s="2">
        <v>107653102</v>
      </c>
      <c r="B471" s="3" t="s">
        <v>471</v>
      </c>
      <c r="C471" s="3" t="s">
        <v>291</v>
      </c>
      <c r="D471" s="4">
        <v>2654050</v>
      </c>
      <c r="E471" s="4">
        <v>2613868</v>
      </c>
      <c r="F471" s="4">
        <f t="shared" si="14"/>
        <v>40182</v>
      </c>
      <c r="G471" s="66">
        <f t="shared" si="15"/>
        <v>1.54E-2</v>
      </c>
      <c r="H471" s="10">
        <v>2003075.75</v>
      </c>
      <c r="I471" s="10">
        <v>650973.81000000006</v>
      </c>
      <c r="J471" s="11">
        <v>436.14699999999999</v>
      </c>
      <c r="K471" s="11">
        <v>1275</v>
      </c>
      <c r="L471" s="12">
        <v>1275</v>
      </c>
      <c r="M471" s="12">
        <v>1027</v>
      </c>
      <c r="N471" s="12">
        <v>216</v>
      </c>
      <c r="O471" s="12">
        <v>32</v>
      </c>
      <c r="P471" s="12">
        <v>641</v>
      </c>
      <c r="Q471" s="12">
        <v>52</v>
      </c>
      <c r="R471" s="12">
        <v>5</v>
      </c>
      <c r="S471" s="12">
        <v>654</v>
      </c>
      <c r="T471" s="12">
        <v>73</v>
      </c>
      <c r="U471" s="12">
        <v>5</v>
      </c>
      <c r="V471" s="12">
        <v>583</v>
      </c>
      <c r="W471" s="12">
        <v>86</v>
      </c>
      <c r="X471" s="12">
        <v>5</v>
      </c>
      <c r="Y471" s="40">
        <v>70.003999999999991</v>
      </c>
      <c r="Z471" s="13">
        <v>0.4501</v>
      </c>
      <c r="AA471" s="14">
        <v>3543.826</v>
      </c>
      <c r="AB471" s="14">
        <v>3476.1089999999999</v>
      </c>
      <c r="AC471" s="14">
        <v>3549.654</v>
      </c>
      <c r="AD471" s="14">
        <v>3605.7139999999999</v>
      </c>
      <c r="AE471" s="15">
        <v>50.623100000000001</v>
      </c>
      <c r="AF471" s="15">
        <v>1.3623000000000001</v>
      </c>
      <c r="AG471" s="16">
        <v>0.68110000000000004</v>
      </c>
      <c r="AH471" s="16">
        <v>0.31890000000000002</v>
      </c>
      <c r="AI471" s="15">
        <v>1.0524</v>
      </c>
      <c r="AJ471" s="15">
        <v>0.5262</v>
      </c>
      <c r="AK471" s="16">
        <v>0.4738</v>
      </c>
      <c r="AL471" s="16">
        <v>0.4118</v>
      </c>
      <c r="AM471" s="17">
        <v>0</v>
      </c>
      <c r="AN471" s="18">
        <v>16.2</v>
      </c>
      <c r="AO471" s="18">
        <v>16.100000000000001</v>
      </c>
      <c r="AP471" s="18">
        <v>15.6</v>
      </c>
      <c r="AQ471" s="18">
        <v>16.899999999999999</v>
      </c>
      <c r="AR471" s="19">
        <v>0.76</v>
      </c>
    </row>
    <row r="472" spans="1:44" x14ac:dyDescent="0.25">
      <c r="A472" s="2">
        <v>107653203</v>
      </c>
      <c r="B472" s="3" t="s">
        <v>472</v>
      </c>
      <c r="C472" s="3" t="s">
        <v>291</v>
      </c>
      <c r="D472" s="4">
        <v>2644084</v>
      </c>
      <c r="E472" s="4">
        <v>2589748</v>
      </c>
      <c r="F472" s="4">
        <f t="shared" si="14"/>
        <v>54336</v>
      </c>
      <c r="G472" s="66">
        <f t="shared" si="15"/>
        <v>2.1000000000000001E-2</v>
      </c>
      <c r="H472" s="10">
        <v>1826609.49</v>
      </c>
      <c r="I472" s="10">
        <v>817474.4</v>
      </c>
      <c r="J472" s="11">
        <v>547.70100000000002</v>
      </c>
      <c r="K472" s="11">
        <v>1270</v>
      </c>
      <c r="L472" s="12">
        <v>1270</v>
      </c>
      <c r="M472" s="12">
        <v>1058</v>
      </c>
      <c r="N472" s="12">
        <v>123</v>
      </c>
      <c r="O472" s="12">
        <v>89</v>
      </c>
      <c r="P472" s="12">
        <v>653</v>
      </c>
      <c r="Q472" s="12">
        <v>25</v>
      </c>
      <c r="R472" s="12">
        <v>18</v>
      </c>
      <c r="S472" s="12">
        <v>648</v>
      </c>
      <c r="T472" s="12">
        <v>47</v>
      </c>
      <c r="U472" s="12">
        <v>14</v>
      </c>
      <c r="V472" s="12">
        <v>635</v>
      </c>
      <c r="W472" s="12">
        <v>49</v>
      </c>
      <c r="X472" s="12">
        <v>9</v>
      </c>
      <c r="Y472" s="40">
        <v>52.957000000000001</v>
      </c>
      <c r="Z472" s="13">
        <v>0.54590000000000005</v>
      </c>
      <c r="AA472" s="14">
        <v>2665.0450000000001</v>
      </c>
      <c r="AB472" s="14">
        <v>2658.239</v>
      </c>
      <c r="AC472" s="14">
        <v>2646.183</v>
      </c>
      <c r="AD472" s="14">
        <v>2690.7139999999999</v>
      </c>
      <c r="AE472" s="15">
        <v>50.324599999999997</v>
      </c>
      <c r="AF472" s="15">
        <v>1.3542000000000001</v>
      </c>
      <c r="AG472" s="16">
        <v>0.67710000000000004</v>
      </c>
      <c r="AH472" s="16">
        <v>0.32290000000000002</v>
      </c>
      <c r="AI472" s="15">
        <v>0.79139999999999999</v>
      </c>
      <c r="AJ472" s="15">
        <v>0.3957</v>
      </c>
      <c r="AK472" s="16">
        <v>0.60429999999999995</v>
      </c>
      <c r="AL472" s="16">
        <v>0.49170000000000003</v>
      </c>
      <c r="AM472" s="17">
        <v>0</v>
      </c>
      <c r="AN472" s="18">
        <v>17</v>
      </c>
      <c r="AO472" s="18">
        <v>16.600000000000001</v>
      </c>
      <c r="AP472" s="18">
        <v>16.5</v>
      </c>
      <c r="AQ472" s="18">
        <v>18</v>
      </c>
      <c r="AR472" s="19">
        <v>0.79</v>
      </c>
    </row>
    <row r="473" spans="1:44" x14ac:dyDescent="0.25">
      <c r="A473" s="2">
        <v>107653802</v>
      </c>
      <c r="B473" s="3" t="s">
        <v>473</v>
      </c>
      <c r="C473" s="3" t="s">
        <v>291</v>
      </c>
      <c r="D473" s="4">
        <v>4096068</v>
      </c>
      <c r="E473" s="4">
        <v>4077538</v>
      </c>
      <c r="F473" s="4">
        <f t="shared" si="14"/>
        <v>18530</v>
      </c>
      <c r="G473" s="66">
        <f t="shared" si="15"/>
        <v>4.4999999999999997E-3</v>
      </c>
      <c r="H473" s="10">
        <v>3197380.93</v>
      </c>
      <c r="I473" s="10">
        <v>898687.36</v>
      </c>
      <c r="J473" s="11">
        <v>602.11300000000006</v>
      </c>
      <c r="K473" s="11">
        <v>1752</v>
      </c>
      <c r="L473" s="12">
        <v>1752</v>
      </c>
      <c r="M473" s="12">
        <v>1501</v>
      </c>
      <c r="N473" s="12">
        <v>169</v>
      </c>
      <c r="O473" s="12">
        <v>82</v>
      </c>
      <c r="P473" s="12">
        <v>926</v>
      </c>
      <c r="Q473" s="12">
        <v>49</v>
      </c>
      <c r="R473" s="12">
        <v>15</v>
      </c>
      <c r="S473" s="12">
        <v>907</v>
      </c>
      <c r="T473" s="12">
        <v>57</v>
      </c>
      <c r="U473" s="12">
        <v>12</v>
      </c>
      <c r="V473" s="12">
        <v>913</v>
      </c>
      <c r="W473" s="12">
        <v>59</v>
      </c>
      <c r="X473" s="12">
        <v>12</v>
      </c>
      <c r="Y473" s="40">
        <v>83.76700000000001</v>
      </c>
      <c r="Z473" s="13">
        <v>0.45219999999999999</v>
      </c>
      <c r="AA473" s="14">
        <v>5384.4250000000002</v>
      </c>
      <c r="AB473" s="14">
        <v>5292.8969999999999</v>
      </c>
      <c r="AC473" s="14">
        <v>5353.4949999999999</v>
      </c>
      <c r="AD473" s="14">
        <v>5506.8819999999996</v>
      </c>
      <c r="AE473" s="15">
        <v>64.278499999999994</v>
      </c>
      <c r="AF473" s="15">
        <v>1.7297</v>
      </c>
      <c r="AG473" s="16">
        <v>0.86480000000000001</v>
      </c>
      <c r="AH473" s="16">
        <v>0.13519999999999999</v>
      </c>
      <c r="AI473" s="15">
        <v>1.5991</v>
      </c>
      <c r="AJ473" s="15">
        <v>0.79949999999999999</v>
      </c>
      <c r="AK473" s="16">
        <v>0.20050000000000001</v>
      </c>
      <c r="AL473" s="16">
        <v>0.17430000000000001</v>
      </c>
      <c r="AM473" s="17">
        <v>0</v>
      </c>
      <c r="AN473" s="18">
        <v>16.399999999999999</v>
      </c>
      <c r="AO473" s="18">
        <v>16.3</v>
      </c>
      <c r="AP473" s="18">
        <v>15.9</v>
      </c>
      <c r="AQ473" s="18">
        <v>17.100000000000001</v>
      </c>
      <c r="AR473" s="19">
        <v>0.76</v>
      </c>
    </row>
    <row r="474" spans="1:44" x14ac:dyDescent="0.25">
      <c r="A474" s="2">
        <v>107654103</v>
      </c>
      <c r="B474" s="3" t="s">
        <v>474</v>
      </c>
      <c r="C474" s="3" t="s">
        <v>291</v>
      </c>
      <c r="D474" s="4">
        <v>1392820</v>
      </c>
      <c r="E474" s="4">
        <v>1380069</v>
      </c>
      <c r="F474" s="4">
        <f t="shared" si="14"/>
        <v>12751</v>
      </c>
      <c r="G474" s="66">
        <f t="shared" si="15"/>
        <v>9.1999999999999998E-3</v>
      </c>
      <c r="H474" s="10">
        <v>952533.58</v>
      </c>
      <c r="I474" s="10">
        <v>440286.1</v>
      </c>
      <c r="J474" s="11">
        <v>294.988</v>
      </c>
      <c r="K474" s="11">
        <v>507</v>
      </c>
      <c r="L474" s="12">
        <v>507</v>
      </c>
      <c r="M474" s="12">
        <v>392</v>
      </c>
      <c r="N474" s="12">
        <v>77</v>
      </c>
      <c r="O474" s="12">
        <v>38</v>
      </c>
      <c r="P474" s="12">
        <v>274</v>
      </c>
      <c r="Q474" s="12">
        <v>22</v>
      </c>
      <c r="R474" s="12">
        <v>6</v>
      </c>
      <c r="S474" s="12">
        <v>246</v>
      </c>
      <c r="T474" s="12">
        <v>28</v>
      </c>
      <c r="U474" s="12">
        <v>7</v>
      </c>
      <c r="V474" s="12">
        <v>197</v>
      </c>
      <c r="W474" s="12">
        <v>26</v>
      </c>
      <c r="X474" s="12">
        <v>5</v>
      </c>
      <c r="Y474" s="40">
        <v>2.3410000000000002</v>
      </c>
      <c r="Z474" s="13">
        <v>0.70099999999999996</v>
      </c>
      <c r="AA474" s="14">
        <v>996.16200000000003</v>
      </c>
      <c r="AB474" s="14">
        <v>1023.874</v>
      </c>
      <c r="AC474" s="14">
        <v>951.26</v>
      </c>
      <c r="AD474" s="14">
        <v>1013.352</v>
      </c>
      <c r="AE474" s="15">
        <v>425.52839999999998</v>
      </c>
      <c r="AF474" s="15">
        <v>11.4512</v>
      </c>
      <c r="AG474" s="16">
        <v>5.7256</v>
      </c>
      <c r="AH474" s="16">
        <v>-4.7256</v>
      </c>
      <c r="AI474" s="15">
        <v>0.29580000000000001</v>
      </c>
      <c r="AJ474" s="15">
        <v>0.1479</v>
      </c>
      <c r="AK474" s="16">
        <v>0.85209999999999997</v>
      </c>
      <c r="AL474" s="16">
        <v>-1.3789</v>
      </c>
      <c r="AM474" s="17">
        <v>0</v>
      </c>
      <c r="AN474" s="18">
        <v>17.8</v>
      </c>
      <c r="AO474" s="18">
        <v>17.100000000000001</v>
      </c>
      <c r="AP474" s="18">
        <v>17.3</v>
      </c>
      <c r="AQ474" s="18">
        <v>18.899999999999999</v>
      </c>
      <c r="AR474" s="19">
        <v>0.83</v>
      </c>
    </row>
    <row r="475" spans="1:44" x14ac:dyDescent="0.25">
      <c r="A475" s="2">
        <v>107654403</v>
      </c>
      <c r="B475" s="3" t="s">
        <v>475</v>
      </c>
      <c r="C475" s="3" t="s">
        <v>291</v>
      </c>
      <c r="D475" s="4">
        <v>3363185</v>
      </c>
      <c r="E475" s="4">
        <v>3285402</v>
      </c>
      <c r="F475" s="4">
        <f t="shared" si="14"/>
        <v>77783</v>
      </c>
      <c r="G475" s="66">
        <f t="shared" si="15"/>
        <v>2.3699999999999999E-2</v>
      </c>
      <c r="H475" s="10">
        <v>2389653.06</v>
      </c>
      <c r="I475" s="10">
        <v>973531.58</v>
      </c>
      <c r="J475" s="11">
        <v>652.25800000000004</v>
      </c>
      <c r="K475" s="11">
        <v>1310</v>
      </c>
      <c r="L475" s="12">
        <v>1310</v>
      </c>
      <c r="M475" s="12">
        <v>1138</v>
      </c>
      <c r="N475" s="12">
        <v>71</v>
      </c>
      <c r="O475" s="12">
        <v>101</v>
      </c>
      <c r="P475" s="12">
        <v>737</v>
      </c>
      <c r="Q475" s="12">
        <v>21</v>
      </c>
      <c r="R475" s="12">
        <v>16</v>
      </c>
      <c r="S475" s="12">
        <v>647</v>
      </c>
      <c r="T475" s="12">
        <v>24</v>
      </c>
      <c r="U475" s="12">
        <v>15</v>
      </c>
      <c r="V475" s="12">
        <v>699</v>
      </c>
      <c r="W475" s="12">
        <v>23</v>
      </c>
      <c r="X475" s="12">
        <v>18</v>
      </c>
      <c r="Y475" s="40">
        <v>105.387</v>
      </c>
      <c r="Z475" s="13">
        <v>0.61470000000000002</v>
      </c>
      <c r="AA475" s="14">
        <v>3495.7249999999999</v>
      </c>
      <c r="AB475" s="14">
        <v>3459.2220000000002</v>
      </c>
      <c r="AC475" s="14">
        <v>3495.8009999999999</v>
      </c>
      <c r="AD475" s="14">
        <v>3532.1509999999998</v>
      </c>
      <c r="AE475" s="15">
        <v>33.170299999999997</v>
      </c>
      <c r="AF475" s="15">
        <v>0.89259999999999995</v>
      </c>
      <c r="AG475" s="16">
        <v>0.44629999999999997</v>
      </c>
      <c r="AH475" s="16">
        <v>0.55369999999999997</v>
      </c>
      <c r="AI475" s="15">
        <v>1.0381</v>
      </c>
      <c r="AJ475" s="15">
        <v>0.51900000000000002</v>
      </c>
      <c r="AK475" s="16">
        <v>0.48099999999999998</v>
      </c>
      <c r="AL475" s="16">
        <v>0.51</v>
      </c>
      <c r="AM475" s="17">
        <v>0</v>
      </c>
      <c r="AN475" s="18">
        <v>17.3</v>
      </c>
      <c r="AO475" s="18">
        <v>17.5</v>
      </c>
      <c r="AP475" s="18">
        <v>16.7</v>
      </c>
      <c r="AQ475" s="18">
        <v>17.7</v>
      </c>
      <c r="AR475" s="19">
        <v>0.81</v>
      </c>
    </row>
    <row r="476" spans="1:44" x14ac:dyDescent="0.25">
      <c r="A476" s="2">
        <v>107654903</v>
      </c>
      <c r="B476" s="3" t="s">
        <v>476</v>
      </c>
      <c r="C476" s="3" t="s">
        <v>291</v>
      </c>
      <c r="D476" s="4">
        <v>1309598</v>
      </c>
      <c r="E476" s="4">
        <v>1282656</v>
      </c>
      <c r="F476" s="4">
        <f t="shared" si="14"/>
        <v>26942</v>
      </c>
      <c r="G476" s="66">
        <f t="shared" si="15"/>
        <v>2.1000000000000001E-2</v>
      </c>
      <c r="H476" s="10">
        <v>1111562.5</v>
      </c>
      <c r="I476" s="10">
        <v>198035.31</v>
      </c>
      <c r="J476" s="11">
        <v>132.68199999999999</v>
      </c>
      <c r="K476" s="11">
        <v>728.95600000000002</v>
      </c>
      <c r="L476" s="12">
        <v>698</v>
      </c>
      <c r="M476" s="12">
        <v>510</v>
      </c>
      <c r="N476" s="12">
        <v>80</v>
      </c>
      <c r="O476" s="12">
        <v>108</v>
      </c>
      <c r="P476" s="12">
        <v>318</v>
      </c>
      <c r="Q476" s="12">
        <v>33</v>
      </c>
      <c r="R476" s="12">
        <v>20</v>
      </c>
      <c r="S476" s="12">
        <v>302</v>
      </c>
      <c r="T476" s="12">
        <v>25</v>
      </c>
      <c r="U476" s="12">
        <v>21</v>
      </c>
      <c r="V476" s="12">
        <v>314</v>
      </c>
      <c r="W476" s="12">
        <v>19</v>
      </c>
      <c r="X476" s="12">
        <v>10</v>
      </c>
      <c r="Y476" s="40">
        <v>231.26</v>
      </c>
      <c r="Z476" s="13">
        <v>0.28439999999999999</v>
      </c>
      <c r="AA476" s="14">
        <v>1438.96</v>
      </c>
      <c r="AB476" s="14">
        <v>1425.67</v>
      </c>
      <c r="AC476" s="14">
        <v>1433.048</v>
      </c>
      <c r="AD476" s="14">
        <v>1458.162</v>
      </c>
      <c r="AE476" s="15">
        <v>6.2222</v>
      </c>
      <c r="AF476" s="15">
        <v>0.16739999999999999</v>
      </c>
      <c r="AG476" s="16">
        <v>8.3699999999999997E-2</v>
      </c>
      <c r="AH476" s="16">
        <v>0.9163</v>
      </c>
      <c r="AI476" s="15">
        <v>0.42730000000000001</v>
      </c>
      <c r="AJ476" s="15">
        <v>0.21360000000000001</v>
      </c>
      <c r="AK476" s="16">
        <v>0.78639999999999999</v>
      </c>
      <c r="AL476" s="16">
        <v>0.83830000000000005</v>
      </c>
      <c r="AM476" s="17">
        <v>30.956</v>
      </c>
      <c r="AN476" s="18">
        <v>13.7</v>
      </c>
      <c r="AO476" s="18">
        <v>13.6</v>
      </c>
      <c r="AP476" s="18">
        <v>13.2</v>
      </c>
      <c r="AQ476" s="18">
        <v>14.3</v>
      </c>
      <c r="AR476" s="19">
        <v>0.64</v>
      </c>
    </row>
    <row r="477" spans="1:44" x14ac:dyDescent="0.25">
      <c r="A477" s="2">
        <v>107655803</v>
      </c>
      <c r="B477" s="3" t="s">
        <v>477</v>
      </c>
      <c r="C477" s="3" t="s">
        <v>291</v>
      </c>
      <c r="D477" s="4">
        <v>991042</v>
      </c>
      <c r="E477" s="4">
        <v>970649</v>
      </c>
      <c r="F477" s="4">
        <f t="shared" si="14"/>
        <v>20393</v>
      </c>
      <c r="G477" s="66">
        <f t="shared" si="15"/>
        <v>2.1000000000000001E-2</v>
      </c>
      <c r="H477" s="10">
        <v>645867.04</v>
      </c>
      <c r="I477" s="10">
        <v>345174.47</v>
      </c>
      <c r="J477" s="11">
        <v>231.26400000000001</v>
      </c>
      <c r="K477" s="11">
        <v>330</v>
      </c>
      <c r="L477" s="12">
        <v>330</v>
      </c>
      <c r="M477" s="12">
        <v>249</v>
      </c>
      <c r="N477" s="12">
        <v>37</v>
      </c>
      <c r="O477" s="12">
        <v>44</v>
      </c>
      <c r="P477" s="12">
        <v>156</v>
      </c>
      <c r="Q477" s="12">
        <v>11</v>
      </c>
      <c r="R477" s="12">
        <v>6</v>
      </c>
      <c r="S477" s="12">
        <v>143</v>
      </c>
      <c r="T477" s="12">
        <v>12</v>
      </c>
      <c r="U477" s="12">
        <v>6</v>
      </c>
      <c r="V477" s="12">
        <v>156</v>
      </c>
      <c r="W477" s="12">
        <v>13</v>
      </c>
      <c r="X477" s="12">
        <v>8</v>
      </c>
      <c r="Y477" s="40">
        <v>3.024</v>
      </c>
      <c r="Z477" s="13">
        <v>0.70079999999999998</v>
      </c>
      <c r="AA477" s="14">
        <v>690.93399999999997</v>
      </c>
      <c r="AB477" s="14">
        <v>680.53399999999999</v>
      </c>
      <c r="AC477" s="14">
        <v>676.43600000000004</v>
      </c>
      <c r="AD477" s="14">
        <v>715.83100000000002</v>
      </c>
      <c r="AE477" s="15">
        <v>228.48339999999999</v>
      </c>
      <c r="AF477" s="15">
        <v>6.1486000000000001</v>
      </c>
      <c r="AG477" s="16">
        <v>3.0743</v>
      </c>
      <c r="AH477" s="16">
        <v>-2.0743</v>
      </c>
      <c r="AI477" s="15">
        <v>0.20519999999999999</v>
      </c>
      <c r="AJ477" s="15">
        <v>0.1026</v>
      </c>
      <c r="AK477" s="16">
        <v>0.89739999999999998</v>
      </c>
      <c r="AL477" s="16">
        <v>-0.29120000000000001</v>
      </c>
      <c r="AM477" s="17">
        <v>0</v>
      </c>
      <c r="AN477" s="18">
        <v>21.7</v>
      </c>
      <c r="AO477" s="18">
        <v>21.3</v>
      </c>
      <c r="AP477" s="18">
        <v>21.1</v>
      </c>
      <c r="AQ477" s="18">
        <v>22.7</v>
      </c>
      <c r="AR477" s="19">
        <v>1</v>
      </c>
    </row>
    <row r="478" spans="1:44" x14ac:dyDescent="0.25">
      <c r="A478" s="2">
        <v>107655903</v>
      </c>
      <c r="B478" s="3" t="s">
        <v>478</v>
      </c>
      <c r="C478" s="3" t="s">
        <v>291</v>
      </c>
      <c r="D478" s="4">
        <v>1805143</v>
      </c>
      <c r="E478" s="4">
        <v>1781108</v>
      </c>
      <c r="F478" s="4">
        <f t="shared" si="14"/>
        <v>24035</v>
      </c>
      <c r="G478" s="66">
        <f t="shared" si="15"/>
        <v>1.35E-2</v>
      </c>
      <c r="H478" s="10">
        <v>1360804.11</v>
      </c>
      <c r="I478" s="10">
        <v>444338.39</v>
      </c>
      <c r="J478" s="11">
        <v>297.70299999999997</v>
      </c>
      <c r="K478" s="11">
        <v>754</v>
      </c>
      <c r="L478" s="12">
        <v>754</v>
      </c>
      <c r="M478" s="12">
        <v>638</v>
      </c>
      <c r="N478" s="12">
        <v>65</v>
      </c>
      <c r="O478" s="12">
        <v>51</v>
      </c>
      <c r="P478" s="12">
        <v>392</v>
      </c>
      <c r="Q478" s="12">
        <v>23</v>
      </c>
      <c r="R478" s="12">
        <v>14</v>
      </c>
      <c r="S478" s="12">
        <v>393</v>
      </c>
      <c r="T478" s="12">
        <v>30</v>
      </c>
      <c r="U478" s="12">
        <v>9</v>
      </c>
      <c r="V478" s="12">
        <v>382</v>
      </c>
      <c r="W478" s="12">
        <v>10</v>
      </c>
      <c r="X478" s="12">
        <v>0</v>
      </c>
      <c r="Y478" s="40">
        <v>105.96299999999999</v>
      </c>
      <c r="Z478" s="13">
        <v>0.55610000000000004</v>
      </c>
      <c r="AA478" s="14">
        <v>2027.2929999999999</v>
      </c>
      <c r="AB478" s="14">
        <v>2083.5970000000002</v>
      </c>
      <c r="AC478" s="14">
        <v>2005.652</v>
      </c>
      <c r="AD478" s="14">
        <v>1992.6289999999999</v>
      </c>
      <c r="AE478" s="15">
        <v>19.132000000000001</v>
      </c>
      <c r="AF478" s="15">
        <v>0.51480000000000004</v>
      </c>
      <c r="AG478" s="16">
        <v>0.25740000000000002</v>
      </c>
      <c r="AH478" s="16">
        <v>0.74260000000000004</v>
      </c>
      <c r="AI478" s="15">
        <v>0.60199999999999998</v>
      </c>
      <c r="AJ478" s="15">
        <v>0.30099999999999999</v>
      </c>
      <c r="AK478" s="16">
        <v>0.69899999999999995</v>
      </c>
      <c r="AL478" s="16">
        <v>0.71640000000000004</v>
      </c>
      <c r="AM478" s="17">
        <v>0</v>
      </c>
      <c r="AN478" s="18">
        <v>15.3</v>
      </c>
      <c r="AO478" s="18">
        <v>15.1</v>
      </c>
      <c r="AP478" s="18">
        <v>14.7</v>
      </c>
      <c r="AQ478" s="18">
        <v>16.100000000000001</v>
      </c>
      <c r="AR478" s="19">
        <v>0.71</v>
      </c>
    </row>
    <row r="479" spans="1:44" x14ac:dyDescent="0.25">
      <c r="A479" s="2">
        <v>107656303</v>
      </c>
      <c r="B479" s="3" t="s">
        <v>479</v>
      </c>
      <c r="C479" s="3" t="s">
        <v>291</v>
      </c>
      <c r="D479" s="4">
        <v>3010446</v>
      </c>
      <c r="E479" s="4">
        <v>2932364</v>
      </c>
      <c r="F479" s="4">
        <f t="shared" si="14"/>
        <v>78082</v>
      </c>
      <c r="G479" s="66">
        <f t="shared" si="15"/>
        <v>2.6599999999999999E-2</v>
      </c>
      <c r="H479" s="10">
        <v>1777530.97</v>
      </c>
      <c r="I479" s="10">
        <v>1232915.42</v>
      </c>
      <c r="J479" s="11">
        <v>826.04300000000001</v>
      </c>
      <c r="K479" s="11">
        <v>1107</v>
      </c>
      <c r="L479" s="12">
        <v>1107</v>
      </c>
      <c r="M479" s="12">
        <v>1007</v>
      </c>
      <c r="N479" s="12">
        <v>37</v>
      </c>
      <c r="O479" s="12">
        <v>63</v>
      </c>
      <c r="P479" s="12">
        <v>597</v>
      </c>
      <c r="Q479" s="12">
        <v>11</v>
      </c>
      <c r="R479" s="12">
        <v>7</v>
      </c>
      <c r="S479" s="12">
        <v>628</v>
      </c>
      <c r="T479" s="12">
        <v>24</v>
      </c>
      <c r="U479" s="12">
        <v>24</v>
      </c>
      <c r="V479" s="12">
        <v>617</v>
      </c>
      <c r="W479" s="12">
        <v>0</v>
      </c>
      <c r="X479" s="12">
        <v>0</v>
      </c>
      <c r="Y479" s="40">
        <v>5.1120000000000001</v>
      </c>
      <c r="Z479" s="13">
        <v>0.74619999999999997</v>
      </c>
      <c r="AA479" s="14">
        <v>2046.806</v>
      </c>
      <c r="AB479" s="14">
        <v>2057.9470000000001</v>
      </c>
      <c r="AC479" s="14">
        <v>1983.4259999999999</v>
      </c>
      <c r="AD479" s="14">
        <v>2099.0439999999999</v>
      </c>
      <c r="AE479" s="15">
        <v>400.39240000000001</v>
      </c>
      <c r="AF479" s="15">
        <v>10.774800000000001</v>
      </c>
      <c r="AG479" s="16">
        <v>5.3874000000000004</v>
      </c>
      <c r="AH479" s="16">
        <v>-4.3874000000000004</v>
      </c>
      <c r="AI479" s="15">
        <v>0.60780000000000001</v>
      </c>
      <c r="AJ479" s="15">
        <v>0.3039</v>
      </c>
      <c r="AK479" s="16">
        <v>0.69610000000000005</v>
      </c>
      <c r="AL479" s="16">
        <v>-1.3372999999999999</v>
      </c>
      <c r="AM479" s="17">
        <v>0</v>
      </c>
      <c r="AN479" s="18">
        <v>22.4</v>
      </c>
      <c r="AO479" s="18">
        <v>22.1</v>
      </c>
      <c r="AP479" s="18">
        <v>21.8</v>
      </c>
      <c r="AQ479" s="18">
        <v>23.4</v>
      </c>
      <c r="AR479" s="19">
        <v>1</v>
      </c>
    </row>
    <row r="480" spans="1:44" x14ac:dyDescent="0.25">
      <c r="A480" s="2">
        <v>107656502</v>
      </c>
      <c r="B480" s="3" t="s">
        <v>480</v>
      </c>
      <c r="C480" s="3" t="s">
        <v>291</v>
      </c>
      <c r="D480" s="4">
        <v>3545089</v>
      </c>
      <c r="E480" s="4">
        <v>3483972</v>
      </c>
      <c r="F480" s="4">
        <f t="shared" si="14"/>
        <v>61117</v>
      </c>
      <c r="G480" s="66">
        <f t="shared" si="15"/>
        <v>1.7500000000000002E-2</v>
      </c>
      <c r="H480" s="10">
        <v>2511112.2400000002</v>
      </c>
      <c r="I480" s="10">
        <v>1033977.11</v>
      </c>
      <c r="J480" s="11">
        <v>692.75599999999997</v>
      </c>
      <c r="K480" s="11">
        <v>1767</v>
      </c>
      <c r="L480" s="12">
        <v>1767</v>
      </c>
      <c r="M480" s="12">
        <v>1425</v>
      </c>
      <c r="N480" s="12">
        <v>209</v>
      </c>
      <c r="O480" s="12">
        <v>133</v>
      </c>
      <c r="P480" s="12">
        <v>872</v>
      </c>
      <c r="Q480" s="12">
        <v>81</v>
      </c>
      <c r="R480" s="12">
        <v>29</v>
      </c>
      <c r="S480" s="12">
        <v>889</v>
      </c>
      <c r="T480" s="12">
        <v>78</v>
      </c>
      <c r="U480" s="12">
        <v>15</v>
      </c>
      <c r="V480" s="12">
        <v>846</v>
      </c>
      <c r="W480" s="12">
        <v>45</v>
      </c>
      <c r="X480" s="12">
        <v>20</v>
      </c>
      <c r="Y480" s="40">
        <v>28.52</v>
      </c>
      <c r="Z480" s="13">
        <v>0.52980000000000005</v>
      </c>
      <c r="AA480" s="14">
        <v>5197.5460000000003</v>
      </c>
      <c r="AB480" s="14">
        <v>5192.3149999999996</v>
      </c>
      <c r="AC480" s="14">
        <v>5167.5519999999997</v>
      </c>
      <c r="AD480" s="14">
        <v>5232.7700000000004</v>
      </c>
      <c r="AE480" s="15">
        <v>182.24209999999999</v>
      </c>
      <c r="AF480" s="15">
        <v>4.9042000000000003</v>
      </c>
      <c r="AG480" s="16">
        <v>2.4521000000000002</v>
      </c>
      <c r="AH480" s="16">
        <v>-1.4520999999999999</v>
      </c>
      <c r="AI480" s="15">
        <v>1.5436000000000001</v>
      </c>
      <c r="AJ480" s="15">
        <v>0.77180000000000004</v>
      </c>
      <c r="AK480" s="16">
        <v>0.22819999999999999</v>
      </c>
      <c r="AL480" s="16">
        <v>-0.44390000000000002</v>
      </c>
      <c r="AM480" s="17">
        <v>0</v>
      </c>
      <c r="AN480" s="18">
        <v>15.9</v>
      </c>
      <c r="AO480" s="18">
        <v>15.6</v>
      </c>
      <c r="AP480" s="18">
        <v>15.5</v>
      </c>
      <c r="AQ480" s="18">
        <v>16.600000000000001</v>
      </c>
      <c r="AR480" s="19">
        <v>0.74</v>
      </c>
    </row>
    <row r="481" spans="1:44" x14ac:dyDescent="0.25">
      <c r="A481" s="2">
        <v>107657103</v>
      </c>
      <c r="B481" s="3" t="s">
        <v>481</v>
      </c>
      <c r="C481" s="3" t="s">
        <v>291</v>
      </c>
      <c r="D481" s="4">
        <v>2983843</v>
      </c>
      <c r="E481" s="4">
        <v>2963199</v>
      </c>
      <c r="F481" s="4">
        <f t="shared" si="14"/>
        <v>20644</v>
      </c>
      <c r="G481" s="66">
        <f t="shared" si="15"/>
        <v>7.0000000000000001E-3</v>
      </c>
      <c r="H481" s="10">
        <v>2347263.36</v>
      </c>
      <c r="I481" s="10">
        <v>636579.6</v>
      </c>
      <c r="J481" s="11">
        <v>426.50299999999999</v>
      </c>
      <c r="K481" s="11">
        <v>1104</v>
      </c>
      <c r="L481" s="12">
        <v>1104</v>
      </c>
      <c r="M481" s="12">
        <v>948</v>
      </c>
      <c r="N481" s="12">
        <v>55</v>
      </c>
      <c r="O481" s="12">
        <v>101</v>
      </c>
      <c r="P481" s="12">
        <v>627</v>
      </c>
      <c r="Q481" s="12">
        <v>17</v>
      </c>
      <c r="R481" s="12">
        <v>19</v>
      </c>
      <c r="S481" s="12">
        <v>563</v>
      </c>
      <c r="T481" s="12">
        <v>14</v>
      </c>
      <c r="U481" s="12">
        <v>20</v>
      </c>
      <c r="V481" s="12">
        <v>544</v>
      </c>
      <c r="W481" s="12">
        <v>22</v>
      </c>
      <c r="X481" s="12">
        <v>10</v>
      </c>
      <c r="Y481" s="40">
        <v>34.036000000000001</v>
      </c>
      <c r="Z481" s="13">
        <v>0.5151</v>
      </c>
      <c r="AA481" s="14">
        <v>3984.5360000000001</v>
      </c>
      <c r="AB481" s="14">
        <v>3966.1750000000002</v>
      </c>
      <c r="AC481" s="14">
        <v>3988.067</v>
      </c>
      <c r="AD481" s="14">
        <v>3999.3649999999998</v>
      </c>
      <c r="AE481" s="15">
        <v>117.0682</v>
      </c>
      <c r="AF481" s="15">
        <v>3.1503000000000001</v>
      </c>
      <c r="AG481" s="16">
        <v>1.5750999999999999</v>
      </c>
      <c r="AH481" s="16">
        <v>-0.57509999999999994</v>
      </c>
      <c r="AI481" s="15">
        <v>1.1833</v>
      </c>
      <c r="AJ481" s="15">
        <v>0.59160000000000001</v>
      </c>
      <c r="AK481" s="16">
        <v>0.40839999999999999</v>
      </c>
      <c r="AL481" s="16">
        <v>1.4999999999999999E-2</v>
      </c>
      <c r="AM481" s="17">
        <v>0</v>
      </c>
      <c r="AN481" s="18">
        <v>16.100000000000001</v>
      </c>
      <c r="AO481" s="18">
        <v>15.7</v>
      </c>
      <c r="AP481" s="18">
        <v>15.7</v>
      </c>
      <c r="AQ481" s="18">
        <v>16.899999999999999</v>
      </c>
      <c r="AR481" s="19">
        <v>0.75</v>
      </c>
    </row>
    <row r="482" spans="1:44" x14ac:dyDescent="0.25">
      <c r="A482" s="2">
        <v>107657503</v>
      </c>
      <c r="B482" s="3" t="s">
        <v>482</v>
      </c>
      <c r="C482" s="3" t="s">
        <v>291</v>
      </c>
      <c r="D482" s="4">
        <v>1750464</v>
      </c>
      <c r="E482" s="4">
        <v>1722099</v>
      </c>
      <c r="F482" s="4">
        <f t="shared" si="14"/>
        <v>28365</v>
      </c>
      <c r="G482" s="66">
        <f t="shared" si="15"/>
        <v>1.6500000000000001E-2</v>
      </c>
      <c r="H482" s="10">
        <v>1337127.79</v>
      </c>
      <c r="I482" s="10">
        <v>413336.51</v>
      </c>
      <c r="J482" s="11">
        <v>276.93200000000002</v>
      </c>
      <c r="K482" s="11">
        <v>740</v>
      </c>
      <c r="L482" s="12">
        <v>740</v>
      </c>
      <c r="M482" s="12">
        <v>699</v>
      </c>
      <c r="N482" s="12">
        <v>22</v>
      </c>
      <c r="O482" s="12">
        <v>19</v>
      </c>
      <c r="P482" s="12">
        <v>461</v>
      </c>
      <c r="Q482" s="12">
        <v>7</v>
      </c>
      <c r="R482" s="12">
        <v>4</v>
      </c>
      <c r="S482" s="12">
        <v>414</v>
      </c>
      <c r="T482" s="12">
        <v>6</v>
      </c>
      <c r="U482" s="12">
        <v>2</v>
      </c>
      <c r="V482" s="12">
        <v>402</v>
      </c>
      <c r="W482" s="12">
        <v>7</v>
      </c>
      <c r="X482" s="12">
        <v>3</v>
      </c>
      <c r="Y482" s="40">
        <v>42.164999999999999</v>
      </c>
      <c r="Z482" s="13">
        <v>0.60360000000000003</v>
      </c>
      <c r="AA482" s="14">
        <v>1912.021</v>
      </c>
      <c r="AB482" s="14">
        <v>1898.434</v>
      </c>
      <c r="AC482" s="14">
        <v>1914.32</v>
      </c>
      <c r="AD482" s="14">
        <v>1923.309</v>
      </c>
      <c r="AE482" s="15">
        <v>45.3461</v>
      </c>
      <c r="AF482" s="15">
        <v>1.2202</v>
      </c>
      <c r="AG482" s="16">
        <v>0.61009999999999998</v>
      </c>
      <c r="AH482" s="16">
        <v>0.38990000000000002</v>
      </c>
      <c r="AI482" s="15">
        <v>0.56779999999999997</v>
      </c>
      <c r="AJ482" s="15">
        <v>0.28389999999999999</v>
      </c>
      <c r="AK482" s="16">
        <v>0.71609999999999996</v>
      </c>
      <c r="AL482" s="16">
        <v>0.58560000000000001</v>
      </c>
      <c r="AM482" s="17">
        <v>0</v>
      </c>
      <c r="AN482" s="18">
        <v>13.4</v>
      </c>
      <c r="AO482" s="18">
        <v>13.5</v>
      </c>
      <c r="AP482" s="18">
        <v>13.2</v>
      </c>
      <c r="AQ482" s="18">
        <v>13.6</v>
      </c>
      <c r="AR482" s="19">
        <v>0.62</v>
      </c>
    </row>
    <row r="483" spans="1:44" x14ac:dyDescent="0.25">
      <c r="A483" s="2">
        <v>107658903</v>
      </c>
      <c r="B483" s="3" t="s">
        <v>483</v>
      </c>
      <c r="C483" s="3" t="s">
        <v>291</v>
      </c>
      <c r="D483" s="4">
        <v>1902327</v>
      </c>
      <c r="E483" s="4">
        <v>1861764</v>
      </c>
      <c r="F483" s="4">
        <f t="shared" si="14"/>
        <v>40563</v>
      </c>
      <c r="G483" s="66">
        <f t="shared" si="15"/>
        <v>2.18E-2</v>
      </c>
      <c r="H483" s="10">
        <v>1374469.21</v>
      </c>
      <c r="I483" s="10">
        <v>527857.35</v>
      </c>
      <c r="J483" s="11">
        <v>353.66</v>
      </c>
      <c r="K483" s="11">
        <v>830</v>
      </c>
      <c r="L483" s="12">
        <v>830</v>
      </c>
      <c r="M483" s="12">
        <v>692</v>
      </c>
      <c r="N483" s="12">
        <v>43</v>
      </c>
      <c r="O483" s="12">
        <v>95</v>
      </c>
      <c r="P483" s="12">
        <v>445</v>
      </c>
      <c r="Q483" s="12">
        <v>13</v>
      </c>
      <c r="R483" s="12">
        <v>13</v>
      </c>
      <c r="S483" s="12">
        <v>413</v>
      </c>
      <c r="T483" s="12">
        <v>14</v>
      </c>
      <c r="U483" s="12">
        <v>18</v>
      </c>
      <c r="V483" s="12">
        <v>407</v>
      </c>
      <c r="W483" s="12">
        <v>15</v>
      </c>
      <c r="X483" s="12">
        <v>13</v>
      </c>
      <c r="Y483" s="40">
        <v>75.302000000000007</v>
      </c>
      <c r="Z483" s="13">
        <v>0.59179999999999999</v>
      </c>
      <c r="AA483" s="14">
        <v>1881.3409999999999</v>
      </c>
      <c r="AB483" s="14">
        <v>1894.86</v>
      </c>
      <c r="AC483" s="14">
        <v>1867.78</v>
      </c>
      <c r="AD483" s="14">
        <v>1881.383</v>
      </c>
      <c r="AE483" s="15">
        <v>24.983899999999998</v>
      </c>
      <c r="AF483" s="15">
        <v>0.67230000000000001</v>
      </c>
      <c r="AG483" s="16">
        <v>0.33610000000000001</v>
      </c>
      <c r="AH483" s="16">
        <v>0.66390000000000005</v>
      </c>
      <c r="AI483" s="15">
        <v>0.55869999999999997</v>
      </c>
      <c r="AJ483" s="15">
        <v>0.27929999999999999</v>
      </c>
      <c r="AK483" s="16">
        <v>0.72070000000000001</v>
      </c>
      <c r="AL483" s="16">
        <v>0.69789999999999996</v>
      </c>
      <c r="AM483" s="17">
        <v>0</v>
      </c>
      <c r="AN483" s="18">
        <v>15.4</v>
      </c>
      <c r="AO483" s="18">
        <v>15.1</v>
      </c>
      <c r="AP483" s="18">
        <v>15</v>
      </c>
      <c r="AQ483" s="18">
        <v>16.100000000000001</v>
      </c>
      <c r="AR483" s="19">
        <v>0.72</v>
      </c>
    </row>
    <row r="484" spans="1:44" x14ac:dyDescent="0.25">
      <c r="A484" s="2">
        <v>119665003</v>
      </c>
      <c r="B484" s="3" t="s">
        <v>147</v>
      </c>
      <c r="C484" s="3" t="s">
        <v>324</v>
      </c>
      <c r="D484" s="4">
        <v>1177624</v>
      </c>
      <c r="E484" s="4">
        <v>1146758</v>
      </c>
      <c r="F484" s="4">
        <f t="shared" si="14"/>
        <v>30866</v>
      </c>
      <c r="G484" s="66">
        <f t="shared" si="15"/>
        <v>2.69E-2</v>
      </c>
      <c r="H484" s="10">
        <v>790829.21</v>
      </c>
      <c r="I484" s="10">
        <v>386794.39</v>
      </c>
      <c r="J484" s="11">
        <v>259.149</v>
      </c>
      <c r="K484" s="11">
        <v>538.82100000000003</v>
      </c>
      <c r="L484" s="12">
        <v>517</v>
      </c>
      <c r="M484" s="12">
        <v>395</v>
      </c>
      <c r="N484" s="12">
        <v>65</v>
      </c>
      <c r="O484" s="12">
        <v>57</v>
      </c>
      <c r="P484" s="12">
        <v>253</v>
      </c>
      <c r="Q484" s="12">
        <v>24</v>
      </c>
      <c r="R484" s="12">
        <v>9</v>
      </c>
      <c r="S484" s="12">
        <v>240</v>
      </c>
      <c r="T484" s="12">
        <v>16</v>
      </c>
      <c r="U484" s="12">
        <v>11</v>
      </c>
      <c r="V484" s="12">
        <v>230</v>
      </c>
      <c r="W484" s="12">
        <v>23</v>
      </c>
      <c r="X484" s="12">
        <v>7</v>
      </c>
      <c r="Y484" s="40">
        <v>73.436000000000007</v>
      </c>
      <c r="Z484" s="13">
        <v>0.54039999999999999</v>
      </c>
      <c r="AA484" s="14">
        <v>1016.232</v>
      </c>
      <c r="AB484" s="14">
        <v>1012.2380000000001</v>
      </c>
      <c r="AC484" s="14">
        <v>1028.133</v>
      </c>
      <c r="AD484" s="14">
        <v>1008.326</v>
      </c>
      <c r="AE484" s="15">
        <v>13.8383</v>
      </c>
      <c r="AF484" s="15">
        <v>0.37230000000000002</v>
      </c>
      <c r="AG484" s="16">
        <v>0.18609999999999999</v>
      </c>
      <c r="AH484" s="16">
        <v>0.81389999999999996</v>
      </c>
      <c r="AI484" s="15">
        <v>0.30180000000000001</v>
      </c>
      <c r="AJ484" s="15">
        <v>0.15090000000000001</v>
      </c>
      <c r="AK484" s="16">
        <v>0.84909999999999997</v>
      </c>
      <c r="AL484" s="16">
        <v>0.83499999999999996</v>
      </c>
      <c r="AM484" s="17">
        <v>21.821000000000002</v>
      </c>
      <c r="AN484" s="18">
        <v>19</v>
      </c>
      <c r="AO484" s="18">
        <v>18.8</v>
      </c>
      <c r="AP484" s="18">
        <v>18.5</v>
      </c>
      <c r="AQ484" s="18">
        <v>19.600000000000001</v>
      </c>
      <c r="AR484" s="19">
        <v>0.89</v>
      </c>
    </row>
    <row r="485" spans="1:44" x14ac:dyDescent="0.25">
      <c r="A485" s="2">
        <v>118667503</v>
      </c>
      <c r="B485" s="3" t="s">
        <v>127</v>
      </c>
      <c r="C485" s="3" t="s">
        <v>324</v>
      </c>
      <c r="D485" s="4">
        <v>2160316</v>
      </c>
      <c r="E485" s="4">
        <v>2125306</v>
      </c>
      <c r="F485" s="4">
        <f t="shared" si="14"/>
        <v>35010</v>
      </c>
      <c r="G485" s="66">
        <f t="shared" si="15"/>
        <v>1.6500000000000001E-2</v>
      </c>
      <c r="H485" s="10">
        <v>1679766.46</v>
      </c>
      <c r="I485" s="10">
        <v>480549.29</v>
      </c>
      <c r="J485" s="11">
        <v>321.964</v>
      </c>
      <c r="K485" s="11">
        <v>981</v>
      </c>
      <c r="L485" s="12">
        <v>981</v>
      </c>
      <c r="M485" s="12">
        <v>843</v>
      </c>
      <c r="N485" s="12">
        <v>43</v>
      </c>
      <c r="O485" s="12">
        <v>95</v>
      </c>
      <c r="P485" s="12">
        <v>535</v>
      </c>
      <c r="Q485" s="12">
        <v>12</v>
      </c>
      <c r="R485" s="12">
        <v>13</v>
      </c>
      <c r="S485" s="12">
        <v>522</v>
      </c>
      <c r="T485" s="12">
        <v>13</v>
      </c>
      <c r="U485" s="12">
        <v>14</v>
      </c>
      <c r="V485" s="12">
        <v>485</v>
      </c>
      <c r="W485" s="12">
        <v>16</v>
      </c>
      <c r="X485" s="12">
        <v>17</v>
      </c>
      <c r="Y485" s="40">
        <v>297.43299999999999</v>
      </c>
      <c r="Z485" s="13">
        <v>0.43759999999999999</v>
      </c>
      <c r="AA485" s="14">
        <v>2176.172</v>
      </c>
      <c r="AB485" s="14">
        <v>2117.2829999999999</v>
      </c>
      <c r="AC485" s="14">
        <v>2200.8119999999999</v>
      </c>
      <c r="AD485" s="14">
        <v>2210.42</v>
      </c>
      <c r="AE485" s="15">
        <v>7.3164999999999996</v>
      </c>
      <c r="AF485" s="15">
        <v>0.1968</v>
      </c>
      <c r="AG485" s="16">
        <v>9.8400000000000001E-2</v>
      </c>
      <c r="AH485" s="16">
        <v>0.90159999999999996</v>
      </c>
      <c r="AI485" s="15">
        <v>0.64629999999999999</v>
      </c>
      <c r="AJ485" s="15">
        <v>0.3231</v>
      </c>
      <c r="AK485" s="16">
        <v>0.67689999999999995</v>
      </c>
      <c r="AL485" s="16">
        <v>0.76670000000000005</v>
      </c>
      <c r="AM485" s="17">
        <v>0</v>
      </c>
      <c r="AN485" s="18">
        <v>16</v>
      </c>
      <c r="AO485" s="18">
        <v>15.8</v>
      </c>
      <c r="AP485" s="18">
        <v>15.9</v>
      </c>
      <c r="AQ485" s="18">
        <v>16.2</v>
      </c>
      <c r="AR485" s="19">
        <v>0.75</v>
      </c>
    </row>
    <row r="486" spans="1:44" x14ac:dyDescent="0.25">
      <c r="A486" s="2">
        <v>112671303</v>
      </c>
      <c r="B486" s="3" t="s">
        <v>2</v>
      </c>
      <c r="C486" s="3" t="s">
        <v>307</v>
      </c>
      <c r="D486" s="4">
        <v>3057016</v>
      </c>
      <c r="E486" s="4">
        <v>2926218</v>
      </c>
      <c r="F486" s="4">
        <f t="shared" si="14"/>
        <v>130798</v>
      </c>
      <c r="G486" s="66">
        <f t="shared" si="15"/>
        <v>4.4699999999999997E-2</v>
      </c>
      <c r="H486" s="10">
        <v>1911389.27</v>
      </c>
      <c r="I486" s="10">
        <v>1145626.27</v>
      </c>
      <c r="J486" s="11">
        <v>767.56</v>
      </c>
      <c r="K486" s="11">
        <v>1549</v>
      </c>
      <c r="L486" s="12">
        <v>1549</v>
      </c>
      <c r="M486" s="12">
        <v>1291</v>
      </c>
      <c r="N486" s="12">
        <v>163</v>
      </c>
      <c r="O486" s="12">
        <v>95</v>
      </c>
      <c r="P486" s="12">
        <v>812</v>
      </c>
      <c r="Q486" s="12">
        <v>61</v>
      </c>
      <c r="R486" s="12">
        <v>26</v>
      </c>
      <c r="S486" s="12">
        <v>782</v>
      </c>
      <c r="T486" s="12">
        <v>74</v>
      </c>
      <c r="U486" s="12">
        <v>7</v>
      </c>
      <c r="V486" s="12">
        <v>766</v>
      </c>
      <c r="W486" s="12">
        <v>25</v>
      </c>
      <c r="X486" s="12">
        <v>12</v>
      </c>
      <c r="Y486" s="40">
        <v>29.13</v>
      </c>
      <c r="Z486" s="13">
        <v>0.52159999999999995</v>
      </c>
      <c r="AA486" s="14">
        <v>5875.9960000000001</v>
      </c>
      <c r="AB486" s="14">
        <v>5907.799</v>
      </c>
      <c r="AC486" s="14">
        <v>5870.7160000000003</v>
      </c>
      <c r="AD486" s="14">
        <v>5849.473</v>
      </c>
      <c r="AE486" s="15">
        <v>201.71629999999999</v>
      </c>
      <c r="AF486" s="15">
        <v>5.4283000000000001</v>
      </c>
      <c r="AG486" s="16">
        <v>2.7141000000000002</v>
      </c>
      <c r="AH486" s="16">
        <v>-1.7141</v>
      </c>
      <c r="AI486" s="15">
        <v>1.7451000000000001</v>
      </c>
      <c r="AJ486" s="15">
        <v>0.87250000000000005</v>
      </c>
      <c r="AK486" s="16">
        <v>0.1275</v>
      </c>
      <c r="AL486" s="16">
        <v>-0.60909999999999997</v>
      </c>
      <c r="AM486" s="17">
        <v>0</v>
      </c>
      <c r="AN486" s="18">
        <v>20.399999999999999</v>
      </c>
      <c r="AO486" s="18">
        <v>20.7</v>
      </c>
      <c r="AP486" s="18">
        <v>20</v>
      </c>
      <c r="AQ486" s="18">
        <v>20.6</v>
      </c>
      <c r="AR486" s="19">
        <v>0.95</v>
      </c>
    </row>
    <row r="487" spans="1:44" x14ac:dyDescent="0.25">
      <c r="A487" s="2">
        <v>112671603</v>
      </c>
      <c r="B487" s="3" t="s">
        <v>3</v>
      </c>
      <c r="C487" s="3" t="s">
        <v>307</v>
      </c>
      <c r="D487" s="4">
        <v>4560857</v>
      </c>
      <c r="E487" s="4">
        <v>4380278</v>
      </c>
      <c r="F487" s="4">
        <f t="shared" si="14"/>
        <v>180579</v>
      </c>
      <c r="G487" s="66">
        <f t="shared" si="15"/>
        <v>4.1200000000000001E-2</v>
      </c>
      <c r="H487" s="10">
        <v>2431071.08</v>
      </c>
      <c r="I487" s="10">
        <v>2129786.34</v>
      </c>
      <c r="J487" s="11">
        <v>1426.9390000000001</v>
      </c>
      <c r="K487" s="11">
        <v>2448</v>
      </c>
      <c r="L487" s="12">
        <v>2448</v>
      </c>
      <c r="M487" s="12">
        <v>2137</v>
      </c>
      <c r="N487" s="12">
        <v>191</v>
      </c>
      <c r="O487" s="12">
        <v>120</v>
      </c>
      <c r="P487" s="12">
        <v>1265</v>
      </c>
      <c r="Q487" s="12">
        <v>48</v>
      </c>
      <c r="R487" s="12">
        <v>19</v>
      </c>
      <c r="S487" s="12">
        <v>1323</v>
      </c>
      <c r="T487" s="12">
        <v>67</v>
      </c>
      <c r="U487" s="12">
        <v>21</v>
      </c>
      <c r="V487" s="12">
        <v>1321</v>
      </c>
      <c r="W487" s="12">
        <v>71</v>
      </c>
      <c r="X487" s="12">
        <v>17</v>
      </c>
      <c r="Y487" s="40">
        <v>55.272999999999996</v>
      </c>
      <c r="Z487" s="13">
        <v>0.58289999999999997</v>
      </c>
      <c r="AA487" s="14">
        <v>6702.0659999999998</v>
      </c>
      <c r="AB487" s="14">
        <v>6708.5110000000004</v>
      </c>
      <c r="AC487" s="14">
        <v>6700.7089999999998</v>
      </c>
      <c r="AD487" s="14">
        <v>6696.9769999999999</v>
      </c>
      <c r="AE487" s="15">
        <v>121.2538</v>
      </c>
      <c r="AF487" s="15">
        <v>3.2629999999999999</v>
      </c>
      <c r="AG487" s="16">
        <v>1.6315</v>
      </c>
      <c r="AH487" s="16">
        <v>-0.63149999999999995</v>
      </c>
      <c r="AI487" s="15">
        <v>1.9903999999999999</v>
      </c>
      <c r="AJ487" s="15">
        <v>0.99519999999999997</v>
      </c>
      <c r="AK487" s="16">
        <v>4.7999999999999996E-3</v>
      </c>
      <c r="AL487" s="16">
        <v>-0.24970000000000001</v>
      </c>
      <c r="AM487" s="17">
        <v>0</v>
      </c>
      <c r="AN487" s="18">
        <v>26.1</v>
      </c>
      <c r="AO487" s="18">
        <v>25.5</v>
      </c>
      <c r="AP487" s="18">
        <v>25.9</v>
      </c>
      <c r="AQ487" s="18">
        <v>26.8</v>
      </c>
      <c r="AR487" s="19">
        <v>1</v>
      </c>
    </row>
    <row r="488" spans="1:44" x14ac:dyDescent="0.25">
      <c r="A488" s="2">
        <v>112671803</v>
      </c>
      <c r="B488" s="3" t="s">
        <v>4</v>
      </c>
      <c r="C488" s="3" t="s">
        <v>307</v>
      </c>
      <c r="D488" s="4">
        <v>3018085</v>
      </c>
      <c r="E488" s="4">
        <v>2870267</v>
      </c>
      <c r="F488" s="4">
        <f t="shared" si="14"/>
        <v>147818</v>
      </c>
      <c r="G488" s="66">
        <f t="shared" si="15"/>
        <v>5.1499999999999997E-2</v>
      </c>
      <c r="H488" s="10">
        <v>1830816.69</v>
      </c>
      <c r="I488" s="10">
        <v>1187268.58</v>
      </c>
      <c r="J488" s="11">
        <v>795.46</v>
      </c>
      <c r="K488" s="11">
        <v>1240</v>
      </c>
      <c r="L488" s="12">
        <v>1240</v>
      </c>
      <c r="M488" s="12">
        <v>1005</v>
      </c>
      <c r="N488" s="12">
        <v>191</v>
      </c>
      <c r="O488" s="12">
        <v>44</v>
      </c>
      <c r="P488" s="12">
        <v>600</v>
      </c>
      <c r="Q488" s="12">
        <v>98</v>
      </c>
      <c r="R488" s="12">
        <v>9</v>
      </c>
      <c r="S488" s="12">
        <v>576</v>
      </c>
      <c r="T488" s="12">
        <v>86</v>
      </c>
      <c r="U488" s="12">
        <v>13</v>
      </c>
      <c r="V488" s="12">
        <v>663</v>
      </c>
      <c r="W488" s="12">
        <v>1</v>
      </c>
      <c r="X488" s="12">
        <v>0</v>
      </c>
      <c r="Y488" s="40">
        <v>70.391000000000005</v>
      </c>
      <c r="Z488" s="13">
        <v>0.64149999999999996</v>
      </c>
      <c r="AA488" s="14">
        <v>3470.1060000000002</v>
      </c>
      <c r="AB488" s="14">
        <v>3492.1640000000002</v>
      </c>
      <c r="AC488" s="14">
        <v>3463.6190000000001</v>
      </c>
      <c r="AD488" s="14">
        <v>3454.5360000000001</v>
      </c>
      <c r="AE488" s="15">
        <v>49.297499999999999</v>
      </c>
      <c r="AF488" s="15">
        <v>1.3266</v>
      </c>
      <c r="AG488" s="16">
        <v>0.6633</v>
      </c>
      <c r="AH488" s="16">
        <v>0.3367</v>
      </c>
      <c r="AI488" s="15">
        <v>1.0305</v>
      </c>
      <c r="AJ488" s="15">
        <v>0.51519999999999999</v>
      </c>
      <c r="AK488" s="16">
        <v>0.48480000000000001</v>
      </c>
      <c r="AL488" s="16">
        <v>0.42549999999999999</v>
      </c>
      <c r="AM488" s="17">
        <v>0</v>
      </c>
      <c r="AN488" s="18">
        <v>23.8</v>
      </c>
      <c r="AO488" s="18">
        <v>24.8</v>
      </c>
      <c r="AP488" s="18">
        <v>24</v>
      </c>
      <c r="AQ488" s="18">
        <v>22.6</v>
      </c>
      <c r="AR488" s="19">
        <v>1</v>
      </c>
    </row>
    <row r="489" spans="1:44" x14ac:dyDescent="0.25">
      <c r="A489" s="2">
        <v>112672203</v>
      </c>
      <c r="B489" s="3" t="s">
        <v>5</v>
      </c>
      <c r="C489" s="3" t="s">
        <v>307</v>
      </c>
      <c r="D489" s="4">
        <v>2512124</v>
      </c>
      <c r="E489" s="4">
        <v>2467462</v>
      </c>
      <c r="F489" s="4">
        <f t="shared" si="14"/>
        <v>44662</v>
      </c>
      <c r="G489" s="66">
        <f t="shared" si="15"/>
        <v>1.8100000000000002E-2</v>
      </c>
      <c r="H489" s="10">
        <v>1743377.51</v>
      </c>
      <c r="I489" s="10">
        <v>768746.93</v>
      </c>
      <c r="J489" s="11">
        <v>515.05399999999997</v>
      </c>
      <c r="K489" s="11">
        <v>915</v>
      </c>
      <c r="L489" s="12">
        <v>915</v>
      </c>
      <c r="M489" s="12">
        <v>704</v>
      </c>
      <c r="N489" s="12">
        <v>148</v>
      </c>
      <c r="O489" s="12">
        <v>63</v>
      </c>
      <c r="P489" s="12">
        <v>449</v>
      </c>
      <c r="Q489" s="12">
        <v>47</v>
      </c>
      <c r="R489" s="12">
        <v>11</v>
      </c>
      <c r="S489" s="12">
        <v>414</v>
      </c>
      <c r="T489" s="12">
        <v>52</v>
      </c>
      <c r="U489" s="12">
        <v>10</v>
      </c>
      <c r="V489" s="12">
        <v>425</v>
      </c>
      <c r="W489" s="12">
        <v>44</v>
      </c>
      <c r="X489" s="12">
        <v>10</v>
      </c>
      <c r="Y489" s="40">
        <v>55.065999999999995</v>
      </c>
      <c r="Z489" s="13">
        <v>0.56289999999999996</v>
      </c>
      <c r="AA489" s="14">
        <v>2498.627</v>
      </c>
      <c r="AB489" s="14">
        <v>2492.3110000000001</v>
      </c>
      <c r="AC489" s="14">
        <v>2474.2849999999999</v>
      </c>
      <c r="AD489" s="14">
        <v>2529.2840000000001</v>
      </c>
      <c r="AE489" s="15">
        <v>45.375100000000003</v>
      </c>
      <c r="AF489" s="15">
        <v>1.2210000000000001</v>
      </c>
      <c r="AG489" s="16">
        <v>0.61050000000000004</v>
      </c>
      <c r="AH489" s="16">
        <v>0.38950000000000001</v>
      </c>
      <c r="AI489" s="15">
        <v>0.74199999999999999</v>
      </c>
      <c r="AJ489" s="15">
        <v>0.371</v>
      </c>
      <c r="AK489" s="16">
        <v>0.629</v>
      </c>
      <c r="AL489" s="16">
        <v>0.53320000000000001</v>
      </c>
      <c r="AM489" s="17">
        <v>0</v>
      </c>
      <c r="AN489" s="18">
        <v>25.2</v>
      </c>
      <c r="AO489" s="18">
        <v>24.7</v>
      </c>
      <c r="AP489" s="18">
        <v>24.6</v>
      </c>
      <c r="AQ489" s="18">
        <v>26.3</v>
      </c>
      <c r="AR489" s="19">
        <v>1</v>
      </c>
    </row>
    <row r="490" spans="1:44" x14ac:dyDescent="0.25">
      <c r="A490" s="2">
        <v>112672803</v>
      </c>
      <c r="B490" s="3" t="s">
        <v>6</v>
      </c>
      <c r="C490" s="3" t="s">
        <v>307</v>
      </c>
      <c r="D490" s="4">
        <v>1522324</v>
      </c>
      <c r="E490" s="4">
        <v>1466482</v>
      </c>
      <c r="F490" s="4">
        <f t="shared" si="14"/>
        <v>55842</v>
      </c>
      <c r="G490" s="66">
        <f t="shared" si="15"/>
        <v>3.8100000000000002E-2</v>
      </c>
      <c r="H490" s="10">
        <v>830611.31</v>
      </c>
      <c r="I490" s="10">
        <v>691713.13</v>
      </c>
      <c r="J490" s="11">
        <v>463.44200000000001</v>
      </c>
      <c r="K490" s="11">
        <v>751</v>
      </c>
      <c r="L490" s="12">
        <v>751</v>
      </c>
      <c r="M490" s="12">
        <v>518</v>
      </c>
      <c r="N490" s="12">
        <v>157</v>
      </c>
      <c r="O490" s="12">
        <v>76</v>
      </c>
      <c r="P490" s="12">
        <v>330</v>
      </c>
      <c r="Q490" s="12">
        <v>48</v>
      </c>
      <c r="R490" s="12">
        <v>10</v>
      </c>
      <c r="S490" s="12">
        <v>320</v>
      </c>
      <c r="T490" s="12">
        <v>48</v>
      </c>
      <c r="U490" s="12">
        <v>15</v>
      </c>
      <c r="V490" s="12">
        <v>299</v>
      </c>
      <c r="W490" s="12">
        <v>57</v>
      </c>
      <c r="X490" s="12">
        <v>12</v>
      </c>
      <c r="Y490" s="40">
        <v>3.6960000000000002</v>
      </c>
      <c r="Z490" s="13">
        <v>0.61709999999999998</v>
      </c>
      <c r="AA490" s="14">
        <v>2126.1619999999998</v>
      </c>
      <c r="AB490" s="14">
        <v>2129.6320000000001</v>
      </c>
      <c r="AC490" s="14">
        <v>2108.8620000000001</v>
      </c>
      <c r="AD490" s="14">
        <v>2139.991</v>
      </c>
      <c r="AE490" s="15">
        <v>575.26020000000005</v>
      </c>
      <c r="AF490" s="15">
        <v>15.480600000000001</v>
      </c>
      <c r="AG490" s="16">
        <v>7.7403000000000004</v>
      </c>
      <c r="AH490" s="16">
        <v>-6.7403000000000004</v>
      </c>
      <c r="AI490" s="15">
        <v>0.63139999999999996</v>
      </c>
      <c r="AJ490" s="15">
        <v>0.31569999999999998</v>
      </c>
      <c r="AK490" s="16">
        <v>0.68430000000000002</v>
      </c>
      <c r="AL490" s="16">
        <v>-2.2854999999999999</v>
      </c>
      <c r="AM490" s="17">
        <v>0</v>
      </c>
      <c r="AN490" s="18">
        <v>25.2</v>
      </c>
      <c r="AO490" s="18">
        <v>24.2</v>
      </c>
      <c r="AP490" s="18">
        <v>25.4</v>
      </c>
      <c r="AQ490" s="18">
        <v>25.9</v>
      </c>
      <c r="AR490" s="19">
        <v>1</v>
      </c>
    </row>
    <row r="491" spans="1:44" x14ac:dyDescent="0.25">
      <c r="A491" s="2">
        <v>112674403</v>
      </c>
      <c r="B491" s="3" t="s">
        <v>7</v>
      </c>
      <c r="C491" s="3" t="s">
        <v>307</v>
      </c>
      <c r="D491" s="4">
        <v>2904463</v>
      </c>
      <c r="E491" s="4">
        <v>2789563</v>
      </c>
      <c r="F491" s="4">
        <f t="shared" si="14"/>
        <v>114900</v>
      </c>
      <c r="G491" s="66">
        <f t="shared" si="15"/>
        <v>4.1200000000000001E-2</v>
      </c>
      <c r="H491" s="10">
        <v>1713650.97</v>
      </c>
      <c r="I491" s="10">
        <v>1190811.9099999999</v>
      </c>
      <c r="J491" s="11">
        <v>797.83399999999995</v>
      </c>
      <c r="K491" s="11">
        <v>1286</v>
      </c>
      <c r="L491" s="12">
        <v>1286</v>
      </c>
      <c r="M491" s="12">
        <v>1153</v>
      </c>
      <c r="N491" s="12">
        <v>95</v>
      </c>
      <c r="O491" s="12">
        <v>38</v>
      </c>
      <c r="P491" s="12">
        <v>724</v>
      </c>
      <c r="Q491" s="12">
        <v>50</v>
      </c>
      <c r="R491" s="12">
        <v>14</v>
      </c>
      <c r="S491" s="12">
        <v>685</v>
      </c>
      <c r="T491" s="12">
        <v>1</v>
      </c>
      <c r="U491" s="12">
        <v>0</v>
      </c>
      <c r="V491" s="12">
        <v>700</v>
      </c>
      <c r="W491" s="12">
        <v>41</v>
      </c>
      <c r="X491" s="12">
        <v>5</v>
      </c>
      <c r="Y491" s="40">
        <v>50.514000000000003</v>
      </c>
      <c r="Z491" s="13">
        <v>0.62039999999999995</v>
      </c>
      <c r="AA491" s="14">
        <v>4290.63</v>
      </c>
      <c r="AB491" s="14">
        <v>4318.2579999999998</v>
      </c>
      <c r="AC491" s="14">
        <v>4283.277</v>
      </c>
      <c r="AD491" s="14">
        <v>4270.3559999999998</v>
      </c>
      <c r="AE491" s="15">
        <v>84.939400000000006</v>
      </c>
      <c r="AF491" s="15">
        <v>2.2856999999999998</v>
      </c>
      <c r="AG491" s="16">
        <v>1.1428</v>
      </c>
      <c r="AH491" s="16">
        <v>-0.14280000000000001</v>
      </c>
      <c r="AI491" s="15">
        <v>1.2742</v>
      </c>
      <c r="AJ491" s="15">
        <v>0.6371</v>
      </c>
      <c r="AK491" s="16">
        <v>0.3629</v>
      </c>
      <c r="AL491" s="16">
        <v>0.16059999999999999</v>
      </c>
      <c r="AM491" s="17">
        <v>0</v>
      </c>
      <c r="AN491" s="18">
        <v>25</v>
      </c>
      <c r="AO491" s="18">
        <v>25.7</v>
      </c>
      <c r="AP491" s="18">
        <v>24.2</v>
      </c>
      <c r="AQ491" s="18">
        <v>25.1</v>
      </c>
      <c r="AR491" s="19">
        <v>1</v>
      </c>
    </row>
    <row r="492" spans="1:44" x14ac:dyDescent="0.25">
      <c r="A492" s="2">
        <v>115674603</v>
      </c>
      <c r="B492" s="3" t="s">
        <v>79</v>
      </c>
      <c r="C492" s="3" t="s">
        <v>307</v>
      </c>
      <c r="D492" s="4">
        <v>2424534</v>
      </c>
      <c r="E492" s="4">
        <v>2408788</v>
      </c>
      <c r="F492" s="4">
        <f t="shared" si="14"/>
        <v>15746</v>
      </c>
      <c r="G492" s="66">
        <f t="shared" si="15"/>
        <v>6.4999999999999997E-3</v>
      </c>
      <c r="H492" s="10">
        <v>1527292.8</v>
      </c>
      <c r="I492" s="10">
        <v>897241.07</v>
      </c>
      <c r="J492" s="11">
        <v>601.14400000000001</v>
      </c>
      <c r="K492" s="11">
        <v>1180</v>
      </c>
      <c r="L492" s="12">
        <v>1180</v>
      </c>
      <c r="M492" s="12">
        <v>992</v>
      </c>
      <c r="N492" s="12">
        <v>68</v>
      </c>
      <c r="O492" s="12">
        <v>120</v>
      </c>
      <c r="P492" s="12">
        <v>645</v>
      </c>
      <c r="Q492" s="12">
        <v>23</v>
      </c>
      <c r="R492" s="12">
        <v>23</v>
      </c>
      <c r="S492" s="12">
        <v>631</v>
      </c>
      <c r="T492" s="12">
        <v>21</v>
      </c>
      <c r="U492" s="12">
        <v>19</v>
      </c>
      <c r="V492" s="12">
        <v>538</v>
      </c>
      <c r="W492" s="12">
        <v>22</v>
      </c>
      <c r="X492" s="12">
        <v>14</v>
      </c>
      <c r="Y492" s="40">
        <v>84.39500000000001</v>
      </c>
      <c r="Z492" s="13">
        <v>0.5252</v>
      </c>
      <c r="AA492" s="14">
        <v>3537.0340000000001</v>
      </c>
      <c r="AB492" s="14">
        <v>3487.0929999999998</v>
      </c>
      <c r="AC492" s="14">
        <v>3568.404</v>
      </c>
      <c r="AD492" s="14">
        <v>3555.605</v>
      </c>
      <c r="AE492" s="15">
        <v>41.910400000000003</v>
      </c>
      <c r="AF492" s="15">
        <v>1.1277999999999999</v>
      </c>
      <c r="AG492" s="16">
        <v>0.56389999999999996</v>
      </c>
      <c r="AH492" s="16">
        <v>0.43609999999999999</v>
      </c>
      <c r="AI492" s="15">
        <v>1.0504</v>
      </c>
      <c r="AJ492" s="15">
        <v>0.5252</v>
      </c>
      <c r="AK492" s="16">
        <v>0.4748</v>
      </c>
      <c r="AL492" s="16">
        <v>0.45929999999999999</v>
      </c>
      <c r="AM492" s="17">
        <v>0</v>
      </c>
      <c r="AN492" s="18">
        <v>20.8</v>
      </c>
      <c r="AO492" s="18">
        <v>20</v>
      </c>
      <c r="AP492" s="18">
        <v>19.600000000000001</v>
      </c>
      <c r="AQ492" s="18">
        <v>22.8</v>
      </c>
      <c r="AR492" s="19">
        <v>0.97</v>
      </c>
    </row>
    <row r="493" spans="1:44" x14ac:dyDescent="0.25">
      <c r="A493" s="2">
        <v>112675503</v>
      </c>
      <c r="B493" s="3" t="s">
        <v>8</v>
      </c>
      <c r="C493" s="3" t="s">
        <v>307</v>
      </c>
      <c r="D493" s="4">
        <v>4619210</v>
      </c>
      <c r="E493" s="4">
        <v>4488920</v>
      </c>
      <c r="F493" s="4">
        <f t="shared" si="14"/>
        <v>130290</v>
      </c>
      <c r="G493" s="66">
        <f t="shared" si="15"/>
        <v>2.9000000000000001E-2</v>
      </c>
      <c r="H493" s="10">
        <v>2755544.52</v>
      </c>
      <c r="I493" s="10">
        <v>1863665.1</v>
      </c>
      <c r="J493" s="11">
        <v>1248.6400000000001</v>
      </c>
      <c r="K493" s="11">
        <v>2028</v>
      </c>
      <c r="L493" s="12">
        <v>2028</v>
      </c>
      <c r="M493" s="12">
        <v>1737</v>
      </c>
      <c r="N493" s="12">
        <v>209</v>
      </c>
      <c r="O493" s="12">
        <v>82</v>
      </c>
      <c r="P493" s="12">
        <v>1105</v>
      </c>
      <c r="Q493" s="12">
        <v>61</v>
      </c>
      <c r="R493" s="12">
        <v>10</v>
      </c>
      <c r="S493" s="12">
        <v>1050</v>
      </c>
      <c r="T493" s="12">
        <v>69</v>
      </c>
      <c r="U493" s="12">
        <v>16</v>
      </c>
      <c r="V493" s="12">
        <v>1021</v>
      </c>
      <c r="W493" s="12">
        <v>73</v>
      </c>
      <c r="X493" s="12">
        <v>13</v>
      </c>
      <c r="Y493" s="40">
        <v>141.05199999999999</v>
      </c>
      <c r="Z493" s="13">
        <v>0.61570000000000003</v>
      </c>
      <c r="AA493" s="14">
        <v>5313.7269999999999</v>
      </c>
      <c r="AB493" s="14">
        <v>5269.9660000000003</v>
      </c>
      <c r="AC493" s="14">
        <v>5309.3429999999998</v>
      </c>
      <c r="AD493" s="14">
        <v>5361.8720000000003</v>
      </c>
      <c r="AE493" s="15">
        <v>37.6721</v>
      </c>
      <c r="AF493" s="15">
        <v>1.0137</v>
      </c>
      <c r="AG493" s="16">
        <v>0.50680000000000003</v>
      </c>
      <c r="AH493" s="16">
        <v>0.49320000000000003</v>
      </c>
      <c r="AI493" s="15">
        <v>1.5781000000000001</v>
      </c>
      <c r="AJ493" s="15">
        <v>0.78900000000000003</v>
      </c>
      <c r="AK493" s="16">
        <v>0.21099999999999999</v>
      </c>
      <c r="AL493" s="16">
        <v>0.32379999999999998</v>
      </c>
      <c r="AM493" s="17">
        <v>0</v>
      </c>
      <c r="AN493" s="18">
        <v>22.2</v>
      </c>
      <c r="AO493" s="18">
        <v>21.7</v>
      </c>
      <c r="AP493" s="18">
        <v>21.7</v>
      </c>
      <c r="AQ493" s="18">
        <v>23.1</v>
      </c>
      <c r="AR493" s="19">
        <v>1</v>
      </c>
    </row>
    <row r="494" spans="1:44" x14ac:dyDescent="0.25">
      <c r="A494" s="2">
        <v>112676203</v>
      </c>
      <c r="B494" s="3" t="s">
        <v>9</v>
      </c>
      <c r="C494" s="3" t="s">
        <v>307</v>
      </c>
      <c r="D494" s="4">
        <v>2346574</v>
      </c>
      <c r="E494" s="4">
        <v>2302743</v>
      </c>
      <c r="F494" s="4">
        <f t="shared" si="14"/>
        <v>43831</v>
      </c>
      <c r="G494" s="66">
        <f t="shared" si="15"/>
        <v>1.9E-2</v>
      </c>
      <c r="H494" s="10">
        <v>1714545.19</v>
      </c>
      <c r="I494" s="10">
        <v>632028.80000000005</v>
      </c>
      <c r="J494" s="11">
        <v>423.45400000000001</v>
      </c>
      <c r="K494" s="11">
        <v>824</v>
      </c>
      <c r="L494" s="12">
        <v>824</v>
      </c>
      <c r="M494" s="12">
        <v>681</v>
      </c>
      <c r="N494" s="12">
        <v>86</v>
      </c>
      <c r="O494" s="12">
        <v>57</v>
      </c>
      <c r="P494" s="12">
        <v>416</v>
      </c>
      <c r="Q494" s="12">
        <v>33</v>
      </c>
      <c r="R494" s="12">
        <v>7</v>
      </c>
      <c r="S494" s="12">
        <v>415</v>
      </c>
      <c r="T494" s="12">
        <v>25</v>
      </c>
      <c r="U494" s="12">
        <v>11</v>
      </c>
      <c r="V494" s="12">
        <v>414</v>
      </c>
      <c r="W494" s="12">
        <v>27</v>
      </c>
      <c r="X494" s="12">
        <v>9</v>
      </c>
      <c r="Y494" s="40">
        <v>108.78</v>
      </c>
      <c r="Z494" s="13">
        <v>0.51390000000000002</v>
      </c>
      <c r="AA494" s="14">
        <v>2636.0360000000001</v>
      </c>
      <c r="AB494" s="14">
        <v>2628.4650000000001</v>
      </c>
      <c r="AC494" s="14">
        <v>2647.6529999999998</v>
      </c>
      <c r="AD494" s="14">
        <v>2631.989</v>
      </c>
      <c r="AE494" s="15">
        <v>24.232700000000001</v>
      </c>
      <c r="AF494" s="15">
        <v>0.65210000000000001</v>
      </c>
      <c r="AG494" s="16">
        <v>0.32600000000000001</v>
      </c>
      <c r="AH494" s="16">
        <v>0.67400000000000004</v>
      </c>
      <c r="AI494" s="15">
        <v>0.78280000000000005</v>
      </c>
      <c r="AJ494" s="15">
        <v>0.39140000000000003</v>
      </c>
      <c r="AK494" s="16">
        <v>0.60860000000000003</v>
      </c>
      <c r="AL494" s="16">
        <v>0.63470000000000004</v>
      </c>
      <c r="AM494" s="17">
        <v>0</v>
      </c>
      <c r="AN494" s="18">
        <v>22.6</v>
      </c>
      <c r="AO494" s="18">
        <v>22.6</v>
      </c>
      <c r="AP494" s="18">
        <v>21.7</v>
      </c>
      <c r="AQ494" s="18">
        <v>23.4</v>
      </c>
      <c r="AR494" s="19">
        <v>1</v>
      </c>
    </row>
    <row r="495" spans="1:44" x14ac:dyDescent="0.25">
      <c r="A495" s="2">
        <v>112676403</v>
      </c>
      <c r="B495" s="3" t="s">
        <v>10</v>
      </c>
      <c r="C495" s="3" t="s">
        <v>307</v>
      </c>
      <c r="D495" s="4">
        <v>3307903</v>
      </c>
      <c r="E495" s="4">
        <v>3160368</v>
      </c>
      <c r="F495" s="4">
        <f t="shared" si="14"/>
        <v>147535</v>
      </c>
      <c r="G495" s="66">
        <f t="shared" si="15"/>
        <v>4.6699999999999998E-2</v>
      </c>
      <c r="H495" s="10">
        <v>1970423.65</v>
      </c>
      <c r="I495" s="10">
        <v>1337479.4099999999</v>
      </c>
      <c r="J495" s="11">
        <v>896.1</v>
      </c>
      <c r="K495" s="11">
        <v>1545</v>
      </c>
      <c r="L495" s="12">
        <v>1545</v>
      </c>
      <c r="M495" s="12">
        <v>1263</v>
      </c>
      <c r="N495" s="12">
        <v>206</v>
      </c>
      <c r="O495" s="12">
        <v>76</v>
      </c>
      <c r="P495" s="12">
        <v>880</v>
      </c>
      <c r="Q495" s="12">
        <v>66</v>
      </c>
      <c r="R495" s="12">
        <v>13</v>
      </c>
      <c r="S495" s="12">
        <v>760</v>
      </c>
      <c r="T495" s="12">
        <v>64</v>
      </c>
      <c r="U495" s="12">
        <v>10</v>
      </c>
      <c r="V495" s="12">
        <v>669</v>
      </c>
      <c r="W495" s="12">
        <v>70</v>
      </c>
      <c r="X495" s="12">
        <v>12</v>
      </c>
      <c r="Y495" s="40">
        <v>55.739999999999995</v>
      </c>
      <c r="Z495" s="13">
        <v>0.57999999999999996</v>
      </c>
      <c r="AA495" s="14">
        <v>4675.3729999999996</v>
      </c>
      <c r="AB495" s="14">
        <v>4660.6040000000003</v>
      </c>
      <c r="AC495" s="14">
        <v>4715.4830000000002</v>
      </c>
      <c r="AD495" s="14">
        <v>4650.0309999999999</v>
      </c>
      <c r="AE495" s="15">
        <v>83.878200000000007</v>
      </c>
      <c r="AF495" s="15">
        <v>2.2572000000000001</v>
      </c>
      <c r="AG495" s="16">
        <v>1.1286</v>
      </c>
      <c r="AH495" s="16">
        <v>-0.12859999999999999</v>
      </c>
      <c r="AI495" s="15">
        <v>1.3885000000000001</v>
      </c>
      <c r="AJ495" s="15">
        <v>0.69420000000000004</v>
      </c>
      <c r="AK495" s="16">
        <v>0.30580000000000002</v>
      </c>
      <c r="AL495" s="16">
        <v>0.13200000000000001</v>
      </c>
      <c r="AM495" s="17">
        <v>0</v>
      </c>
      <c r="AN495" s="18">
        <v>21.4</v>
      </c>
      <c r="AO495" s="18">
        <v>21.5</v>
      </c>
      <c r="AP495" s="18">
        <v>21.1</v>
      </c>
      <c r="AQ495" s="18">
        <v>21.5</v>
      </c>
      <c r="AR495" s="19">
        <v>1</v>
      </c>
    </row>
    <row r="496" spans="1:44" x14ac:dyDescent="0.25">
      <c r="A496" s="2">
        <v>112676503</v>
      </c>
      <c r="B496" s="3" t="s">
        <v>11</v>
      </c>
      <c r="C496" s="3" t="s">
        <v>307</v>
      </c>
      <c r="D496" s="4">
        <v>2504107</v>
      </c>
      <c r="E496" s="4">
        <v>2435207</v>
      </c>
      <c r="F496" s="4">
        <f t="shared" si="14"/>
        <v>68900</v>
      </c>
      <c r="G496" s="66">
        <f t="shared" si="15"/>
        <v>2.8299999999999999E-2</v>
      </c>
      <c r="H496" s="10">
        <v>1599574.33</v>
      </c>
      <c r="I496" s="10">
        <v>904532.21</v>
      </c>
      <c r="J496" s="11">
        <v>606.029</v>
      </c>
      <c r="K496" s="11">
        <v>1217</v>
      </c>
      <c r="L496" s="12">
        <v>1217</v>
      </c>
      <c r="M496" s="12">
        <v>1007</v>
      </c>
      <c r="N496" s="12">
        <v>166</v>
      </c>
      <c r="O496" s="12">
        <v>44</v>
      </c>
      <c r="P496" s="12">
        <v>594</v>
      </c>
      <c r="Q496" s="12">
        <v>54</v>
      </c>
      <c r="R496" s="12">
        <v>8</v>
      </c>
      <c r="S496" s="12">
        <v>615</v>
      </c>
      <c r="T496" s="12">
        <v>63</v>
      </c>
      <c r="U496" s="12">
        <v>7</v>
      </c>
      <c r="V496" s="12">
        <v>634</v>
      </c>
      <c r="W496" s="12">
        <v>45</v>
      </c>
      <c r="X496" s="12">
        <v>6</v>
      </c>
      <c r="Y496" s="40">
        <v>67.853999999999999</v>
      </c>
      <c r="Z496" s="13">
        <v>0.503</v>
      </c>
      <c r="AA496" s="14">
        <v>2996.4929999999999</v>
      </c>
      <c r="AB496" s="14">
        <v>2964.9070000000002</v>
      </c>
      <c r="AC496" s="14">
        <v>3008.5749999999998</v>
      </c>
      <c r="AD496" s="14">
        <v>3015.9960000000001</v>
      </c>
      <c r="AE496" s="15">
        <v>44.160800000000002</v>
      </c>
      <c r="AF496" s="15">
        <v>1.1882999999999999</v>
      </c>
      <c r="AG496" s="16">
        <v>0.59409999999999996</v>
      </c>
      <c r="AH496" s="16">
        <v>0.40589999999999998</v>
      </c>
      <c r="AI496" s="15">
        <v>0.88990000000000002</v>
      </c>
      <c r="AJ496" s="15">
        <v>0.44490000000000002</v>
      </c>
      <c r="AK496" s="16">
        <v>0.55510000000000004</v>
      </c>
      <c r="AL496" s="16">
        <v>0.49540000000000001</v>
      </c>
      <c r="AM496" s="17">
        <v>0</v>
      </c>
      <c r="AN496" s="18">
        <v>21.1</v>
      </c>
      <c r="AO496" s="18">
        <v>20.7</v>
      </c>
      <c r="AP496" s="18">
        <v>20.8</v>
      </c>
      <c r="AQ496" s="18">
        <v>21.7</v>
      </c>
      <c r="AR496" s="19">
        <v>0.99</v>
      </c>
    </row>
    <row r="497" spans="1:44" x14ac:dyDescent="0.25">
      <c r="A497" s="2">
        <v>112676703</v>
      </c>
      <c r="B497" s="3" t="s">
        <v>12</v>
      </c>
      <c r="C497" s="3" t="s">
        <v>307</v>
      </c>
      <c r="D497" s="4">
        <v>3289824</v>
      </c>
      <c r="E497" s="4">
        <v>3136372</v>
      </c>
      <c r="F497" s="4">
        <f t="shared" si="14"/>
        <v>153452</v>
      </c>
      <c r="G497" s="66">
        <f t="shared" si="15"/>
        <v>4.8899999999999999E-2</v>
      </c>
      <c r="H497" s="10">
        <v>2036108.01</v>
      </c>
      <c r="I497" s="10">
        <v>1253715.68</v>
      </c>
      <c r="J497" s="11">
        <v>839.97900000000004</v>
      </c>
      <c r="K497" s="11">
        <v>1393</v>
      </c>
      <c r="L497" s="12">
        <v>1393</v>
      </c>
      <c r="M497" s="12">
        <v>907</v>
      </c>
      <c r="N497" s="12">
        <v>391</v>
      </c>
      <c r="O497" s="12">
        <v>95</v>
      </c>
      <c r="P497" s="12">
        <v>565</v>
      </c>
      <c r="Q497" s="12">
        <v>134</v>
      </c>
      <c r="R497" s="12">
        <v>11</v>
      </c>
      <c r="S497" s="12">
        <v>558</v>
      </c>
      <c r="T497" s="12">
        <v>123</v>
      </c>
      <c r="U497" s="12">
        <v>19</v>
      </c>
      <c r="V497" s="12">
        <v>537</v>
      </c>
      <c r="W497" s="12">
        <v>123</v>
      </c>
      <c r="X497" s="12">
        <v>16</v>
      </c>
      <c r="Y497" s="40">
        <v>92.852000000000004</v>
      </c>
      <c r="Z497" s="13">
        <v>0.60299999999999998</v>
      </c>
      <c r="AA497" s="14">
        <v>4207.3180000000002</v>
      </c>
      <c r="AB497" s="14">
        <v>4223.6629999999996</v>
      </c>
      <c r="AC497" s="14">
        <v>4237.7929999999997</v>
      </c>
      <c r="AD497" s="14">
        <v>4160.4989999999998</v>
      </c>
      <c r="AE497" s="15">
        <v>45.311999999999998</v>
      </c>
      <c r="AF497" s="15">
        <v>1.2193000000000001</v>
      </c>
      <c r="AG497" s="16">
        <v>0.60960000000000003</v>
      </c>
      <c r="AH497" s="16">
        <v>0.39040000000000002</v>
      </c>
      <c r="AI497" s="15">
        <v>1.2495000000000001</v>
      </c>
      <c r="AJ497" s="15">
        <v>0.62470000000000003</v>
      </c>
      <c r="AK497" s="16">
        <v>0.37530000000000002</v>
      </c>
      <c r="AL497" s="16">
        <v>0.38129999999999997</v>
      </c>
      <c r="AM497" s="17">
        <v>0</v>
      </c>
      <c r="AN497" s="18">
        <v>24</v>
      </c>
      <c r="AO497" s="18">
        <v>23.9</v>
      </c>
      <c r="AP497" s="18">
        <v>23.4</v>
      </c>
      <c r="AQ497" s="18">
        <v>24.7</v>
      </c>
      <c r="AR497" s="19">
        <v>1</v>
      </c>
    </row>
    <row r="498" spans="1:44" x14ac:dyDescent="0.25">
      <c r="A498" s="2">
        <v>115219002</v>
      </c>
      <c r="B498" s="3" t="s">
        <v>64</v>
      </c>
      <c r="C498" s="3" t="s">
        <v>307</v>
      </c>
      <c r="D498" s="4">
        <v>5577623</v>
      </c>
      <c r="E498" s="4">
        <v>5321986</v>
      </c>
      <c r="F498" s="4">
        <f t="shared" si="14"/>
        <v>255637</v>
      </c>
      <c r="G498" s="66">
        <f t="shared" si="15"/>
        <v>4.8000000000000001E-2</v>
      </c>
      <c r="H498" s="10">
        <v>3626068.3</v>
      </c>
      <c r="I498" s="10">
        <v>1951554.26</v>
      </c>
      <c r="J498" s="11">
        <v>1307.5250000000001</v>
      </c>
      <c r="K498" s="11">
        <v>3463</v>
      </c>
      <c r="L498" s="12">
        <v>3463</v>
      </c>
      <c r="M498" s="12">
        <v>2845</v>
      </c>
      <c r="N498" s="12">
        <v>434</v>
      </c>
      <c r="O498" s="12">
        <v>184</v>
      </c>
      <c r="P498" s="12">
        <v>1799</v>
      </c>
      <c r="Q498" s="12">
        <v>161</v>
      </c>
      <c r="R498" s="12">
        <v>40</v>
      </c>
      <c r="S498" s="12">
        <v>1714</v>
      </c>
      <c r="T498" s="12">
        <v>144</v>
      </c>
      <c r="U498" s="12">
        <v>29</v>
      </c>
      <c r="V498" s="12">
        <v>1691</v>
      </c>
      <c r="W498" s="12">
        <v>119</v>
      </c>
      <c r="X498" s="12">
        <v>19</v>
      </c>
      <c r="Y498" s="40">
        <v>74.266999999999996</v>
      </c>
      <c r="Z498" s="13">
        <v>0.44419999999999998</v>
      </c>
      <c r="AA498" s="14">
        <v>7902.2969999999996</v>
      </c>
      <c r="AB498" s="14">
        <v>7962.1909999999998</v>
      </c>
      <c r="AC498" s="14">
        <v>7965.4269999999997</v>
      </c>
      <c r="AD498" s="14">
        <v>7779.2730000000001</v>
      </c>
      <c r="AE498" s="15">
        <v>106.4038</v>
      </c>
      <c r="AF498" s="15">
        <v>2.8633000000000002</v>
      </c>
      <c r="AG498" s="16">
        <v>1.4316</v>
      </c>
      <c r="AH498" s="16">
        <v>-0.43159999999999998</v>
      </c>
      <c r="AI498" s="15">
        <v>2.3468</v>
      </c>
      <c r="AJ498" s="15">
        <v>1.1734</v>
      </c>
      <c r="AK498" s="16">
        <v>-0.1734</v>
      </c>
      <c r="AL498" s="16">
        <v>-0.27660000000000001</v>
      </c>
      <c r="AM498" s="17">
        <v>0</v>
      </c>
      <c r="AN498" s="18">
        <v>18.2</v>
      </c>
      <c r="AO498" s="18">
        <v>18.2</v>
      </c>
      <c r="AP498" s="18">
        <v>17.899999999999999</v>
      </c>
      <c r="AQ498" s="18">
        <v>18.399999999999999</v>
      </c>
      <c r="AR498" s="19">
        <v>0.85</v>
      </c>
    </row>
    <row r="499" spans="1:44" x14ac:dyDescent="0.25">
      <c r="A499" s="2">
        <v>112678503</v>
      </c>
      <c r="B499" s="3" t="s">
        <v>13</v>
      </c>
      <c r="C499" s="3" t="s">
        <v>307</v>
      </c>
      <c r="D499" s="4">
        <v>2508024</v>
      </c>
      <c r="E499" s="4">
        <v>2396887</v>
      </c>
      <c r="F499" s="4">
        <f t="shared" si="14"/>
        <v>111137</v>
      </c>
      <c r="G499" s="66">
        <f t="shared" si="15"/>
        <v>4.6399999999999997E-2</v>
      </c>
      <c r="H499" s="10">
        <v>1410528.3</v>
      </c>
      <c r="I499" s="10">
        <v>1097495.81</v>
      </c>
      <c r="J499" s="11">
        <v>735.31299999999999</v>
      </c>
      <c r="K499" s="11">
        <v>1268</v>
      </c>
      <c r="L499" s="12">
        <v>1268</v>
      </c>
      <c r="M499" s="12">
        <v>889</v>
      </c>
      <c r="N499" s="12">
        <v>290</v>
      </c>
      <c r="O499" s="12">
        <v>89</v>
      </c>
      <c r="P499" s="12">
        <v>571</v>
      </c>
      <c r="Q499" s="12">
        <v>96</v>
      </c>
      <c r="R499" s="12">
        <v>14</v>
      </c>
      <c r="S499" s="12">
        <v>545</v>
      </c>
      <c r="T499" s="12">
        <v>99</v>
      </c>
      <c r="U499" s="12">
        <v>15</v>
      </c>
      <c r="V499" s="12">
        <v>511</v>
      </c>
      <c r="W499" s="12">
        <v>86</v>
      </c>
      <c r="X499" s="12">
        <v>13</v>
      </c>
      <c r="Y499" s="40">
        <v>20.544</v>
      </c>
      <c r="Z499" s="13">
        <v>0.57989999999999997</v>
      </c>
      <c r="AA499" s="14">
        <v>3151.7350000000001</v>
      </c>
      <c r="AB499" s="14">
        <v>3142.1109999999999</v>
      </c>
      <c r="AC499" s="14">
        <v>3169.1759999999999</v>
      </c>
      <c r="AD499" s="14">
        <v>3143.9189999999999</v>
      </c>
      <c r="AE499" s="15">
        <v>153.41380000000001</v>
      </c>
      <c r="AF499" s="15">
        <v>4.1284000000000001</v>
      </c>
      <c r="AG499" s="16">
        <v>2.0642</v>
      </c>
      <c r="AH499" s="16">
        <v>-1.0642</v>
      </c>
      <c r="AI499" s="15">
        <v>0.93600000000000005</v>
      </c>
      <c r="AJ499" s="15">
        <v>0.46800000000000003</v>
      </c>
      <c r="AK499" s="16">
        <v>0.53200000000000003</v>
      </c>
      <c r="AL499" s="16">
        <v>-0.10639999999999999</v>
      </c>
      <c r="AM499" s="17">
        <v>0</v>
      </c>
      <c r="AN499" s="18">
        <v>24.3</v>
      </c>
      <c r="AO499" s="18">
        <v>23.6</v>
      </c>
      <c r="AP499" s="18">
        <v>24.2</v>
      </c>
      <c r="AQ499" s="18">
        <v>25.2</v>
      </c>
      <c r="AR499" s="19">
        <v>1</v>
      </c>
    </row>
    <row r="500" spans="1:44" x14ac:dyDescent="0.25">
      <c r="A500" s="2">
        <v>112679002</v>
      </c>
      <c r="B500" s="3" t="s">
        <v>14</v>
      </c>
      <c r="C500" s="3" t="s">
        <v>307</v>
      </c>
      <c r="D500" s="4">
        <v>9532577</v>
      </c>
      <c r="E500" s="4">
        <v>9195520</v>
      </c>
      <c r="F500" s="4">
        <f t="shared" si="14"/>
        <v>337057</v>
      </c>
      <c r="G500" s="66">
        <f t="shared" si="15"/>
        <v>3.6700000000000003E-2</v>
      </c>
      <c r="H500" s="10">
        <v>5260156.28</v>
      </c>
      <c r="I500" s="10">
        <v>4272420.59</v>
      </c>
      <c r="J500" s="11">
        <v>2862.4859999999999</v>
      </c>
      <c r="K500" s="11">
        <v>3294</v>
      </c>
      <c r="L500" s="12">
        <v>3294</v>
      </c>
      <c r="M500" s="12">
        <v>2803</v>
      </c>
      <c r="N500" s="12">
        <v>320</v>
      </c>
      <c r="O500" s="12">
        <v>171</v>
      </c>
      <c r="P500" s="12">
        <v>1710</v>
      </c>
      <c r="Q500" s="12">
        <v>122</v>
      </c>
      <c r="R500" s="12">
        <v>22</v>
      </c>
      <c r="S500" s="12">
        <v>1656</v>
      </c>
      <c r="T500" s="12">
        <v>128</v>
      </c>
      <c r="U500" s="12">
        <v>28</v>
      </c>
      <c r="V500" s="12">
        <v>1760</v>
      </c>
      <c r="W500" s="12">
        <v>62</v>
      </c>
      <c r="X500" s="12">
        <v>30</v>
      </c>
      <c r="Y500" s="40">
        <v>5.3410000000000002</v>
      </c>
      <c r="Z500" s="13">
        <v>0.86899999999999999</v>
      </c>
      <c r="AA500" s="14">
        <v>8056.2979999999998</v>
      </c>
      <c r="AB500" s="14">
        <v>8163.8270000000002</v>
      </c>
      <c r="AC500" s="14">
        <v>7935.5219999999999</v>
      </c>
      <c r="AD500" s="14">
        <v>8069.5450000000001</v>
      </c>
      <c r="AE500" s="15">
        <v>1508.3875</v>
      </c>
      <c r="AF500" s="15">
        <v>40.5916</v>
      </c>
      <c r="AG500" s="16">
        <v>20.2958</v>
      </c>
      <c r="AH500" s="16">
        <v>-19.2958</v>
      </c>
      <c r="AI500" s="15">
        <v>2.3925999999999998</v>
      </c>
      <c r="AJ500" s="15">
        <v>1.1962999999999999</v>
      </c>
      <c r="AK500" s="16">
        <v>-0.1963</v>
      </c>
      <c r="AL500" s="16">
        <v>-7.8361000000000001</v>
      </c>
      <c r="AM500" s="17">
        <v>0</v>
      </c>
      <c r="AN500" s="18">
        <v>35.4</v>
      </c>
      <c r="AO500" s="18">
        <v>34.799999999999997</v>
      </c>
      <c r="AP500" s="18">
        <v>33.700000000000003</v>
      </c>
      <c r="AQ500" s="18">
        <v>37.700000000000003</v>
      </c>
      <c r="AR500" s="19">
        <v>1</v>
      </c>
    </row>
    <row r="501" spans="1:44" x14ac:dyDescent="0.25">
      <c r="A501" s="2">
        <v>112679403</v>
      </c>
      <c r="B501" s="3" t="s">
        <v>15</v>
      </c>
      <c r="C501" s="3" t="s">
        <v>307</v>
      </c>
      <c r="D501" s="4">
        <v>1863659</v>
      </c>
      <c r="E501" s="4">
        <v>1764470</v>
      </c>
      <c r="F501" s="4">
        <f t="shared" si="14"/>
        <v>99189</v>
      </c>
      <c r="G501" s="66">
        <f t="shared" si="15"/>
        <v>5.62E-2</v>
      </c>
      <c r="H501" s="10">
        <v>1100540.83</v>
      </c>
      <c r="I501" s="10">
        <v>763118.5</v>
      </c>
      <c r="J501" s="11">
        <v>511.28300000000002</v>
      </c>
      <c r="K501" s="11">
        <v>1049</v>
      </c>
      <c r="L501" s="12">
        <v>1049</v>
      </c>
      <c r="M501" s="12">
        <v>789</v>
      </c>
      <c r="N501" s="12">
        <v>203</v>
      </c>
      <c r="O501" s="12">
        <v>57</v>
      </c>
      <c r="P501" s="12">
        <v>445</v>
      </c>
      <c r="Q501" s="12">
        <v>76</v>
      </c>
      <c r="R501" s="12">
        <v>13</v>
      </c>
      <c r="S501" s="12">
        <v>499</v>
      </c>
      <c r="T501" s="12">
        <v>72</v>
      </c>
      <c r="U501" s="12">
        <v>4</v>
      </c>
      <c r="V501" s="12">
        <v>498</v>
      </c>
      <c r="W501" s="12">
        <v>49</v>
      </c>
      <c r="X501" s="12">
        <v>10</v>
      </c>
      <c r="Y501" s="40">
        <v>10.190000000000001</v>
      </c>
      <c r="Z501" s="13">
        <v>0.4874</v>
      </c>
      <c r="AA501" s="14">
        <v>3285.4140000000002</v>
      </c>
      <c r="AB501" s="14">
        <v>3249.2220000000002</v>
      </c>
      <c r="AC501" s="14">
        <v>3308.9780000000001</v>
      </c>
      <c r="AD501" s="14">
        <v>3298.0430000000001</v>
      </c>
      <c r="AE501" s="15">
        <v>322.41550000000001</v>
      </c>
      <c r="AF501" s="15">
        <v>8.6763999999999992</v>
      </c>
      <c r="AG501" s="16">
        <v>4.3381999999999996</v>
      </c>
      <c r="AH501" s="16">
        <v>-3.3382000000000001</v>
      </c>
      <c r="AI501" s="15">
        <v>0.97570000000000001</v>
      </c>
      <c r="AJ501" s="15">
        <v>0.48780000000000001</v>
      </c>
      <c r="AK501" s="16">
        <v>0.51219999999999999</v>
      </c>
      <c r="AL501" s="16">
        <v>-1.0279</v>
      </c>
      <c r="AM501" s="17">
        <v>0</v>
      </c>
      <c r="AN501" s="18">
        <v>25.3</v>
      </c>
      <c r="AO501" s="18">
        <v>25.2</v>
      </c>
      <c r="AP501" s="18">
        <v>24.6</v>
      </c>
      <c r="AQ501" s="18">
        <v>26.1</v>
      </c>
      <c r="AR501" s="19">
        <v>1</v>
      </c>
    </row>
    <row r="503" spans="1:44" x14ac:dyDescent="0.25">
      <c r="D503" s="20">
        <v>1415035838</v>
      </c>
      <c r="E503" s="20">
        <v>1377635834</v>
      </c>
      <c r="F503" s="4">
        <f>SUM(F2:F501)</f>
        <v>37400004</v>
      </c>
      <c r="G503" s="66">
        <f t="shared" si="15"/>
        <v>2.7099999999999999E-2</v>
      </c>
      <c r="H503" s="10">
        <f>SUM(H2:H501)</f>
        <v>947535830.06000066</v>
      </c>
      <c r="I503" s="21">
        <v>467500000.07000041</v>
      </c>
      <c r="J503" s="22">
        <v>313221.08299999987</v>
      </c>
      <c r="K503" s="22">
        <v>686524.71499999973</v>
      </c>
      <c r="L503" s="23">
        <v>683594</v>
      </c>
      <c r="M503" s="23">
        <v>541613</v>
      </c>
      <c r="N503" s="23">
        <v>74688</v>
      </c>
      <c r="O503" s="23">
        <v>67293</v>
      </c>
      <c r="P503" s="23">
        <v>341839</v>
      </c>
      <c r="Q503" s="23">
        <v>26023</v>
      </c>
      <c r="R503" s="23">
        <v>11719</v>
      </c>
      <c r="S503" s="23">
        <v>330997</v>
      </c>
      <c r="T503" s="23">
        <v>24407</v>
      </c>
      <c r="U503" s="23">
        <v>10604</v>
      </c>
      <c r="V503" s="23">
        <v>317899</v>
      </c>
      <c r="W503" s="23">
        <v>22304</v>
      </c>
      <c r="X503" s="23">
        <v>9536</v>
      </c>
      <c r="Y503" s="11">
        <v>45305.672000000035</v>
      </c>
      <c r="Z503" s="24"/>
      <c r="AA503" s="25">
        <v>1683560.7709999988</v>
      </c>
      <c r="AB503" s="11"/>
      <c r="AC503" s="11"/>
      <c r="AD503" s="11"/>
      <c r="AE503" s="15">
        <v>37.159999999999997</v>
      </c>
      <c r="AF503" s="26"/>
      <c r="AG503" s="27"/>
      <c r="AH503" s="27"/>
      <c r="AI503" s="15"/>
      <c r="AJ503" s="15"/>
      <c r="AK503" s="27"/>
      <c r="AL503" s="28">
        <v>0.77</v>
      </c>
      <c r="AM503" s="27"/>
      <c r="AN503" s="29">
        <v>21.3</v>
      </c>
      <c r="AR503" s="30"/>
    </row>
    <row r="504" spans="1:44" x14ac:dyDescent="0.25">
      <c r="D504" s="39"/>
      <c r="E504" s="39"/>
      <c r="F504" s="39"/>
      <c r="AA504" s="31">
        <v>3367.1219999999998</v>
      </c>
      <c r="AL504" s="32" t="s">
        <v>566</v>
      </c>
      <c r="AN504" s="32" t="s">
        <v>566</v>
      </c>
      <c r="AO504" s="33"/>
      <c r="AP504" s="33"/>
      <c r="AQ504" s="33"/>
    </row>
    <row r="505" spans="1:44" x14ac:dyDescent="0.25">
      <c r="I505" s="34"/>
      <c r="J505" s="35"/>
    </row>
    <row r="506" spans="1:44" x14ac:dyDescent="0.25">
      <c r="A506" s="36"/>
      <c r="I506" s="12"/>
      <c r="J506" s="35"/>
    </row>
  </sheetData>
  <sortState xmlns:xlrd2="http://schemas.microsoft.com/office/spreadsheetml/2017/richdata2" ref="A2:AR501">
    <sortCondition ref="C2:C501"/>
    <sortCondition ref="B2:B501"/>
  </sortState>
  <phoneticPr fontId="10" type="noConversion"/>
  <pageMargins left="0" right="0" top="0.75" bottom="0.55000000000000004" header="0.35" footer="0.35"/>
  <pageSetup paperSize="5" pageOrder="overThenDown" orientation="landscape" r:id="rId1"/>
  <headerFooter alignWithMargins="0">
    <oddHeader>&amp;C&amp;"Arial,Bold"&amp;9 2025-26 Proposed Special Education Funding</oddHeader>
    <oddFooter>&amp;L&amp;9Page &amp;P of &amp;N&amp;C&amp;9Prepared by the Pennsylvania Department of Education&amp;R&amp;9February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97B71-82F5-4898-B00D-494AC2F9D9DC}">
  <dimension ref="A1:B23"/>
  <sheetViews>
    <sheetView workbookViewId="0"/>
  </sheetViews>
  <sheetFormatPr defaultColWidth="9.109375" defaultRowHeight="14.4" x14ac:dyDescent="0.3"/>
  <cols>
    <col min="1" max="1" width="47.6640625" style="42" customWidth="1"/>
    <col min="2" max="2" width="16.6640625" style="43" customWidth="1"/>
    <col min="3" max="16384" width="9.109375" style="42"/>
  </cols>
  <sheetData>
    <row r="1" spans="1:2" x14ac:dyDescent="0.3">
      <c r="A1" s="41" t="s">
        <v>605</v>
      </c>
      <c r="B1" s="41"/>
    </row>
    <row r="2" spans="1:2" x14ac:dyDescent="0.3">
      <c r="A2" s="41" t="s">
        <v>590</v>
      </c>
    </row>
    <row r="4" spans="1:2" x14ac:dyDescent="0.3">
      <c r="A4" s="42" t="s">
        <v>591</v>
      </c>
      <c r="B4" s="43">
        <f>'2025-26 prop SEF Feb2025'!D503</f>
        <v>1415035838</v>
      </c>
    </row>
    <row r="5" spans="1:2" x14ac:dyDescent="0.3">
      <c r="A5" s="42" t="s">
        <v>592</v>
      </c>
      <c r="B5" s="43">
        <v>14262473</v>
      </c>
    </row>
    <row r="6" spans="1:2" x14ac:dyDescent="0.3">
      <c r="A6" s="42" t="s">
        <v>593</v>
      </c>
      <c r="B6" s="43">
        <v>1000047</v>
      </c>
    </row>
    <row r="7" spans="1:2" x14ac:dyDescent="0.3">
      <c r="A7" s="42" t="s">
        <v>594</v>
      </c>
      <c r="B7" s="43">
        <v>563000</v>
      </c>
    </row>
    <row r="8" spans="1:2" x14ac:dyDescent="0.3">
      <c r="A8" s="42" t="s">
        <v>595</v>
      </c>
      <c r="B8" s="43">
        <v>83943860</v>
      </c>
    </row>
    <row r="9" spans="1:2" x14ac:dyDescent="0.3">
      <c r="A9" s="42" t="s">
        <v>596</v>
      </c>
      <c r="B9" s="43">
        <v>2343000</v>
      </c>
    </row>
    <row r="10" spans="1:2" x14ac:dyDescent="0.3">
      <c r="A10" s="42" t="s">
        <v>597</v>
      </c>
      <c r="B10" s="43">
        <v>1500000</v>
      </c>
    </row>
    <row r="11" spans="1:2" x14ac:dyDescent="0.3">
      <c r="A11" s="42" t="s">
        <v>598</v>
      </c>
      <c r="B11" s="43">
        <v>3000000</v>
      </c>
    </row>
    <row r="12" spans="1:2" x14ac:dyDescent="0.3">
      <c r="A12" s="42" t="s">
        <v>599</v>
      </c>
      <c r="B12" s="44">
        <f>5015000+151782</f>
        <v>5166782</v>
      </c>
    </row>
    <row r="14" spans="1:2" x14ac:dyDescent="0.3">
      <c r="A14" s="42" t="s">
        <v>607</v>
      </c>
      <c r="B14" s="43">
        <f>SUM(B4:B12)</f>
        <v>1526815000</v>
      </c>
    </row>
    <row r="18" spans="1:2" ht="44.1" customHeight="1" x14ac:dyDescent="0.3">
      <c r="A18" s="64" t="s">
        <v>600</v>
      </c>
      <c r="B18" s="64"/>
    </row>
    <row r="19" spans="1:2" x14ac:dyDescent="0.3">
      <c r="A19" s="45"/>
      <c r="B19" s="45"/>
    </row>
    <row r="20" spans="1:2" x14ac:dyDescent="0.3">
      <c r="A20" s="45"/>
      <c r="B20" s="45"/>
    </row>
    <row r="21" spans="1:2" x14ac:dyDescent="0.3">
      <c r="A21" s="46" t="s">
        <v>606</v>
      </c>
      <c r="B21" s="45"/>
    </row>
    <row r="22" spans="1:2" x14ac:dyDescent="0.3">
      <c r="A22" s="45"/>
      <c r="B22" s="45"/>
    </row>
    <row r="23" spans="1:2" x14ac:dyDescent="0.3">
      <c r="A23" s="45"/>
      <c r="B23" s="45"/>
    </row>
  </sheetData>
  <mergeCells count="1">
    <mergeCell ref="A18:B18"/>
  </mergeCells>
  <pageMargins left="0.7" right="0.7" top="0.75" bottom="0.75" header="0.3" footer="0.3"/>
  <pageSetup orientation="portrait" r:id="rId1"/>
  <headerFooter>
    <oddFooter>&amp;LFebruary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Narrative</vt:lpstr>
      <vt:lpstr>2025-26 prop SEF Feb2025</vt:lpstr>
      <vt:lpstr>SE components</vt:lpstr>
      <vt:lpstr>'2025-26 prop SEF Feb2025'!Print_Titles</vt:lpstr>
    </vt:vector>
  </TitlesOfParts>
  <Company>Pennsylvania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Hanft, Benjamin</dc:creator>
  <cp:lastModifiedBy>Hanft, Benjamin</cp:lastModifiedBy>
  <cp:lastPrinted>2025-02-04T15:27:59Z</cp:lastPrinted>
  <dcterms:created xsi:type="dcterms:W3CDTF">1999-11-29T22:00:35Z</dcterms:created>
  <dcterms:modified xsi:type="dcterms:W3CDTF">2025-02-04T16:14:50Z</dcterms:modified>
</cp:coreProperties>
</file>