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gov-my.sharepoint.com/personal/deberly_pa_gov/Documents/Old Laptop Desktop 1.11.22/TEFAP because it's not allowed to die/2024/-0583/"/>
    </mc:Choice>
  </mc:AlternateContent>
  <xr:revisionPtr revIDLastSave="0" documentId="8_{098127F0-162E-46B9-A54E-05225D59C86F}" xr6:coauthVersionLast="45" xr6:coauthVersionMax="45" xr10:uidLastSave="{00000000-0000-0000-0000-000000000000}"/>
  <bookViews>
    <workbookView xWindow="-120" yWindow="-120" windowWidth="29040" windowHeight="15840" xr2:uid="{7784EBC2-218C-4917-9B3A-D92E471ADAC1}"/>
  </bookViews>
  <sheets>
    <sheet name="UHT Milk" sheetId="2" r:id="rId1"/>
    <sheet name="zip code" sheetId="3" state="hidden" r:id="rId2"/>
  </sheets>
  <definedNames>
    <definedName name="_xlnm._FilterDatabase" localSheetId="0" hidden="1">'UHT Milk'!$H$2:$H$125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51" i="2" l="1"/>
  <c r="Q51" i="2" s="1"/>
  <c r="P50" i="2"/>
  <c r="Q50" i="2" s="1"/>
  <c r="P49" i="2"/>
  <c r="Q49" i="2" s="1"/>
  <c r="Q48" i="2"/>
  <c r="P48" i="2"/>
  <c r="P47" i="2"/>
  <c r="Q47" i="2" s="1"/>
  <c r="P46" i="2"/>
  <c r="Q46" i="2" s="1"/>
  <c r="P45" i="2"/>
  <c r="Q45" i="2" s="1"/>
  <c r="Q44" i="2"/>
  <c r="P44" i="2"/>
  <c r="P43" i="2"/>
  <c r="Q43" i="2" s="1"/>
  <c r="P42" i="2"/>
  <c r="Q42" i="2" s="1"/>
  <c r="P41" i="2"/>
  <c r="Q41" i="2" s="1"/>
  <c r="Q40" i="2"/>
  <c r="P40" i="2"/>
  <c r="P39" i="2"/>
  <c r="Q39" i="2" s="1"/>
  <c r="P38" i="2"/>
  <c r="Q38" i="2" s="1"/>
  <c r="P37" i="2"/>
  <c r="Q37" i="2" s="1"/>
  <c r="Q36" i="2"/>
  <c r="P36" i="2"/>
  <c r="P35" i="2"/>
  <c r="Q35" i="2" s="1"/>
  <c r="P34" i="2"/>
  <c r="Q34" i="2" s="1"/>
  <c r="P33" i="2"/>
  <c r="Q33" i="2" s="1"/>
  <c r="Q32" i="2"/>
  <c r="P32" i="2"/>
  <c r="P31" i="2"/>
  <c r="Q31" i="2" s="1"/>
  <c r="P30" i="2"/>
  <c r="Q30" i="2" s="1"/>
  <c r="P29" i="2"/>
  <c r="Q29" i="2" s="1"/>
  <c r="Q28" i="2"/>
  <c r="P28" i="2"/>
  <c r="P27" i="2"/>
  <c r="Q27" i="2" s="1"/>
  <c r="P26" i="2"/>
  <c r="Q26" i="2" s="1"/>
  <c r="P25" i="2"/>
  <c r="Q25" i="2" s="1"/>
  <c r="Q24" i="2"/>
  <c r="P24" i="2"/>
  <c r="P23" i="2"/>
  <c r="Q23" i="2" s="1"/>
  <c r="P22" i="2"/>
  <c r="Q22" i="2" s="1"/>
  <c r="P21" i="2"/>
  <c r="Q21" i="2" s="1"/>
  <c r="Q20" i="2"/>
  <c r="P20" i="2"/>
  <c r="P19" i="2"/>
  <c r="Q19" i="2" s="1"/>
  <c r="P18" i="2"/>
  <c r="Q18" i="2" s="1"/>
  <c r="P17" i="2"/>
  <c r="Q17" i="2" s="1"/>
  <c r="Q16" i="2"/>
  <c r="P16" i="2"/>
  <c r="P15" i="2"/>
  <c r="Q15" i="2" s="1"/>
  <c r="P14" i="2"/>
  <c r="Q14" i="2" s="1"/>
  <c r="P13" i="2"/>
  <c r="Q13" i="2" s="1"/>
  <c r="Q12" i="2"/>
  <c r="P12" i="2"/>
  <c r="Z15" i="2"/>
  <c r="AB15" i="2" s="1"/>
  <c r="Z16" i="2"/>
  <c r="J28" i="2" s="1"/>
  <c r="K28" i="2" s="1"/>
  <c r="Z17" i="2"/>
  <c r="AB17" i="2" s="1"/>
  <c r="Z18" i="2"/>
  <c r="J47" i="2" s="1"/>
  <c r="K47" i="2" s="1"/>
  <c r="AB18" i="2"/>
  <c r="AC18" i="2"/>
  <c r="AD18" i="2"/>
  <c r="Z19" i="2"/>
  <c r="AB19" i="2" s="1"/>
  <c r="Z20" i="2"/>
  <c r="J38" i="2" s="1"/>
  <c r="K38" i="2" s="1"/>
  <c r="M47" i="2"/>
  <c r="N47" i="2" s="1"/>
  <c r="M25" i="2"/>
  <c r="N25" i="2" s="1"/>
  <c r="M18" i="2"/>
  <c r="N18" i="2" s="1"/>
  <c r="M17" i="2"/>
  <c r="N17" i="2" s="1"/>
  <c r="M16" i="2"/>
  <c r="N16" i="2" s="1"/>
  <c r="M15" i="2"/>
  <c r="N15" i="2" s="1"/>
  <c r="J51" i="2"/>
  <c r="K51" i="2" s="1"/>
  <c r="J50" i="2"/>
  <c r="K50" i="2" s="1"/>
  <c r="J49" i="2"/>
  <c r="J48" i="2"/>
  <c r="J46" i="2"/>
  <c r="J45" i="2"/>
  <c r="J44" i="2"/>
  <c r="K44" i="2" s="1"/>
  <c r="J43" i="2"/>
  <c r="K43" i="2" s="1"/>
  <c r="J42" i="2"/>
  <c r="J41" i="2"/>
  <c r="K41" i="2" s="1"/>
  <c r="J40" i="2"/>
  <c r="K40" i="2" s="1"/>
  <c r="J39" i="2"/>
  <c r="J37" i="2"/>
  <c r="J36" i="2"/>
  <c r="K36" i="2" s="1"/>
  <c r="J35" i="2"/>
  <c r="K35" i="2" s="1"/>
  <c r="J34" i="2"/>
  <c r="K34" i="2" s="1"/>
  <c r="J33" i="2"/>
  <c r="K33" i="2" s="1"/>
  <c r="J32" i="2"/>
  <c r="K32" i="2" s="1"/>
  <c r="J31" i="2"/>
  <c r="K31" i="2" s="1"/>
  <c r="J30" i="2"/>
  <c r="K30" i="2" s="1"/>
  <c r="J29" i="2"/>
  <c r="K29" i="2" s="1"/>
  <c r="J27" i="2"/>
  <c r="J26" i="2"/>
  <c r="J25" i="2"/>
  <c r="J24" i="2"/>
  <c r="J23" i="2"/>
  <c r="K23" i="2" s="1"/>
  <c r="J22" i="2"/>
  <c r="K22" i="2" s="1"/>
  <c r="J21" i="2"/>
  <c r="K21" i="2" s="1"/>
  <c r="J20" i="2"/>
  <c r="K20" i="2" s="1"/>
  <c r="J19" i="2"/>
  <c r="K19" i="2" s="1"/>
  <c r="J17" i="2"/>
  <c r="K17" i="2" s="1"/>
  <c r="J16" i="2"/>
  <c r="K16" i="2" s="1"/>
  <c r="J14" i="2"/>
  <c r="K14" i="2" s="1"/>
  <c r="J13" i="2"/>
  <c r="K13" i="2" s="1"/>
  <c r="J12" i="2"/>
  <c r="K12" i="2" s="1"/>
  <c r="J11" i="2"/>
  <c r="K11" i="2" s="1"/>
  <c r="K49" i="2"/>
  <c r="K48" i="2"/>
  <c r="K46" i="2"/>
  <c r="K45" i="2"/>
  <c r="K42" i="2"/>
  <c r="K39" i="2"/>
  <c r="K37" i="2"/>
  <c r="K27" i="2"/>
  <c r="K26" i="2"/>
  <c r="K25" i="2"/>
  <c r="K24" i="2"/>
  <c r="L9" i="3"/>
  <c r="L8" i="3"/>
  <c r="M26" i="2" l="1"/>
  <c r="N26" i="2" s="1"/>
  <c r="M48" i="2"/>
  <c r="N48" i="2" s="1"/>
  <c r="M46" i="2"/>
  <c r="N46" i="2" s="1"/>
  <c r="M14" i="2"/>
  <c r="N14" i="2" s="1"/>
  <c r="M13" i="2"/>
  <c r="N13" i="2" s="1"/>
  <c r="M51" i="2"/>
  <c r="N51" i="2" s="1"/>
  <c r="M12" i="2"/>
  <c r="N12" i="2" s="1"/>
  <c r="M50" i="2"/>
  <c r="N50" i="2" s="1"/>
  <c r="M11" i="2"/>
  <c r="N11" i="2" s="1"/>
  <c r="M49" i="2"/>
  <c r="N49" i="2" s="1"/>
  <c r="M39" i="2"/>
  <c r="N39" i="2" s="1"/>
  <c r="M40" i="2"/>
  <c r="N40" i="2" s="1"/>
  <c r="M45" i="2"/>
  <c r="N45" i="2" s="1"/>
  <c r="M37" i="2"/>
  <c r="N37" i="2" s="1"/>
  <c r="M29" i="2"/>
  <c r="N29" i="2" s="1"/>
  <c r="M22" i="2"/>
  <c r="N22" i="2" s="1"/>
  <c r="M23" i="2"/>
  <c r="N23" i="2" s="1"/>
  <c r="M44" i="2"/>
  <c r="N44" i="2" s="1"/>
  <c r="M36" i="2"/>
  <c r="N36" i="2" s="1"/>
  <c r="M21" i="2"/>
  <c r="N21" i="2" s="1"/>
  <c r="M41" i="2"/>
  <c r="N41" i="2" s="1"/>
  <c r="M31" i="2"/>
  <c r="N31" i="2" s="1"/>
  <c r="M30" i="2"/>
  <c r="N30" i="2" s="1"/>
  <c r="M43" i="2"/>
  <c r="N43" i="2" s="1"/>
  <c r="M35" i="2"/>
  <c r="N35" i="2" s="1"/>
  <c r="M20" i="2"/>
  <c r="N20" i="2" s="1"/>
  <c r="M24" i="2"/>
  <c r="N24" i="2" s="1"/>
  <c r="M42" i="2"/>
  <c r="N42" i="2" s="1"/>
  <c r="M34" i="2"/>
  <c r="N34" i="2" s="1"/>
  <c r="J18" i="2"/>
  <c r="K18" i="2" s="1"/>
  <c r="AB20" i="2"/>
  <c r="AB16" i="2"/>
  <c r="AC19" i="2"/>
  <c r="AC17" i="2"/>
  <c r="AC15" i="2"/>
  <c r="J15" i="2"/>
  <c r="K15" i="2" s="1"/>
  <c r="O35" i="2"/>
  <c r="L35" i="2"/>
  <c r="I35" i="2"/>
  <c r="T20" i="2"/>
  <c r="U20" i="2" s="1"/>
  <c r="L38" i="2" s="1"/>
  <c r="T19" i="2"/>
  <c r="I50" i="2" s="1"/>
  <c r="T18" i="2"/>
  <c r="I47" i="2" s="1"/>
  <c r="T17" i="2"/>
  <c r="I48" i="2" s="1"/>
  <c r="T16" i="2"/>
  <c r="I32" i="2" s="1"/>
  <c r="T15" i="2"/>
  <c r="I42" i="2" s="1"/>
  <c r="M38" i="2" l="1"/>
  <c r="N38" i="2" s="1"/>
  <c r="AC20" i="2"/>
  <c r="AD15" i="2"/>
  <c r="AD17" i="2"/>
  <c r="P11" i="2"/>
  <c r="Q11" i="2" s="1"/>
  <c r="AD19" i="2"/>
  <c r="M28" i="2"/>
  <c r="N28" i="2" s="1"/>
  <c r="M27" i="2"/>
  <c r="N27" i="2" s="1"/>
  <c r="M33" i="2"/>
  <c r="N33" i="2" s="1"/>
  <c r="M19" i="2"/>
  <c r="N19" i="2" s="1"/>
  <c r="M32" i="2"/>
  <c r="N32" i="2" s="1"/>
  <c r="AC16" i="2"/>
  <c r="I34" i="2"/>
  <c r="I16" i="2"/>
  <c r="I17" i="2"/>
  <c r="I33" i="2"/>
  <c r="I43" i="2"/>
  <c r="I18" i="2"/>
  <c r="I25" i="2"/>
  <c r="I19" i="2"/>
  <c r="I27" i="2"/>
  <c r="I37" i="2"/>
  <c r="I45" i="2"/>
  <c r="I15" i="2"/>
  <c r="I26" i="2"/>
  <c r="I36" i="2"/>
  <c r="I44" i="2"/>
  <c r="I20" i="2"/>
  <c r="I38" i="2"/>
  <c r="O38" i="2" s="1"/>
  <c r="I39" i="2"/>
  <c r="I51" i="2"/>
  <c r="I28" i="2"/>
  <c r="I46" i="2"/>
  <c r="I21" i="2"/>
  <c r="I29" i="2"/>
  <c r="I11" i="2"/>
  <c r="I22" i="2"/>
  <c r="I30" i="2"/>
  <c r="I40" i="2"/>
  <c r="I12" i="2"/>
  <c r="I23" i="2"/>
  <c r="I31" i="2"/>
  <c r="I41" i="2"/>
  <c r="I49" i="2"/>
  <c r="I14" i="2"/>
  <c r="I13" i="2"/>
  <c r="I24" i="2"/>
  <c r="V20" i="2"/>
  <c r="U19" i="2"/>
  <c r="U15" i="2"/>
  <c r="U18" i="2"/>
  <c r="G14" i="2"/>
  <c r="B14" i="2"/>
  <c r="AD16" i="2" l="1"/>
  <c r="AD20" i="2"/>
  <c r="L18" i="2"/>
  <c r="L17" i="2"/>
  <c r="L16" i="2"/>
  <c r="L51" i="2"/>
  <c r="O51" i="2" s="1"/>
  <c r="L11" i="2"/>
  <c r="L50" i="2"/>
  <c r="O50" i="2" s="1"/>
  <c r="L47" i="2"/>
  <c r="O47" i="2" s="1"/>
  <c r="L25" i="2"/>
  <c r="O25" i="2" s="1"/>
  <c r="L15" i="2"/>
  <c r="O15" i="2" s="1"/>
  <c r="L29" i="2"/>
  <c r="O29" i="2" s="1"/>
  <c r="L21" i="2"/>
  <c r="O21" i="2" s="1"/>
  <c r="L20" i="2"/>
  <c r="O20" i="2" s="1"/>
  <c r="L45" i="2"/>
  <c r="O45" i="2" s="1"/>
  <c r="L37" i="2"/>
  <c r="O37" i="2" s="1"/>
  <c r="L44" i="2"/>
  <c r="O44" i="2" s="1"/>
  <c r="L34" i="2"/>
  <c r="O34" i="2" s="1"/>
  <c r="L30" i="2"/>
  <c r="O30" i="2" s="1"/>
  <c r="L36" i="2"/>
  <c r="O36" i="2" s="1"/>
  <c r="L43" i="2"/>
  <c r="O43" i="2" s="1"/>
  <c r="L41" i="2"/>
  <c r="O41" i="2" s="1"/>
  <c r="L31" i="2"/>
  <c r="O31" i="2" s="1"/>
  <c r="L23" i="2"/>
  <c r="O23" i="2" s="1"/>
  <c r="L22" i="2"/>
  <c r="O22" i="2" s="1"/>
  <c r="L42" i="2"/>
  <c r="O42" i="2" s="1"/>
  <c r="L24" i="2"/>
  <c r="O24" i="2" s="1"/>
  <c r="L39" i="2"/>
  <c r="O39" i="2" s="1"/>
  <c r="L40" i="2"/>
  <c r="O40" i="2" s="1"/>
  <c r="L14" i="2"/>
  <c r="O14" i="2" s="1"/>
  <c r="L49" i="2"/>
  <c r="O49" i="2" s="1"/>
  <c r="L12" i="2"/>
  <c r="O12" i="2" s="1"/>
  <c r="L13" i="2"/>
  <c r="O13" i="2" s="1"/>
  <c r="V15" i="2"/>
  <c r="U17" i="2"/>
  <c r="U16" i="2"/>
  <c r="L33" i="2" s="1"/>
  <c r="V19" i="2"/>
  <c r="V18" i="2"/>
  <c r="O17" i="2" l="1"/>
  <c r="O18" i="2"/>
  <c r="O16" i="2"/>
  <c r="L48" i="2"/>
  <c r="O48" i="2" s="1"/>
  <c r="L46" i="2"/>
  <c r="O46" i="2" s="1"/>
  <c r="L26" i="2"/>
  <c r="O26" i="2" s="1"/>
  <c r="L28" i="2"/>
  <c r="O28" i="2" s="1"/>
  <c r="L27" i="2"/>
  <c r="O27" i="2" s="1"/>
  <c r="L19" i="2"/>
  <c r="O19" i="2" s="1"/>
  <c r="L32" i="2"/>
  <c r="O32" i="2" s="1"/>
  <c r="V17" i="2"/>
  <c r="O11" i="2"/>
  <c r="V16" i="2"/>
  <c r="O33" i="2" s="1"/>
</calcChain>
</file>

<file path=xl/sharedStrings.xml><?xml version="1.0" encoding="utf-8"?>
<sst xmlns="http://schemas.openxmlformats.org/spreadsheetml/2006/main" count="6722" uniqueCount="1869">
  <si>
    <t>USDA Commodity Bid Solicitation</t>
  </si>
  <si>
    <t>Description</t>
  </si>
  <si>
    <t>Evaporated and UHT</t>
  </si>
  <si>
    <t>ITEM</t>
  </si>
  <si>
    <t>Material</t>
  </si>
  <si>
    <t>Delivery Dates</t>
  </si>
  <si>
    <t>Zip</t>
  </si>
  <si>
    <t>Quantity  (Lbs)</t>
  </si>
  <si>
    <t>Area</t>
  </si>
  <si>
    <t>Min. Price</t>
  </si>
  <si>
    <t>Min. Bid Price</t>
  </si>
  <si>
    <t>(Per Pound)</t>
  </si>
  <si>
    <t>Discount</t>
  </si>
  <si>
    <t>City</t>
  </si>
  <si>
    <t>Duquesne</t>
  </si>
  <si>
    <t>Harrisburg</t>
  </si>
  <si>
    <t>Reading</t>
  </si>
  <si>
    <t>Delmont</t>
  </si>
  <si>
    <t>Erie</t>
  </si>
  <si>
    <t>Pittston</t>
  </si>
  <si>
    <t>Nazareth</t>
  </si>
  <si>
    <t>York</t>
  </si>
  <si>
    <t>1% - 32 oz UHT</t>
  </si>
  <si>
    <t>PMB</t>
  </si>
  <si>
    <t>11/1/24 - 11/15/24</t>
  </si>
  <si>
    <t>10/1/24 - 10/15/24</t>
  </si>
  <si>
    <t>12/1/24 - 12/15/24</t>
  </si>
  <si>
    <r>
      <t xml:space="preserve">1% Quart 32 oz (UHT Milk)  </t>
    </r>
    <r>
      <rPr>
        <sz val="11"/>
        <color theme="1"/>
        <rFont val="Calibri"/>
        <family val="2"/>
        <scheme val="minor"/>
      </rPr>
      <t>(per pound)</t>
    </r>
  </si>
  <si>
    <t>12-3J14-24-B-0583</t>
  </si>
  <si>
    <t>Bids Due 8-21-24</t>
  </si>
  <si>
    <t>Mins based on August-2024 prices</t>
  </si>
  <si>
    <t>1/16/25 - 1/31/25</t>
  </si>
  <si>
    <t>10/16/24 - 10/31/24</t>
  </si>
  <si>
    <t>2/1/25 - 2/15/25</t>
  </si>
  <si>
    <t>11/16/24 - 11/30/24</t>
  </si>
  <si>
    <t>Philadelphia</t>
  </si>
  <si>
    <t>2/16/25 - 2/28/25</t>
  </si>
  <si>
    <t>3/16/25 - 3/31/25</t>
  </si>
  <si>
    <t>3/1/25 - 3/15/25</t>
  </si>
  <si>
    <t>1/1/25 - 1/15/25</t>
  </si>
  <si>
    <t>Honesdale</t>
  </si>
  <si>
    <t>Exton</t>
  </si>
  <si>
    <t>Altoona</t>
  </si>
  <si>
    <t>Sharon</t>
  </si>
  <si>
    <t>Republic</t>
  </si>
  <si>
    <t>12/16/24 - 12/31/24</t>
  </si>
  <si>
    <t>Zip Code</t>
  </si>
  <si>
    <t>Zip Code Type</t>
  </si>
  <si>
    <t>Zip Code Name</t>
  </si>
  <si>
    <t>County</t>
  </si>
  <si>
    <t>Non-Unique</t>
  </si>
  <si>
    <t>Aliquippa</t>
  </si>
  <si>
    <t>Beaver</t>
  </si>
  <si>
    <t>Ambridge</t>
  </si>
  <si>
    <t>PO Box</t>
  </si>
  <si>
    <t>Atlasburg</t>
  </si>
  <si>
    <t>Washington</t>
  </si>
  <si>
    <t>Baden</t>
  </si>
  <si>
    <t>Enter Zip Code</t>
  </si>
  <si>
    <t>Bairdford</t>
  </si>
  <si>
    <t>Allegheny</t>
  </si>
  <si>
    <t>Bakerstown</t>
  </si>
  <si>
    <t>Northampton</t>
  </si>
  <si>
    <t>Beaver Falls</t>
  </si>
  <si>
    <t>Belle Vernon</t>
  </si>
  <si>
    <t>Fayette</t>
  </si>
  <si>
    <t>Brackenridge</t>
  </si>
  <si>
    <t>Bradfordwoods</t>
  </si>
  <si>
    <t>Bridgeville</t>
  </si>
  <si>
    <t>Buena Vista</t>
  </si>
  <si>
    <t>Bulger</t>
  </si>
  <si>
    <t>Bunola</t>
  </si>
  <si>
    <t>Burgettstown</t>
  </si>
  <si>
    <t>Charleroi</t>
  </si>
  <si>
    <t>Cheswick</t>
  </si>
  <si>
    <t>Clairton</t>
  </si>
  <si>
    <t>Clinton</t>
  </si>
  <si>
    <t>Conway</t>
  </si>
  <si>
    <t>Coulters</t>
  </si>
  <si>
    <t>Creighton</t>
  </si>
  <si>
    <t>Cuddy</t>
  </si>
  <si>
    <t>Curtisville</t>
  </si>
  <si>
    <t>Donora</t>
  </si>
  <si>
    <t>Dravosburg</t>
  </si>
  <si>
    <t>East Mckeesport</t>
  </si>
  <si>
    <t>Elizabeth</t>
  </si>
  <si>
    <t>Elrama</t>
  </si>
  <si>
    <t>Freedom</t>
  </si>
  <si>
    <t>Georgetown</t>
  </si>
  <si>
    <t>Gibsonia</t>
  </si>
  <si>
    <t>Glassport</t>
  </si>
  <si>
    <t>Crescent</t>
  </si>
  <si>
    <t>Greenock</t>
  </si>
  <si>
    <t>Harwick</t>
  </si>
  <si>
    <t>Hookstown</t>
  </si>
  <si>
    <t>Indianola</t>
  </si>
  <si>
    <t>Industry</t>
  </si>
  <si>
    <t>Joffre</t>
  </si>
  <si>
    <t>Langeloth</t>
  </si>
  <si>
    <t>Lawrence</t>
  </si>
  <si>
    <t>Leetsdale</t>
  </si>
  <si>
    <t>McDonald</t>
  </si>
  <si>
    <t>Midland</t>
  </si>
  <si>
    <t>Midway</t>
  </si>
  <si>
    <t>Monaca</t>
  </si>
  <si>
    <t>Monessen</t>
  </si>
  <si>
    <t>Westmoreland</t>
  </si>
  <si>
    <t>Monongahela</t>
  </si>
  <si>
    <t>Morgan</t>
  </si>
  <si>
    <t>Natrona Heights</t>
  </si>
  <si>
    <t>New Brighton</t>
  </si>
  <si>
    <t>New Eagle</t>
  </si>
  <si>
    <t>New Kensington</t>
  </si>
  <si>
    <t>Unique</t>
  </si>
  <si>
    <t>Oakdale</t>
  </si>
  <si>
    <t>Pricedale</t>
  </si>
  <si>
    <t>Rochester</t>
  </si>
  <si>
    <t>Rural Ridge</t>
  </si>
  <si>
    <t>Russellton</t>
  </si>
  <si>
    <t>Shippingport</t>
  </si>
  <si>
    <t>Slovan</t>
  </si>
  <si>
    <t>South Heights</t>
  </si>
  <si>
    <t>Sturgeon</t>
  </si>
  <si>
    <t>Sutersville</t>
  </si>
  <si>
    <t>Tarentum</t>
  </si>
  <si>
    <t>Trafford</t>
  </si>
  <si>
    <t>Warrendale</t>
  </si>
  <si>
    <t>Webster</t>
  </si>
  <si>
    <t>West Elizabeth</t>
  </si>
  <si>
    <t>West Newton</t>
  </si>
  <si>
    <t>Wexford</t>
  </si>
  <si>
    <t>Wildwood</t>
  </si>
  <si>
    <t>Allison Park</t>
  </si>
  <si>
    <t>Bethel Park</t>
  </si>
  <si>
    <t>Braddock</t>
  </si>
  <si>
    <t>Carnegie</t>
  </si>
  <si>
    <t>Coraopolis</t>
  </si>
  <si>
    <t>East Pittsburgh</t>
  </si>
  <si>
    <t>Glenshaw</t>
  </si>
  <si>
    <t>Homestead</t>
  </si>
  <si>
    <t>West Mifflin</t>
  </si>
  <si>
    <t>Imperial</t>
  </si>
  <si>
    <t>Ingomar</t>
  </si>
  <si>
    <t>South Park</t>
  </si>
  <si>
    <t>McKeesport</t>
  </si>
  <si>
    <t>McKees Rocks</t>
  </si>
  <si>
    <t>North Versailles</t>
  </si>
  <si>
    <t>Oakmont</t>
  </si>
  <si>
    <t>Pitcairn</t>
  </si>
  <si>
    <t>Presto</t>
  </si>
  <si>
    <t>Sewickley</t>
  </si>
  <si>
    <t>Springdale</t>
  </si>
  <si>
    <t>Turtle Creek</t>
  </si>
  <si>
    <t>Monroeville</t>
  </si>
  <si>
    <t>Verona</t>
  </si>
  <si>
    <t>Wilmerding</t>
  </si>
  <si>
    <t>Pittsburgh</t>
  </si>
  <si>
    <t>Aleppo</t>
  </si>
  <si>
    <t>Greene</t>
  </si>
  <si>
    <t>Amity</t>
  </si>
  <si>
    <t>Avella</t>
  </si>
  <si>
    <t>Beallsville</t>
  </si>
  <si>
    <t>Bentleyville</t>
  </si>
  <si>
    <t>Bobtown</t>
  </si>
  <si>
    <t>Brave</t>
  </si>
  <si>
    <t>Canonsburg</t>
  </si>
  <si>
    <t>Carmichaels</t>
  </si>
  <si>
    <t>Cecil</t>
  </si>
  <si>
    <t>Clarksville</t>
  </si>
  <si>
    <t>Claysville</t>
  </si>
  <si>
    <t>Cokeburg</t>
  </si>
  <si>
    <t>Crucible</t>
  </si>
  <si>
    <t>Dilliner</t>
  </si>
  <si>
    <t>Prosperity</t>
  </si>
  <si>
    <t>Eighty Four</t>
  </si>
  <si>
    <t>Ellsworth</t>
  </si>
  <si>
    <t>Finleyville</t>
  </si>
  <si>
    <t>Fredericktown</t>
  </si>
  <si>
    <t>Garards Fort</t>
  </si>
  <si>
    <t>Gastonville</t>
  </si>
  <si>
    <t>Graysville</t>
  </si>
  <si>
    <t>Greensboro</t>
  </si>
  <si>
    <t>Hendersonville</t>
  </si>
  <si>
    <t>Hickory</t>
  </si>
  <si>
    <t>Holbrook</t>
  </si>
  <si>
    <t>Houston</t>
  </si>
  <si>
    <t>Jefferson</t>
  </si>
  <si>
    <t>Marianna</t>
  </si>
  <si>
    <t>Mather</t>
  </si>
  <si>
    <t>Meadow Lands</t>
  </si>
  <si>
    <t>Millsboro</t>
  </si>
  <si>
    <t>Mount Morris</t>
  </si>
  <si>
    <t>Muse</t>
  </si>
  <si>
    <t>Nemacolin</t>
  </si>
  <si>
    <t>New Freeport</t>
  </si>
  <si>
    <t>Nineveh</t>
  </si>
  <si>
    <t>Rices Landing</t>
  </si>
  <si>
    <t>Richeyville</t>
  </si>
  <si>
    <t>Rogersville</t>
  </si>
  <si>
    <t>Scenery Hill</t>
  </si>
  <si>
    <t>Southview</t>
  </si>
  <si>
    <t>Spraggs</t>
  </si>
  <si>
    <t>Strabane</t>
  </si>
  <si>
    <t>Sycamore</t>
  </si>
  <si>
    <t>Taylorstown</t>
  </si>
  <si>
    <t>Van Voorhis</t>
  </si>
  <si>
    <t>Venetia</t>
  </si>
  <si>
    <t>Vestaburg</t>
  </si>
  <si>
    <t>Waynesburg</t>
  </si>
  <si>
    <t>West Alexander</t>
  </si>
  <si>
    <t>West Finley</t>
  </si>
  <si>
    <t>Westland</t>
  </si>
  <si>
    <t>West Middletown</t>
  </si>
  <si>
    <t>Wind Ridge</t>
  </si>
  <si>
    <t>Uniontown</t>
  </si>
  <si>
    <t>Adah</t>
  </si>
  <si>
    <t>Addison</t>
  </si>
  <si>
    <t>Somerset</t>
  </si>
  <si>
    <t>Allenport</t>
  </si>
  <si>
    <t>Allison</t>
  </si>
  <si>
    <t>Brier Hill</t>
  </si>
  <si>
    <t>Brownfield</t>
  </si>
  <si>
    <t>Brownsville</t>
  </si>
  <si>
    <t>California</t>
  </si>
  <si>
    <t>Cardale</t>
  </si>
  <si>
    <t>Chalk Hill</t>
  </si>
  <si>
    <t>Chestnut Ridge</t>
  </si>
  <si>
    <t>Coal Center</t>
  </si>
  <si>
    <t>Confluence</t>
  </si>
  <si>
    <t>Connellsville</t>
  </si>
  <si>
    <t>Daisytown</t>
  </si>
  <si>
    <t>Dawson</t>
  </si>
  <si>
    <t>Denbo</t>
  </si>
  <si>
    <t>Dickerson Run</t>
  </si>
  <si>
    <t>Dunbar</t>
  </si>
  <si>
    <t>Dunlevy</t>
  </si>
  <si>
    <t>East Millsboro</t>
  </si>
  <si>
    <t>Elco</t>
  </si>
  <si>
    <t>Fairbank</t>
  </si>
  <si>
    <t>Fairchance</t>
  </si>
  <si>
    <t>Farmington</t>
  </si>
  <si>
    <t>Fayette City</t>
  </si>
  <si>
    <t>Gans</t>
  </si>
  <si>
    <t>Gibbon Glade</t>
  </si>
  <si>
    <t>Grindstone</t>
  </si>
  <si>
    <t>Hibbs</t>
  </si>
  <si>
    <t>Hiller</t>
  </si>
  <si>
    <t>Hopwood</t>
  </si>
  <si>
    <t>Indian Head</t>
  </si>
  <si>
    <t>Isabella</t>
  </si>
  <si>
    <t>Jacobs Creek</t>
  </si>
  <si>
    <t>Keisterville</t>
  </si>
  <si>
    <t>La Belle</t>
  </si>
  <si>
    <t>Lake Lynn</t>
  </si>
  <si>
    <t>Leckrone</t>
  </si>
  <si>
    <t>Leisenring</t>
  </si>
  <si>
    <t>Lemont Furnace</t>
  </si>
  <si>
    <t>McClellandtown</t>
  </si>
  <si>
    <t>Markleysburg</t>
  </si>
  <si>
    <t>Martin</t>
  </si>
  <si>
    <t>Masontown</t>
  </si>
  <si>
    <t>Melcroft</t>
  </si>
  <si>
    <t>Merrittstown</t>
  </si>
  <si>
    <t>Mill Run</t>
  </si>
  <si>
    <t>Mount Braddock</t>
  </si>
  <si>
    <t>Newell</t>
  </si>
  <si>
    <t>New Geneva</t>
  </si>
  <si>
    <t>New Salem</t>
  </si>
  <si>
    <t>Normalville</t>
  </si>
  <si>
    <t>Ohiopyle</t>
  </si>
  <si>
    <t>Oliver</t>
  </si>
  <si>
    <t>Perryopolis</t>
  </si>
  <si>
    <t>Point Marion</t>
  </si>
  <si>
    <t>Ronco</t>
  </si>
  <si>
    <t>Roscoe</t>
  </si>
  <si>
    <t>Smithfield</t>
  </si>
  <si>
    <t>Smithton</t>
  </si>
  <si>
    <t>Smock</t>
  </si>
  <si>
    <t>Star Junction</t>
  </si>
  <si>
    <t>Stockdale</t>
  </si>
  <si>
    <t>Uledi</t>
  </si>
  <si>
    <t>Ursina</t>
  </si>
  <si>
    <t>Vanderbilt</t>
  </si>
  <si>
    <t>Waltersburg</t>
  </si>
  <si>
    <t>West Leisenring</t>
  </si>
  <si>
    <t>White</t>
  </si>
  <si>
    <t>Wickhaven</t>
  </si>
  <si>
    <t>Hidden Valley</t>
  </si>
  <si>
    <t>Acosta</t>
  </si>
  <si>
    <t>Alum Bank</t>
  </si>
  <si>
    <t>Bedford</t>
  </si>
  <si>
    <t>Berlin</t>
  </si>
  <si>
    <t>Boswell</t>
  </si>
  <si>
    <t>Boynton</t>
  </si>
  <si>
    <t>Breezewood</t>
  </si>
  <si>
    <t>Buffalo Mills</t>
  </si>
  <si>
    <t>Clearville</t>
  </si>
  <si>
    <t>Crystal Spring</t>
  </si>
  <si>
    <t>Fulton</t>
  </si>
  <si>
    <t>Everett</t>
  </si>
  <si>
    <t>Fairhope</t>
  </si>
  <si>
    <t>Fishertown</t>
  </si>
  <si>
    <t>Fort Hill</t>
  </si>
  <si>
    <t>Friedens</t>
  </si>
  <si>
    <t>Garrett</t>
  </si>
  <si>
    <t>Gray</t>
  </si>
  <si>
    <t>Hyndman</t>
  </si>
  <si>
    <t>Jenners</t>
  </si>
  <si>
    <t>Jennerstown</t>
  </si>
  <si>
    <t>Kantner</t>
  </si>
  <si>
    <t>Listie</t>
  </si>
  <si>
    <t>Manns Choice</t>
  </si>
  <si>
    <t>Markleton</t>
  </si>
  <si>
    <t>Meyersdale</t>
  </si>
  <si>
    <t>New Baltimore</t>
  </si>
  <si>
    <t>New Paris</t>
  </si>
  <si>
    <t>Quecreek</t>
  </si>
  <si>
    <t>Rockwood</t>
  </si>
  <si>
    <t>Salisbury</t>
  </si>
  <si>
    <t>Schellsburg</t>
  </si>
  <si>
    <t>Shanksville</t>
  </si>
  <si>
    <t>Sipesville</t>
  </si>
  <si>
    <t>Springs</t>
  </si>
  <si>
    <t>Stoystown</t>
  </si>
  <si>
    <t>Wellersburg</t>
  </si>
  <si>
    <t>West Salisbury</t>
  </si>
  <si>
    <t>Greensburg</t>
  </si>
  <si>
    <t>Acme</t>
  </si>
  <si>
    <t>Adamsburg</t>
  </si>
  <si>
    <t>Alverton</t>
  </si>
  <si>
    <t>Apollo</t>
  </si>
  <si>
    <t>Ardara</t>
  </si>
  <si>
    <t>Armbrust</t>
  </si>
  <si>
    <t>Arona</t>
  </si>
  <si>
    <t>Avonmore</t>
  </si>
  <si>
    <t>Armstrong</t>
  </si>
  <si>
    <t>Bovard</t>
  </si>
  <si>
    <t>Bradenville</t>
  </si>
  <si>
    <t>Calumet</t>
  </si>
  <si>
    <t>Champion</t>
  </si>
  <si>
    <t>Claridge</t>
  </si>
  <si>
    <t>Crabtree</t>
  </si>
  <si>
    <t>Darragh</t>
  </si>
  <si>
    <t>Derry</t>
  </si>
  <si>
    <t>Donegal</t>
  </si>
  <si>
    <t>East Vandergrift</t>
  </si>
  <si>
    <t>Everson</t>
  </si>
  <si>
    <t>Export</t>
  </si>
  <si>
    <t>Forbes Road</t>
  </si>
  <si>
    <t>Grapeville</t>
  </si>
  <si>
    <t>Hannastown</t>
  </si>
  <si>
    <t>Harrison City</t>
  </si>
  <si>
    <t>Herminie</t>
  </si>
  <si>
    <t>Hostetter</t>
  </si>
  <si>
    <t>Hunker</t>
  </si>
  <si>
    <t>Hutchinson</t>
  </si>
  <si>
    <t>Hyde Park</t>
  </si>
  <si>
    <t>Irwin</t>
  </si>
  <si>
    <t>Jeannette</t>
  </si>
  <si>
    <t>Jones Mills</t>
  </si>
  <si>
    <t>Larimer</t>
  </si>
  <si>
    <t>Latrobe</t>
  </si>
  <si>
    <t>Laughlintown</t>
  </si>
  <si>
    <t>Leechburg</t>
  </si>
  <si>
    <t>Ligonier</t>
  </si>
  <si>
    <t>Lowber</t>
  </si>
  <si>
    <t>Loyalhanna</t>
  </si>
  <si>
    <t>Luxor</t>
  </si>
  <si>
    <t>Madison</t>
  </si>
  <si>
    <t>Mammoth</t>
  </si>
  <si>
    <t>Manor</t>
  </si>
  <si>
    <t>Mount Pleasant</t>
  </si>
  <si>
    <t>Murrysville</t>
  </si>
  <si>
    <t>New Alexandria</t>
  </si>
  <si>
    <t>New Derry</t>
  </si>
  <si>
    <t>New Stanton</t>
  </si>
  <si>
    <t>North Apollo</t>
  </si>
  <si>
    <t>Norvelt</t>
  </si>
  <si>
    <t>Penn</t>
  </si>
  <si>
    <t>Pleasant Unity</t>
  </si>
  <si>
    <t>Rector</t>
  </si>
  <si>
    <t>Rillton</t>
  </si>
  <si>
    <t>Ruffs Dale</t>
  </si>
  <si>
    <t>Salina</t>
  </si>
  <si>
    <t>Saltsburg</t>
  </si>
  <si>
    <t>Indiana</t>
  </si>
  <si>
    <t>Schenley</t>
  </si>
  <si>
    <t>Scottdale</t>
  </si>
  <si>
    <t>Slickville</t>
  </si>
  <si>
    <t>Southwest</t>
  </si>
  <si>
    <t>Spring Church</t>
  </si>
  <si>
    <t>Stahlstown</t>
  </si>
  <si>
    <t>Tarrs</t>
  </si>
  <si>
    <t>United</t>
  </si>
  <si>
    <t>Vandergrift</t>
  </si>
  <si>
    <t>Wendel</t>
  </si>
  <si>
    <t>Westmoreland City</t>
  </si>
  <si>
    <t>Whitney</t>
  </si>
  <si>
    <t>Wyano</t>
  </si>
  <si>
    <t>Youngstown</t>
  </si>
  <si>
    <t>Youngwood</t>
  </si>
  <si>
    <t>Yukon</t>
  </si>
  <si>
    <t>Alverda</t>
  </si>
  <si>
    <t>Anita</t>
  </si>
  <si>
    <t>Arcadia</t>
  </si>
  <si>
    <t>Aultman</t>
  </si>
  <si>
    <t>Northern Cambria</t>
  </si>
  <si>
    <t>Cambria</t>
  </si>
  <si>
    <t>Big Run</t>
  </si>
  <si>
    <t>Black Lick</t>
  </si>
  <si>
    <t>Blairsville</t>
  </si>
  <si>
    <t>Brush Valley</t>
  </si>
  <si>
    <t>Burnside</t>
  </si>
  <si>
    <t>Clearfield</t>
  </si>
  <si>
    <t>Carrolltown</t>
  </si>
  <si>
    <t>Chambersville</t>
  </si>
  <si>
    <t>Cherry Tree</t>
  </si>
  <si>
    <t>Clarksburg</t>
  </si>
  <si>
    <t>Clune</t>
  </si>
  <si>
    <t>Clymer</t>
  </si>
  <si>
    <t>Commodore</t>
  </si>
  <si>
    <t>Coolspring</t>
  </si>
  <si>
    <t>Coral</t>
  </si>
  <si>
    <t>Creekside</t>
  </si>
  <si>
    <t>De Lancey</t>
  </si>
  <si>
    <t>Dixonville</t>
  </si>
  <si>
    <t>Elderton</t>
  </si>
  <si>
    <t>Elmora</t>
  </si>
  <si>
    <t>Emeigh</t>
  </si>
  <si>
    <t>Ernest</t>
  </si>
  <si>
    <t>Gipsy</t>
  </si>
  <si>
    <t>Glen Campbell</t>
  </si>
  <si>
    <t>Hamilton</t>
  </si>
  <si>
    <t>Heilwood</t>
  </si>
  <si>
    <t>Hillsdale</t>
  </si>
  <si>
    <t>Home</t>
  </si>
  <si>
    <t>Homer City</t>
  </si>
  <si>
    <t>Josephine</t>
  </si>
  <si>
    <t>Kent</t>
  </si>
  <si>
    <t>La Jose</t>
  </si>
  <si>
    <t>Lucernemines</t>
  </si>
  <si>
    <t>McIntyre</t>
  </si>
  <si>
    <t>Mahaffey</t>
  </si>
  <si>
    <t>Marchand</t>
  </si>
  <si>
    <t>Marion Center</t>
  </si>
  <si>
    <t>Marsteller</t>
  </si>
  <si>
    <t>Mentcle</t>
  </si>
  <si>
    <t>Nicktown</t>
  </si>
  <si>
    <t>Northpoint</t>
  </si>
  <si>
    <t>Oliveburg</t>
  </si>
  <si>
    <t>Penn Run</t>
  </si>
  <si>
    <t>Punxsutawney</t>
  </si>
  <si>
    <t>Ringgold</t>
  </si>
  <si>
    <t>Rochester Mills</t>
  </si>
  <si>
    <t>Rossiter</t>
  </si>
  <si>
    <t>Saint Benedict</t>
  </si>
  <si>
    <t>Shelocta</t>
  </si>
  <si>
    <t>Spangler</t>
  </si>
  <si>
    <t>Sprankle Mills</t>
  </si>
  <si>
    <t>Starford</t>
  </si>
  <si>
    <t>Timblin</t>
  </si>
  <si>
    <t>Torrance</t>
  </si>
  <si>
    <t>Valier</t>
  </si>
  <si>
    <t>Walston</t>
  </si>
  <si>
    <t>West Lebanon</t>
  </si>
  <si>
    <t>Worthville</t>
  </si>
  <si>
    <t>DuBois</t>
  </si>
  <si>
    <t>Benezett</t>
  </si>
  <si>
    <t>Elk</t>
  </si>
  <si>
    <t>Brandy Camp</t>
  </si>
  <si>
    <t>Brockport</t>
  </si>
  <si>
    <t>Brockway</t>
  </si>
  <si>
    <t>Brookville</t>
  </si>
  <si>
    <t>Byrnedale</t>
  </si>
  <si>
    <t>Clarington</t>
  </si>
  <si>
    <t>Corsica</t>
  </si>
  <si>
    <t>Dagus Mines</t>
  </si>
  <si>
    <t>Driftwood</t>
  </si>
  <si>
    <t>Cameron</t>
  </si>
  <si>
    <t>Emporium</t>
  </si>
  <si>
    <t>Falls Creek</t>
  </si>
  <si>
    <t>Force</t>
  </si>
  <si>
    <t>Johnsonburg</t>
  </si>
  <si>
    <t>Kersey</t>
  </si>
  <si>
    <t>Knox Dale</t>
  </si>
  <si>
    <t>Luthersburg</t>
  </si>
  <si>
    <t>Penfield</t>
  </si>
  <si>
    <t>Reynoldsville</t>
  </si>
  <si>
    <t>Ridgway</t>
  </si>
  <si>
    <t>Rockton</t>
  </si>
  <si>
    <t>Saint Marys</t>
  </si>
  <si>
    <t>Sigel</t>
  </si>
  <si>
    <t>Sinnamahoning</t>
  </si>
  <si>
    <t>Stump Creek</t>
  </si>
  <si>
    <t>Summerville</t>
  </si>
  <si>
    <t>Sykesville</t>
  </si>
  <si>
    <t>Troutville</t>
  </si>
  <si>
    <t>Weedville</t>
  </si>
  <si>
    <t>Wilcox</t>
  </si>
  <si>
    <t>Johnstown</t>
  </si>
  <si>
    <t>Armagh</t>
  </si>
  <si>
    <t>Beaverdale</t>
  </si>
  <si>
    <t>Belsano</t>
  </si>
  <si>
    <t>Bolivar</t>
  </si>
  <si>
    <t>Cairnbrook</t>
  </si>
  <si>
    <t>Cassandra</t>
  </si>
  <si>
    <t>Central City</t>
  </si>
  <si>
    <t>Colver</t>
  </si>
  <si>
    <t>Davidsville</t>
  </si>
  <si>
    <t>Dilltown</t>
  </si>
  <si>
    <t>Dunlo</t>
  </si>
  <si>
    <t>Ebensburg</t>
  </si>
  <si>
    <t>Elton</t>
  </si>
  <si>
    <t>Hollsopple</t>
  </si>
  <si>
    <t>Hooversville</t>
  </si>
  <si>
    <t>Jerome</t>
  </si>
  <si>
    <t>Lilly</t>
  </si>
  <si>
    <t>Loretto</t>
  </si>
  <si>
    <t>Mineral Point</t>
  </si>
  <si>
    <t>Nanty Glo</t>
  </si>
  <si>
    <t>New Florence</t>
  </si>
  <si>
    <t>Parkhill</t>
  </si>
  <si>
    <t>Portage</t>
  </si>
  <si>
    <t>Revloc</t>
  </si>
  <si>
    <t>Robinson</t>
  </si>
  <si>
    <t>Saint Michael</t>
  </si>
  <si>
    <t>Salix</t>
  </si>
  <si>
    <t>Seanor</t>
  </si>
  <si>
    <t>Seward</t>
  </si>
  <si>
    <t>Sidman</t>
  </si>
  <si>
    <t>South Fork</t>
  </si>
  <si>
    <t>Strongstown</t>
  </si>
  <si>
    <t>Summerhill</t>
  </si>
  <si>
    <t>Tire Hill</t>
  </si>
  <si>
    <t>Twin Rocks</t>
  </si>
  <si>
    <t>Vintondale</t>
  </si>
  <si>
    <t>Wilmore</t>
  </si>
  <si>
    <t>Windber</t>
  </si>
  <si>
    <t>Butler</t>
  </si>
  <si>
    <t>Boyers</t>
  </si>
  <si>
    <t>Branchton</t>
  </si>
  <si>
    <t>Bruin</t>
  </si>
  <si>
    <t>Cabot</t>
  </si>
  <si>
    <t>Callery</t>
  </si>
  <si>
    <t>Chicora</t>
  </si>
  <si>
    <t>Connoquenessing</t>
  </si>
  <si>
    <t>East Brady</t>
  </si>
  <si>
    <t>East Butler</t>
  </si>
  <si>
    <t>Eau Claire</t>
  </si>
  <si>
    <t>Evans City</t>
  </si>
  <si>
    <t>Fenelton</t>
  </si>
  <si>
    <t>Forestville</t>
  </si>
  <si>
    <t>Foxburg</t>
  </si>
  <si>
    <t>Clarion</t>
  </si>
  <si>
    <t>Harmony</t>
  </si>
  <si>
    <t>Harrisville</t>
  </si>
  <si>
    <t>Herman</t>
  </si>
  <si>
    <t>Hilliards</t>
  </si>
  <si>
    <t>Karns City</t>
  </si>
  <si>
    <t>Lyndora</t>
  </si>
  <si>
    <t>Mars</t>
  </si>
  <si>
    <t>North Washington</t>
  </si>
  <si>
    <t>Parker</t>
  </si>
  <si>
    <t>Petrolia</t>
  </si>
  <si>
    <t>Portersville</t>
  </si>
  <si>
    <t>Prospect</t>
  </si>
  <si>
    <t>Renfrew</t>
  </si>
  <si>
    <t>Saint Petersburg</t>
  </si>
  <si>
    <t>Sarver</t>
  </si>
  <si>
    <t>Saxonburg</t>
  </si>
  <si>
    <t>Slippery Rock</t>
  </si>
  <si>
    <t>Turkey City</t>
  </si>
  <si>
    <t>Valencia</t>
  </si>
  <si>
    <t>West Sunbury</t>
  </si>
  <si>
    <t>Zelienople</t>
  </si>
  <si>
    <t>Cranberry Township</t>
  </si>
  <si>
    <t>New Castle</t>
  </si>
  <si>
    <t>Adamsville</t>
  </si>
  <si>
    <t>Crawford</t>
  </si>
  <si>
    <t>Atlantic</t>
  </si>
  <si>
    <t>Bessemer</t>
  </si>
  <si>
    <t>Clark</t>
  </si>
  <si>
    <t>Mercer</t>
  </si>
  <si>
    <t>Clarks Mills</t>
  </si>
  <si>
    <t>Darlington</t>
  </si>
  <si>
    <t>Edinburg</t>
  </si>
  <si>
    <t>Ellwood City</t>
  </si>
  <si>
    <t>Enon Valley</t>
  </si>
  <si>
    <t>Farrell</t>
  </si>
  <si>
    <t>Fombell</t>
  </si>
  <si>
    <t>Fredonia</t>
  </si>
  <si>
    <t>Greenville</t>
  </si>
  <si>
    <t>Grove City</t>
  </si>
  <si>
    <t>Hadley</t>
  </si>
  <si>
    <t>Hartstown</t>
  </si>
  <si>
    <t>Hillsville</t>
  </si>
  <si>
    <t>Jackson Center</t>
  </si>
  <si>
    <t>Jamestown</t>
  </si>
  <si>
    <t>Koppel</t>
  </si>
  <si>
    <t>New Bedford</t>
  </si>
  <si>
    <t>New Galilee</t>
  </si>
  <si>
    <t>New Wilmington</t>
  </si>
  <si>
    <t>Pulaski</t>
  </si>
  <si>
    <t>Sandy Lake</t>
  </si>
  <si>
    <t>Hermitage</t>
  </si>
  <si>
    <t>Sharpsville</t>
  </si>
  <si>
    <t>Sheakleyville</t>
  </si>
  <si>
    <t>Stoneboro</t>
  </si>
  <si>
    <t>Transfer</t>
  </si>
  <si>
    <t>Villa Maria</t>
  </si>
  <si>
    <t>Volant</t>
  </si>
  <si>
    <t>Wampum</t>
  </si>
  <si>
    <t>West Middlesex</t>
  </si>
  <si>
    <t>West Pittsburg</t>
  </si>
  <si>
    <t>Wheatland</t>
  </si>
  <si>
    <t>Kittanning</t>
  </si>
  <si>
    <t>Adrian</t>
  </si>
  <si>
    <t>Beyer</t>
  </si>
  <si>
    <t>Cadogan</t>
  </si>
  <si>
    <t>Callensburg</t>
  </si>
  <si>
    <t>Cooksburg</t>
  </si>
  <si>
    <t>Forest</t>
  </si>
  <si>
    <t>Cowansville</t>
  </si>
  <si>
    <t>Crown</t>
  </si>
  <si>
    <t>Curllsville</t>
  </si>
  <si>
    <t>Dayton</t>
  </si>
  <si>
    <t>Distant</t>
  </si>
  <si>
    <t>Fairmount City</t>
  </si>
  <si>
    <t>Fisher</t>
  </si>
  <si>
    <t>Ford City</t>
  </si>
  <si>
    <t>Ford Cliff</t>
  </si>
  <si>
    <t>Freeport</t>
  </si>
  <si>
    <t>Hawthorn</t>
  </si>
  <si>
    <t>Knox</t>
  </si>
  <si>
    <t>Leeper</t>
  </si>
  <si>
    <t>Limestone</t>
  </si>
  <si>
    <t>Lucinda</t>
  </si>
  <si>
    <t>McGrann</t>
  </si>
  <si>
    <t>Manorville</t>
  </si>
  <si>
    <t>Marienville</t>
  </si>
  <si>
    <t>Mayport</t>
  </si>
  <si>
    <t>New Bethlehem</t>
  </si>
  <si>
    <t>Nu Mine</t>
  </si>
  <si>
    <t>Oak Ridge</t>
  </si>
  <si>
    <t>Plumville</t>
  </si>
  <si>
    <t>Rimersburg</t>
  </si>
  <si>
    <t>Rural Valley</t>
  </si>
  <si>
    <t>Sagamore</t>
  </si>
  <si>
    <t>Seminole</t>
  </si>
  <si>
    <t>Shippenville</t>
  </si>
  <si>
    <t>Sligo</t>
  </si>
  <si>
    <t>Smicksburg</t>
  </si>
  <si>
    <t>Snydersburg</t>
  </si>
  <si>
    <t>Strattanville</t>
  </si>
  <si>
    <t>Templeton</t>
  </si>
  <si>
    <t>Vowinckel</t>
  </si>
  <si>
    <t>Widnoon</t>
  </si>
  <si>
    <t>Worthington</t>
  </si>
  <si>
    <t>Yatesboro</t>
  </si>
  <si>
    <t>Oil City</t>
  </si>
  <si>
    <t>Venango</t>
  </si>
  <si>
    <t>Carlton</t>
  </si>
  <si>
    <t>Chandlers Valley</t>
  </si>
  <si>
    <t>Warren</t>
  </si>
  <si>
    <t>Clarendon</t>
  </si>
  <si>
    <t>Cochranton</t>
  </si>
  <si>
    <t>Conneaut Lake</t>
  </si>
  <si>
    <t>Cooperstown</t>
  </si>
  <si>
    <t>Cranberry</t>
  </si>
  <si>
    <t>East Hickory</t>
  </si>
  <si>
    <t>Endeavor</t>
  </si>
  <si>
    <t>Franklin</t>
  </si>
  <si>
    <t>Fryburg</t>
  </si>
  <si>
    <t>Guys Mills</t>
  </si>
  <si>
    <t>Hydetown</t>
  </si>
  <si>
    <t>Irvine</t>
  </si>
  <si>
    <t>Kossuth</t>
  </si>
  <si>
    <t>Lickingville</t>
  </si>
  <si>
    <t>Ludlow</t>
  </si>
  <si>
    <t>McKean</t>
  </si>
  <si>
    <t>Marble</t>
  </si>
  <si>
    <t>Meadville</t>
  </si>
  <si>
    <t>Pittsfield</t>
  </si>
  <si>
    <t>Pleasantville</t>
  </si>
  <si>
    <t>Polk</t>
  </si>
  <si>
    <t>Reno</t>
  </si>
  <si>
    <t>Rouseville</t>
  </si>
  <si>
    <t>Russell</t>
  </si>
  <si>
    <t>Seneca</t>
  </si>
  <si>
    <t>Sheffield</t>
  </si>
  <si>
    <t>Sugar Grove</t>
  </si>
  <si>
    <t>Tidioute</t>
  </si>
  <si>
    <t>Tiona</t>
  </si>
  <si>
    <t>Tionesta</t>
  </si>
  <si>
    <t>Titusville</t>
  </si>
  <si>
    <t>Townville</t>
  </si>
  <si>
    <t>Tylersburg</t>
  </si>
  <si>
    <t>Utica</t>
  </si>
  <si>
    <t>Venus</t>
  </si>
  <si>
    <t>West Hickory</t>
  </si>
  <si>
    <t>Youngsville</t>
  </si>
  <si>
    <t>Clintonville</t>
  </si>
  <si>
    <t>Emlenton</t>
  </si>
  <si>
    <t>Kennerdell</t>
  </si>
  <si>
    <t>Lamartine</t>
  </si>
  <si>
    <t>Albion</t>
  </si>
  <si>
    <t>Bear Lake</t>
  </si>
  <si>
    <t>Cambridge Springs</t>
  </si>
  <si>
    <t>Centerville</t>
  </si>
  <si>
    <t>Columbus</t>
  </si>
  <si>
    <t>Conneautville</t>
  </si>
  <si>
    <t>Corry</t>
  </si>
  <si>
    <t>Cranesville</t>
  </si>
  <si>
    <t>East Springfield</t>
  </si>
  <si>
    <t>Edinboro</t>
  </si>
  <si>
    <t>Elgin</t>
  </si>
  <si>
    <t>Fairview</t>
  </si>
  <si>
    <t>Garland</t>
  </si>
  <si>
    <t>Girard</t>
  </si>
  <si>
    <t>Grand Valley</t>
  </si>
  <si>
    <t>Harborcreek</t>
  </si>
  <si>
    <t>Harmonsburg</t>
  </si>
  <si>
    <t>Lake City</t>
  </si>
  <si>
    <t>Linesville</t>
  </si>
  <si>
    <t>Mill Village</t>
  </si>
  <si>
    <t>North East</t>
  </si>
  <si>
    <t>North Springfield</t>
  </si>
  <si>
    <t>Riceville</t>
  </si>
  <si>
    <t>Saegertown</t>
  </si>
  <si>
    <t>Spartansburg</t>
  </si>
  <si>
    <t>Springboro</t>
  </si>
  <si>
    <t>Spring Creek</t>
  </si>
  <si>
    <t>Union City</t>
  </si>
  <si>
    <t>Waterford</t>
  </si>
  <si>
    <t>Wattsburg</t>
  </si>
  <si>
    <t>West Springfield</t>
  </si>
  <si>
    <t>Blair</t>
  </si>
  <si>
    <t>Alexandria</t>
  </si>
  <si>
    <t>Huntingdon</t>
  </si>
  <si>
    <t>Ashville</t>
  </si>
  <si>
    <t>Beccaria</t>
  </si>
  <si>
    <t>Bellwood</t>
  </si>
  <si>
    <t>Blandburg</t>
  </si>
  <si>
    <t>Brisbin</t>
  </si>
  <si>
    <t>Broad Top</t>
  </si>
  <si>
    <t>Calvin</t>
  </si>
  <si>
    <t>Cassville</t>
  </si>
  <si>
    <t>Chest Springs</t>
  </si>
  <si>
    <t>Claysburg</t>
  </si>
  <si>
    <t>Coalport</t>
  </si>
  <si>
    <t>Coupon</t>
  </si>
  <si>
    <t>Cresson</t>
  </si>
  <si>
    <t>Curryville</t>
  </si>
  <si>
    <t>Defiance</t>
  </si>
  <si>
    <t>Dudley</t>
  </si>
  <si>
    <t>Duncansville</t>
  </si>
  <si>
    <t>Dysart</t>
  </si>
  <si>
    <t>East Freedom</t>
  </si>
  <si>
    <t>Entriken</t>
  </si>
  <si>
    <t>Fallentimber</t>
  </si>
  <si>
    <t>Flinton</t>
  </si>
  <si>
    <t>Gallitzin</t>
  </si>
  <si>
    <t>Glasgow</t>
  </si>
  <si>
    <t>Glen Hope</t>
  </si>
  <si>
    <t>Hastings</t>
  </si>
  <si>
    <t>Hesston</t>
  </si>
  <si>
    <t>Hollidaysburg</t>
  </si>
  <si>
    <t>Hopewell</t>
  </si>
  <si>
    <t>Houtzdale</t>
  </si>
  <si>
    <t>Imler</t>
  </si>
  <si>
    <t>Irvona</t>
  </si>
  <si>
    <t>James Creek</t>
  </si>
  <si>
    <t>Loysburg</t>
  </si>
  <si>
    <t>McConnellstown</t>
  </si>
  <si>
    <t>Madera</t>
  </si>
  <si>
    <t>Martinsburg</t>
  </si>
  <si>
    <t>Morann</t>
  </si>
  <si>
    <t>New Enterprise</t>
  </si>
  <si>
    <t>Newry</t>
  </si>
  <si>
    <t>Osceola Mills</t>
  </si>
  <si>
    <t>Osterburg</t>
  </si>
  <si>
    <t>Patton</t>
  </si>
  <si>
    <t>Petersburg</t>
  </si>
  <si>
    <t>Queen</t>
  </si>
  <si>
    <t>Ramey</t>
  </si>
  <si>
    <t>Riddlesburg</t>
  </si>
  <si>
    <t>Roaring Spring</t>
  </si>
  <si>
    <t>Robertsdale</t>
  </si>
  <si>
    <t>Saint Boniface</t>
  </si>
  <si>
    <t>Sandy Ridge</t>
  </si>
  <si>
    <t>Centre</t>
  </si>
  <si>
    <t>Saxton</t>
  </si>
  <si>
    <t>Six Mile Run</t>
  </si>
  <si>
    <t>Smithmill</t>
  </si>
  <si>
    <t>Smokerun</t>
  </si>
  <si>
    <t>Sproul</t>
  </si>
  <si>
    <t>Spruce Creek</t>
  </si>
  <si>
    <t>Tipton</t>
  </si>
  <si>
    <t>Todd</t>
  </si>
  <si>
    <t>Tyrone</t>
  </si>
  <si>
    <t>Waterfall</t>
  </si>
  <si>
    <t>Wells Tannery</t>
  </si>
  <si>
    <t>Westover</t>
  </si>
  <si>
    <t>Williamsburg</t>
  </si>
  <si>
    <t>Wood</t>
  </si>
  <si>
    <t>Woodbury</t>
  </si>
  <si>
    <t>Bradford</t>
  </si>
  <si>
    <t>Austin</t>
  </si>
  <si>
    <t>Potter</t>
  </si>
  <si>
    <t>Crosby</t>
  </si>
  <si>
    <t>Custer City</t>
  </si>
  <si>
    <t>Mckean</t>
  </si>
  <si>
    <t>Cyclone</t>
  </si>
  <si>
    <t>Derrick City</t>
  </si>
  <si>
    <t>De Young</t>
  </si>
  <si>
    <t>Duke Center</t>
  </si>
  <si>
    <t>East Smethport</t>
  </si>
  <si>
    <t>Eldred</t>
  </si>
  <si>
    <t>Gifford</t>
  </si>
  <si>
    <t>Hazel Hurst</t>
  </si>
  <si>
    <t>James City</t>
  </si>
  <si>
    <t>Kane</t>
  </si>
  <si>
    <t>Lewis Run</t>
  </si>
  <si>
    <t>Mount Jewett</t>
  </si>
  <si>
    <t>Port Allegany</t>
  </si>
  <si>
    <t>Rew</t>
  </si>
  <si>
    <t>Rixford</t>
  </si>
  <si>
    <t>Roulette</t>
  </si>
  <si>
    <t>Shinglehouse</t>
  </si>
  <si>
    <t>Smethport</t>
  </si>
  <si>
    <t>Turtlepoint</t>
  </si>
  <si>
    <t>State College</t>
  </si>
  <si>
    <t>University Park</t>
  </si>
  <si>
    <t>Aaronsburg</t>
  </si>
  <si>
    <t>Allport</t>
  </si>
  <si>
    <t>Beech Creek</t>
  </si>
  <si>
    <t>Bellefonte</t>
  </si>
  <si>
    <t>Bigler</t>
  </si>
  <si>
    <t>Blanchard</t>
  </si>
  <si>
    <t>Boalsburg</t>
  </si>
  <si>
    <t>Centre Hall</t>
  </si>
  <si>
    <t>Clarence</t>
  </si>
  <si>
    <t>Coburn</t>
  </si>
  <si>
    <t>Curwensville</t>
  </si>
  <si>
    <t>Drifting</t>
  </si>
  <si>
    <t>Fleming</t>
  </si>
  <si>
    <t>Frenchville</t>
  </si>
  <si>
    <t>Glen Richey</t>
  </si>
  <si>
    <t>Grampian</t>
  </si>
  <si>
    <t>Grassflat</t>
  </si>
  <si>
    <t>Hawk Run</t>
  </si>
  <si>
    <t>Howard</t>
  </si>
  <si>
    <t>Hyde</t>
  </si>
  <si>
    <t>Julian</t>
  </si>
  <si>
    <t>Karthaus</t>
  </si>
  <si>
    <t>Kylertown</t>
  </si>
  <si>
    <t>Lamar</t>
  </si>
  <si>
    <t>Lanse</t>
  </si>
  <si>
    <t>Lecontes Mills</t>
  </si>
  <si>
    <t>Lemont</t>
  </si>
  <si>
    <t>Madisonburg</t>
  </si>
  <si>
    <t>Milesburg</t>
  </si>
  <si>
    <t>Millheim</t>
  </si>
  <si>
    <t>Mineral Springs</t>
  </si>
  <si>
    <t>Mingoville</t>
  </si>
  <si>
    <t>Morrisdale</t>
  </si>
  <si>
    <t>Moshannon</t>
  </si>
  <si>
    <t>Munson</t>
  </si>
  <si>
    <t>New Millport</t>
  </si>
  <si>
    <t>Olanta</t>
  </si>
  <si>
    <t>Orviston</t>
  </si>
  <si>
    <t>Pennsylvania Furnace</t>
  </si>
  <si>
    <t>Philipsburg</t>
  </si>
  <si>
    <t>Pine Grove Mills</t>
  </si>
  <si>
    <t>Port Matilda</t>
  </si>
  <si>
    <t>Pottersdale</t>
  </si>
  <si>
    <t>Rebersburg</t>
  </si>
  <si>
    <t>Shawville</t>
  </si>
  <si>
    <t>Snow Shoe</t>
  </si>
  <si>
    <t>Spring Mills</t>
  </si>
  <si>
    <t>Wallaceton</t>
  </si>
  <si>
    <t>Warriors Mark</t>
  </si>
  <si>
    <t>West Decatur</t>
  </si>
  <si>
    <t>Winburne</t>
  </si>
  <si>
    <t>Woodland</t>
  </si>
  <si>
    <t>Woodward</t>
  </si>
  <si>
    <t>Wellsboro</t>
  </si>
  <si>
    <t>Tioga</t>
  </si>
  <si>
    <t>Alba</t>
  </si>
  <si>
    <t>Arnot</t>
  </si>
  <si>
    <t>Blossburg</t>
  </si>
  <si>
    <t>Columbia Cross Roads</t>
  </si>
  <si>
    <t>Coudersport</t>
  </si>
  <si>
    <t>Covington</t>
  </si>
  <si>
    <t>Elkland</t>
  </si>
  <si>
    <t>Gaines</t>
  </si>
  <si>
    <t>Galeton</t>
  </si>
  <si>
    <t>Genesee</t>
  </si>
  <si>
    <t>Gillett</t>
  </si>
  <si>
    <t>Granville Summit</t>
  </si>
  <si>
    <t>Harrison Valley</t>
  </si>
  <si>
    <t>Knoxville</t>
  </si>
  <si>
    <t>Lawrenceville</t>
  </si>
  <si>
    <t>Liberty</t>
  </si>
  <si>
    <t>Mainesburg</t>
  </si>
  <si>
    <t>Mansfield</t>
  </si>
  <si>
    <t>Middlebury Center</t>
  </si>
  <si>
    <t>Millerton</t>
  </si>
  <si>
    <t>Mills</t>
  </si>
  <si>
    <t>Morris</t>
  </si>
  <si>
    <t>Morris Run</t>
  </si>
  <si>
    <t>Nelson</t>
  </si>
  <si>
    <t>Osceola</t>
  </si>
  <si>
    <t>Sabinsville</t>
  </si>
  <si>
    <t>Sylvania</t>
  </si>
  <si>
    <t>Troy</t>
  </si>
  <si>
    <t>Ulysses</t>
  </si>
  <si>
    <t>Westfield</t>
  </si>
  <si>
    <t>Camp Hill</t>
  </si>
  <si>
    <t>Cumberland</t>
  </si>
  <si>
    <t>Allensville</t>
  </si>
  <si>
    <t>Annville</t>
  </si>
  <si>
    <t>Lebanon</t>
  </si>
  <si>
    <t>Belleville</t>
  </si>
  <si>
    <t>Mifflin</t>
  </si>
  <si>
    <t>Berrysburg</t>
  </si>
  <si>
    <t>Dauphin</t>
  </si>
  <si>
    <t>Blain</t>
  </si>
  <si>
    <t>Perry</t>
  </si>
  <si>
    <t>Boiling Springs</t>
  </si>
  <si>
    <t>Burnham</t>
  </si>
  <si>
    <t>Campbelltown</t>
  </si>
  <si>
    <t>Carlisle</t>
  </si>
  <si>
    <t>Cocolamus</t>
  </si>
  <si>
    <t>Juniata</t>
  </si>
  <si>
    <t>Cornwall</t>
  </si>
  <si>
    <t>Dalmatia</t>
  </si>
  <si>
    <t>Northumberland</t>
  </si>
  <si>
    <t>Dillsburg</t>
  </si>
  <si>
    <t>Duncannon</t>
  </si>
  <si>
    <t>East Waterford</t>
  </si>
  <si>
    <t>Elizabethtown</t>
  </si>
  <si>
    <t>Lancaster</t>
  </si>
  <si>
    <t>Elizabethville</t>
  </si>
  <si>
    <t>Elliottsburg</t>
  </si>
  <si>
    <t>Enola</t>
  </si>
  <si>
    <t>Fredericksburg</t>
  </si>
  <si>
    <t>Grantham</t>
  </si>
  <si>
    <t>Grantville</t>
  </si>
  <si>
    <t>Granville</t>
  </si>
  <si>
    <t>Gratz</t>
  </si>
  <si>
    <t>Halifax</t>
  </si>
  <si>
    <t>Hershey</t>
  </si>
  <si>
    <t>Highspire</t>
  </si>
  <si>
    <t>Honey Grove</t>
  </si>
  <si>
    <t>Hummelstown</t>
  </si>
  <si>
    <t>Ickesburg</t>
  </si>
  <si>
    <t>Jonestown</t>
  </si>
  <si>
    <t>Kleinfeltersville</t>
  </si>
  <si>
    <t>Landisburg</t>
  </si>
  <si>
    <t>Lawn</t>
  </si>
  <si>
    <t>Lemoyne</t>
  </si>
  <si>
    <t>Lewistown</t>
  </si>
  <si>
    <t>Liverpool</t>
  </si>
  <si>
    <t>Loysville</t>
  </si>
  <si>
    <t>Lykens</t>
  </si>
  <si>
    <t>McAlisterville</t>
  </si>
  <si>
    <t>Mechanicsburg</t>
  </si>
  <si>
    <t>McVeytown</t>
  </si>
  <si>
    <t>Mapleton Depot</t>
  </si>
  <si>
    <t>Marysville</t>
  </si>
  <si>
    <t>Mattawana</t>
  </si>
  <si>
    <t>Mexico</t>
  </si>
  <si>
    <t>Middletown</t>
  </si>
  <si>
    <t>Mifflintown</t>
  </si>
  <si>
    <t>Mill Creek</t>
  </si>
  <si>
    <t>Millersburg</t>
  </si>
  <si>
    <t>Millerstown</t>
  </si>
  <si>
    <t>Milroy</t>
  </si>
  <si>
    <t>Mount Gretna</t>
  </si>
  <si>
    <t>Mount Holly Springs</t>
  </si>
  <si>
    <t>Mount Union</t>
  </si>
  <si>
    <t>Myerstown</t>
  </si>
  <si>
    <t>New Bloomfield</t>
  </si>
  <si>
    <t>New Buffalo</t>
  </si>
  <si>
    <t>New Cumberland</t>
  </si>
  <si>
    <t>New Germantown</t>
  </si>
  <si>
    <t>New Kingstown</t>
  </si>
  <si>
    <t>Newmanstown</t>
  </si>
  <si>
    <t>Newport</t>
  </si>
  <si>
    <t>Newton Hamilton</t>
  </si>
  <si>
    <t>Oakland Mills</t>
  </si>
  <si>
    <t>Ono</t>
  </si>
  <si>
    <t>Palmyra</t>
  </si>
  <si>
    <t>Pillow</t>
  </si>
  <si>
    <t>Plainfield</t>
  </si>
  <si>
    <t>Port Royal</t>
  </si>
  <si>
    <t>Quentin</t>
  </si>
  <si>
    <t>Reedsville</t>
  </si>
  <si>
    <t>Rexmont</t>
  </si>
  <si>
    <t>Richfield</t>
  </si>
  <si>
    <t>Snyder</t>
  </si>
  <si>
    <t>Richland</t>
  </si>
  <si>
    <t>Berks</t>
  </si>
  <si>
    <t>Schaefferstown</t>
  </si>
  <si>
    <t>Shermans Dale</t>
  </si>
  <si>
    <t>Summerdale</t>
  </si>
  <si>
    <t>Thompsontown</t>
  </si>
  <si>
    <t>Wiconisco</t>
  </si>
  <si>
    <t>Williamstown</t>
  </si>
  <si>
    <t>Yeagertown</t>
  </si>
  <si>
    <t>Chambersburg</t>
  </si>
  <si>
    <t>Amberson</t>
  </si>
  <si>
    <t>Artemas</t>
  </si>
  <si>
    <t>Big Cove Tannery</t>
  </si>
  <si>
    <t>Blairs Mills</t>
  </si>
  <si>
    <t>Blue Ridge Summit</t>
  </si>
  <si>
    <t>Burnt Cabins</t>
  </si>
  <si>
    <t>Concord</t>
  </si>
  <si>
    <t>Doylesburg</t>
  </si>
  <si>
    <t>Dry Run</t>
  </si>
  <si>
    <t>Fannettsburg</t>
  </si>
  <si>
    <t>Fayetteville</t>
  </si>
  <si>
    <t>Fort Littleton</t>
  </si>
  <si>
    <t>Fort Loudon</t>
  </si>
  <si>
    <t>Greencastle</t>
  </si>
  <si>
    <t>Harrisonville</t>
  </si>
  <si>
    <t>Hustontown</t>
  </si>
  <si>
    <t>Lemasters</t>
  </si>
  <si>
    <t>Lurgan</t>
  </si>
  <si>
    <t>McConnellsburg</t>
  </si>
  <si>
    <t>Marion</t>
  </si>
  <si>
    <t>Mercersburg</t>
  </si>
  <si>
    <t>Mont Alto</t>
  </si>
  <si>
    <t>Needmore</t>
  </si>
  <si>
    <t>Neelyton</t>
  </si>
  <si>
    <t>Newburg</t>
  </si>
  <si>
    <t>Newville</t>
  </si>
  <si>
    <t>Orbisonia</t>
  </si>
  <si>
    <t>Orrstown</t>
  </si>
  <si>
    <t>Pleasant Hall</t>
  </si>
  <si>
    <t>Quincy</t>
  </si>
  <si>
    <t>Rockhill Furnace</t>
  </si>
  <si>
    <t>Rouzerville</t>
  </si>
  <si>
    <t>Roxbury</t>
  </si>
  <si>
    <t>Saint Thomas</t>
  </si>
  <si>
    <t>Saltillo</t>
  </si>
  <si>
    <t>Scotland</t>
  </si>
  <si>
    <t>Shade Gap</t>
  </si>
  <si>
    <t>Shady Grove</t>
  </si>
  <si>
    <t>Shippensburg</t>
  </si>
  <si>
    <t>Shirleysburg</t>
  </si>
  <si>
    <t>South Mountain</t>
  </si>
  <si>
    <t>Spring Run</t>
  </si>
  <si>
    <t>State Line</t>
  </si>
  <si>
    <t>Three Springs</t>
  </si>
  <si>
    <t>Upperstrasburg</t>
  </si>
  <si>
    <t>Walnut Bottom</t>
  </si>
  <si>
    <t>Warfordsburg</t>
  </si>
  <si>
    <t>Waynesboro</t>
  </si>
  <si>
    <t>Willow Hill</t>
  </si>
  <si>
    <t>Zullinger</t>
  </si>
  <si>
    <t>Abbottstown</t>
  </si>
  <si>
    <t>Adams</t>
  </si>
  <si>
    <t>Airville</t>
  </si>
  <si>
    <t>Arendtsville</t>
  </si>
  <si>
    <t>Aspers</t>
  </si>
  <si>
    <t>Bendersville</t>
  </si>
  <si>
    <t>Biglerville</t>
  </si>
  <si>
    <t>Brogue</t>
  </si>
  <si>
    <t>Cashtown</t>
  </si>
  <si>
    <t>Codorus</t>
  </si>
  <si>
    <t>Craley</t>
  </si>
  <si>
    <t>Dallastown</t>
  </si>
  <si>
    <t>Delta</t>
  </si>
  <si>
    <t>Dover</t>
  </si>
  <si>
    <t>East Berlin</t>
  </si>
  <si>
    <t>East Prospect</t>
  </si>
  <si>
    <t>Emigsville</t>
  </si>
  <si>
    <t>Etters</t>
  </si>
  <si>
    <t>Fairfield</t>
  </si>
  <si>
    <t>Fawn Grove</t>
  </si>
  <si>
    <t>Felton</t>
  </si>
  <si>
    <t>Franklintown</t>
  </si>
  <si>
    <t>Gardners</t>
  </si>
  <si>
    <t>Gettysburg</t>
  </si>
  <si>
    <t>Glen Rock</t>
  </si>
  <si>
    <t>Glenville</t>
  </si>
  <si>
    <t>Hanover</t>
  </si>
  <si>
    <t>Idaville</t>
  </si>
  <si>
    <t>Lewisberry</t>
  </si>
  <si>
    <t>Littlestown</t>
  </si>
  <si>
    <t>Loganville</t>
  </si>
  <si>
    <t>McKnightstown</t>
  </si>
  <si>
    <t>McSherrystown</t>
  </si>
  <si>
    <t>Manchester</t>
  </si>
  <si>
    <t>Mount Wolf</t>
  </si>
  <si>
    <t>New Freedom</t>
  </si>
  <si>
    <t>New Oxford</t>
  </si>
  <si>
    <t>New Park</t>
  </si>
  <si>
    <t>Orrtanna</t>
  </si>
  <si>
    <t>Porters Sideling</t>
  </si>
  <si>
    <t>Railroad</t>
  </si>
  <si>
    <t>Red Lion</t>
  </si>
  <si>
    <t>Rossville</t>
  </si>
  <si>
    <t>Seven Valleys</t>
  </si>
  <si>
    <t>Shrewsbury</t>
  </si>
  <si>
    <t>Spring Grove</t>
  </si>
  <si>
    <t>Stewartstown</t>
  </si>
  <si>
    <t>Thomasville</t>
  </si>
  <si>
    <t>Wellsville</t>
  </si>
  <si>
    <t>Windsor</t>
  </si>
  <si>
    <t>Wrightsville</t>
  </si>
  <si>
    <t>York Haven</t>
  </si>
  <si>
    <t>York New Salem</t>
  </si>
  <si>
    <t>York Springs</t>
  </si>
  <si>
    <t>Peach Glen</t>
  </si>
  <si>
    <t>Akron</t>
  </si>
  <si>
    <t>Bainbridge</t>
  </si>
  <si>
    <t>Bart</t>
  </si>
  <si>
    <t>Bausman</t>
  </si>
  <si>
    <t>Bird In Hand</t>
  </si>
  <si>
    <t>Blue Ball</t>
  </si>
  <si>
    <t>Bowmansville</t>
  </si>
  <si>
    <t>Brownstown</t>
  </si>
  <si>
    <t>Christiana</t>
  </si>
  <si>
    <t>Columbia</t>
  </si>
  <si>
    <t>Conestoga</t>
  </si>
  <si>
    <t>Denver</t>
  </si>
  <si>
    <t>Drumore</t>
  </si>
  <si>
    <t>East Earl</t>
  </si>
  <si>
    <t>East Petersburg</t>
  </si>
  <si>
    <t>Elm</t>
  </si>
  <si>
    <t>Ephrata</t>
  </si>
  <si>
    <t>Gap</t>
  </si>
  <si>
    <t>Goodville</t>
  </si>
  <si>
    <t>Gordonville</t>
  </si>
  <si>
    <t>Holtwood</t>
  </si>
  <si>
    <t>Hopeland</t>
  </si>
  <si>
    <t>Intercourse</t>
  </si>
  <si>
    <t>Kinzers</t>
  </si>
  <si>
    <t>Kirkwood</t>
  </si>
  <si>
    <t>Lampeter</t>
  </si>
  <si>
    <t>Landisville</t>
  </si>
  <si>
    <t>Leola</t>
  </si>
  <si>
    <t>Lititz</t>
  </si>
  <si>
    <t>Manheim</t>
  </si>
  <si>
    <t>Marietta</t>
  </si>
  <si>
    <t>Martindale</t>
  </si>
  <si>
    <t>Maytown</t>
  </si>
  <si>
    <t>Millersville</t>
  </si>
  <si>
    <t>Mount Joy</t>
  </si>
  <si>
    <t>Mountville</t>
  </si>
  <si>
    <t>Narvon</t>
  </si>
  <si>
    <t>New Holland</t>
  </si>
  <si>
    <t>New Providence</t>
  </si>
  <si>
    <t>Paradise</t>
  </si>
  <si>
    <t>Peach Bottom</t>
  </si>
  <si>
    <t>Penryn</t>
  </si>
  <si>
    <t>Pequea</t>
  </si>
  <si>
    <t>Quarryville</t>
  </si>
  <si>
    <t>Reamstown</t>
  </si>
  <si>
    <t>Refton</t>
  </si>
  <si>
    <t>Reinholds</t>
  </si>
  <si>
    <t>Rheems</t>
  </si>
  <si>
    <t>Ronks</t>
  </si>
  <si>
    <t>Silver Spring</t>
  </si>
  <si>
    <t>Smoketown</t>
  </si>
  <si>
    <t>Stevens</t>
  </si>
  <si>
    <t>Strasburg</t>
  </si>
  <si>
    <t>Talmage</t>
  </si>
  <si>
    <t>Terre Hill</t>
  </si>
  <si>
    <t>Washington Boro</t>
  </si>
  <si>
    <t>West Willow</t>
  </si>
  <si>
    <t>Willow Street</t>
  </si>
  <si>
    <t>Witmer</t>
  </si>
  <si>
    <t>Williamsport</t>
  </si>
  <si>
    <t>Lycoming</t>
  </si>
  <si>
    <t>Antes Fort</t>
  </si>
  <si>
    <t>Avis</t>
  </si>
  <si>
    <t>Cammal</t>
  </si>
  <si>
    <t>Canton</t>
  </si>
  <si>
    <t>Castanea</t>
  </si>
  <si>
    <t>Cedar Run</t>
  </si>
  <si>
    <t>Cogan Station</t>
  </si>
  <si>
    <t>Cross Fork</t>
  </si>
  <si>
    <t>Dewart</t>
  </si>
  <si>
    <t>Eagles Mere</t>
  </si>
  <si>
    <t>Sullivan</t>
  </si>
  <si>
    <t>Grover</t>
  </si>
  <si>
    <t>Hughesville</t>
  </si>
  <si>
    <t>Jersey Mills</t>
  </si>
  <si>
    <t>Jersey Shore</t>
  </si>
  <si>
    <t>Lairdsville</t>
  </si>
  <si>
    <t>Linden</t>
  </si>
  <si>
    <t>Lock Haven</t>
  </si>
  <si>
    <t>Loganton</t>
  </si>
  <si>
    <t>McElhattan</t>
  </si>
  <si>
    <t>McEwensville</t>
  </si>
  <si>
    <t>Mackeyville</t>
  </si>
  <si>
    <t>Mill Hall</t>
  </si>
  <si>
    <t>Montgomery</t>
  </si>
  <si>
    <t>Montoursville</t>
  </si>
  <si>
    <t>Muncy</t>
  </si>
  <si>
    <t>Muncy Valley</t>
  </si>
  <si>
    <t>North Bend</t>
  </si>
  <si>
    <t>Picture Rocks</t>
  </si>
  <si>
    <t>Ralston</t>
  </si>
  <si>
    <t>Renovo</t>
  </si>
  <si>
    <t>Roaring Branch</t>
  </si>
  <si>
    <t>Salona</t>
  </si>
  <si>
    <t>Shunk</t>
  </si>
  <si>
    <t>Slate Run</t>
  </si>
  <si>
    <t>Trout Run</t>
  </si>
  <si>
    <t>Turbotville</t>
  </si>
  <si>
    <t>Montour</t>
  </si>
  <si>
    <t>Unityville</t>
  </si>
  <si>
    <t>Waterville</t>
  </si>
  <si>
    <t>Watsontown</t>
  </si>
  <si>
    <t>Westport</t>
  </si>
  <si>
    <t>Woolrich</t>
  </si>
  <si>
    <t>Sunbury</t>
  </si>
  <si>
    <t>Allenwood</t>
  </si>
  <si>
    <t>Beaver Springs</t>
  </si>
  <si>
    <t>Beavertown</t>
  </si>
  <si>
    <t>Benton</t>
  </si>
  <si>
    <t>Bloomsburg</t>
  </si>
  <si>
    <t>Catawissa</t>
  </si>
  <si>
    <t>Danville</t>
  </si>
  <si>
    <t>Dornsife</t>
  </si>
  <si>
    <t>Elysburg</t>
  </si>
  <si>
    <t>Freeburg</t>
  </si>
  <si>
    <t>Hartleton</t>
  </si>
  <si>
    <t>Union</t>
  </si>
  <si>
    <t>Herndon</t>
  </si>
  <si>
    <t>Hummels Wharf</t>
  </si>
  <si>
    <t>Marion Heights</t>
  </si>
  <si>
    <t>Kreamer</t>
  </si>
  <si>
    <t>Kulpmont</t>
  </si>
  <si>
    <t>Laurelton</t>
  </si>
  <si>
    <t>Leck Kill</t>
  </si>
  <si>
    <t>Lewisburg</t>
  </si>
  <si>
    <t>Lightstreet</t>
  </si>
  <si>
    <t>Locust Gap</t>
  </si>
  <si>
    <t>McClure</t>
  </si>
  <si>
    <t>Middleburg</t>
  </si>
  <si>
    <t>Mifflinburg</t>
  </si>
  <si>
    <t>Millmont</t>
  </si>
  <si>
    <t>Millville</t>
  </si>
  <si>
    <t>Milton</t>
  </si>
  <si>
    <t>Montandon</t>
  </si>
  <si>
    <t>Mount Carmel</t>
  </si>
  <si>
    <t>Mount Pleasant Mills</t>
  </si>
  <si>
    <t>New Berlin</t>
  </si>
  <si>
    <t>New Columbia</t>
  </si>
  <si>
    <t>Numidia</t>
  </si>
  <si>
    <t>Orangeville</t>
  </si>
  <si>
    <t>Paxinos</t>
  </si>
  <si>
    <t>Paxtonville</t>
  </si>
  <si>
    <t>Penns Creek</t>
  </si>
  <si>
    <t>Port Trevorton</t>
  </si>
  <si>
    <t>Potts Grove</t>
  </si>
  <si>
    <t>Coal Township</t>
  </si>
  <si>
    <t>Rebuck</t>
  </si>
  <si>
    <t>Riverside</t>
  </si>
  <si>
    <t>Selinsgrove</t>
  </si>
  <si>
    <t>Shamokin</t>
  </si>
  <si>
    <t>Shamokin Dam</t>
  </si>
  <si>
    <t>Snydertown</t>
  </si>
  <si>
    <t>Stillwater</t>
  </si>
  <si>
    <t>Swengel</t>
  </si>
  <si>
    <t>Trevorton</t>
  </si>
  <si>
    <t>Troxelville</t>
  </si>
  <si>
    <t>Vicksburg</t>
  </si>
  <si>
    <t>Washingtonville</t>
  </si>
  <si>
    <t>Weikert</t>
  </si>
  <si>
    <t>West Milton</t>
  </si>
  <si>
    <t>White Deer</t>
  </si>
  <si>
    <t>Wilburton</t>
  </si>
  <si>
    <t>Winfield</t>
  </si>
  <si>
    <t>Pottsville</t>
  </si>
  <si>
    <t>Schuylkill</t>
  </si>
  <si>
    <t>Aristes</t>
  </si>
  <si>
    <t>Ashland</t>
  </si>
  <si>
    <t>Auburn</t>
  </si>
  <si>
    <t>Branchdale</t>
  </si>
  <si>
    <t>Brockton</t>
  </si>
  <si>
    <t>Cressona</t>
  </si>
  <si>
    <t>Cumbola</t>
  </si>
  <si>
    <t>Frackville</t>
  </si>
  <si>
    <t>Friedensburg</t>
  </si>
  <si>
    <t>Gilberton</t>
  </si>
  <si>
    <t>Girardville</t>
  </si>
  <si>
    <t>Gordon</t>
  </si>
  <si>
    <t>Hegins</t>
  </si>
  <si>
    <t>Klingerstown</t>
  </si>
  <si>
    <t>Lavelle</t>
  </si>
  <si>
    <t>Llewellyn</t>
  </si>
  <si>
    <t>Locustdale</t>
  </si>
  <si>
    <t>Lost Creek</t>
  </si>
  <si>
    <t>Mahanoy City</t>
  </si>
  <si>
    <t>Mahanoy Plane</t>
  </si>
  <si>
    <t>Mar Lin</t>
  </si>
  <si>
    <t>Mary D</t>
  </si>
  <si>
    <t>Middleport</t>
  </si>
  <si>
    <t>Minersville</t>
  </si>
  <si>
    <t>Muir</t>
  </si>
  <si>
    <t>New Philadelphia</t>
  </si>
  <si>
    <t>New Ringgold</t>
  </si>
  <si>
    <t>Orwigsburg</t>
  </si>
  <si>
    <t>Pine Grove</t>
  </si>
  <si>
    <t>Pitman</t>
  </si>
  <si>
    <t>Port Carbon</t>
  </si>
  <si>
    <t>Ravine</t>
  </si>
  <si>
    <t>Ringtown</t>
  </si>
  <si>
    <t>Sacramento</t>
  </si>
  <si>
    <t>Saint Clair</t>
  </si>
  <si>
    <t>Schuylkill Haven</t>
  </si>
  <si>
    <t>Seltzer</t>
  </si>
  <si>
    <t>Shenandoah</t>
  </si>
  <si>
    <t>Spring Glen</t>
  </si>
  <si>
    <t>Summit Station</t>
  </si>
  <si>
    <t>Tower City</t>
  </si>
  <si>
    <t>Tremont</t>
  </si>
  <si>
    <t>Tuscarora</t>
  </si>
  <si>
    <t>Valley View</t>
  </si>
  <si>
    <t>Zion Grove</t>
  </si>
  <si>
    <t>Lehigh Valley</t>
  </si>
  <si>
    <t>Lehigh</t>
  </si>
  <si>
    <t>Ackermanville</t>
  </si>
  <si>
    <t>Alburtis</t>
  </si>
  <si>
    <t>Aquashicola</t>
  </si>
  <si>
    <t>Carbon</t>
  </si>
  <si>
    <t>Bangor</t>
  </si>
  <si>
    <t>Bath</t>
  </si>
  <si>
    <t>Bethlehem</t>
  </si>
  <si>
    <t>Bowmanstown</t>
  </si>
  <si>
    <t>Breinigsville</t>
  </si>
  <si>
    <t>Catasauqua</t>
  </si>
  <si>
    <t>Center Valley</t>
  </si>
  <si>
    <t>Cherryville</t>
  </si>
  <si>
    <t>Coopersburg</t>
  </si>
  <si>
    <t>Coplay</t>
  </si>
  <si>
    <t>Danielsville</t>
  </si>
  <si>
    <t>Durham</t>
  </si>
  <si>
    <t>Bucks</t>
  </si>
  <si>
    <t>Easton</t>
  </si>
  <si>
    <t>East Greenville</t>
  </si>
  <si>
    <t>East Texas</t>
  </si>
  <si>
    <t>Emmaus</t>
  </si>
  <si>
    <t>Flicksville</t>
  </si>
  <si>
    <t>Fogelsville</t>
  </si>
  <si>
    <t>Whitehall</t>
  </si>
  <si>
    <t>Germansville</t>
  </si>
  <si>
    <t>Green Lane</t>
  </si>
  <si>
    <t>Hellertown</t>
  </si>
  <si>
    <t>Hereford</t>
  </si>
  <si>
    <t>Kunkletown</t>
  </si>
  <si>
    <t>Monroe</t>
  </si>
  <si>
    <t>Laurys Station</t>
  </si>
  <si>
    <t>Limeport</t>
  </si>
  <si>
    <t>Macungie</t>
  </si>
  <si>
    <t>Martins Creek</t>
  </si>
  <si>
    <t>Neffs</t>
  </si>
  <si>
    <t>New Tripoli</t>
  </si>
  <si>
    <t>Old Zionsville</t>
  </si>
  <si>
    <t>Orefield</t>
  </si>
  <si>
    <t>Palm</t>
  </si>
  <si>
    <t>Palmerton</t>
  </si>
  <si>
    <t>Pen Argyl</t>
  </si>
  <si>
    <t>Pennsburg</t>
  </si>
  <si>
    <t>Perkiomenville</t>
  </si>
  <si>
    <t>Red Hill</t>
  </si>
  <si>
    <t>Riegelsville</t>
  </si>
  <si>
    <t>Schnecksville</t>
  </si>
  <si>
    <t>Slatedale</t>
  </si>
  <si>
    <t>Slatington</t>
  </si>
  <si>
    <t>Springtown</t>
  </si>
  <si>
    <t>Stockertown</t>
  </si>
  <si>
    <t>Sumneytown</t>
  </si>
  <si>
    <t>Tatamy</t>
  </si>
  <si>
    <t>Treichlers</t>
  </si>
  <si>
    <t>Trexlertown</t>
  </si>
  <si>
    <t>Walnutport</t>
  </si>
  <si>
    <t>Wind Gap</t>
  </si>
  <si>
    <t>Zionsville</t>
  </si>
  <si>
    <t>Allentown</t>
  </si>
  <si>
    <t>Hazleton</t>
  </si>
  <si>
    <t>Luzerne</t>
  </si>
  <si>
    <t>Albrightsville</t>
  </si>
  <si>
    <t>Andreas</t>
  </si>
  <si>
    <t>Ashfield</t>
  </si>
  <si>
    <t>Barnesville</t>
  </si>
  <si>
    <t>Beaver Meadows</t>
  </si>
  <si>
    <t>Coaldale</t>
  </si>
  <si>
    <t>Conyngham</t>
  </si>
  <si>
    <t>Delano</t>
  </si>
  <si>
    <t>Drifton</t>
  </si>
  <si>
    <t>Drums</t>
  </si>
  <si>
    <t>Ebervale</t>
  </si>
  <si>
    <t>Freeland</t>
  </si>
  <si>
    <t>Harleigh</t>
  </si>
  <si>
    <t>Jim Thorpe</t>
  </si>
  <si>
    <t>Junedale</t>
  </si>
  <si>
    <t>Kelayres</t>
  </si>
  <si>
    <t>Lansford</t>
  </si>
  <si>
    <t>Lattimer Mines</t>
  </si>
  <si>
    <t>Lehighton</t>
  </si>
  <si>
    <t>Mcadoo</t>
  </si>
  <si>
    <t>Milnesville</t>
  </si>
  <si>
    <t>Nesquehoning</t>
  </si>
  <si>
    <t>Nuremberg</t>
  </si>
  <si>
    <t>Oneida</t>
  </si>
  <si>
    <t>Parryville</t>
  </si>
  <si>
    <t>Quakake</t>
  </si>
  <si>
    <t>Rock Glen</t>
  </si>
  <si>
    <t>Saint Johns</t>
  </si>
  <si>
    <t>Sheppton</t>
  </si>
  <si>
    <t>Sugarloaf</t>
  </si>
  <si>
    <t>Summit Hill</t>
  </si>
  <si>
    <t>Sybertsville</t>
  </si>
  <si>
    <t>Tamaqua</t>
  </si>
  <si>
    <t>Tresckow</t>
  </si>
  <si>
    <t>Weatherly</t>
  </si>
  <si>
    <t>Weston</t>
  </si>
  <si>
    <t>East Stroudsburg</t>
  </si>
  <si>
    <t>Analomink</t>
  </si>
  <si>
    <t>Bartonsville</t>
  </si>
  <si>
    <t>Brodheadsville</t>
  </si>
  <si>
    <t>Buck Hill Falls</t>
  </si>
  <si>
    <t>Bushkill</t>
  </si>
  <si>
    <t>Pike</t>
  </si>
  <si>
    <t>Canadensis</t>
  </si>
  <si>
    <t>Cresco</t>
  </si>
  <si>
    <t>Delaware Water Gap</t>
  </si>
  <si>
    <t>Dingmans Ferry</t>
  </si>
  <si>
    <t>Effort</t>
  </si>
  <si>
    <t>Gilbert</t>
  </si>
  <si>
    <t>Henryville</t>
  </si>
  <si>
    <t>Kresgeville</t>
  </si>
  <si>
    <t>Long Pond</t>
  </si>
  <si>
    <t>Marshalls Creek</t>
  </si>
  <si>
    <t>Matamoras</t>
  </si>
  <si>
    <t>Milford</t>
  </si>
  <si>
    <t>Millrift</t>
  </si>
  <si>
    <t>Minisink Hills</t>
  </si>
  <si>
    <t>Mountainhome</t>
  </si>
  <si>
    <t>Mount Bethel</t>
  </si>
  <si>
    <t>Mount Pocono</t>
  </si>
  <si>
    <t>Pocono Summit</t>
  </si>
  <si>
    <t>Pocono Lake</t>
  </si>
  <si>
    <t>Pocono Lake Preserve</t>
  </si>
  <si>
    <t>Pocono Manor</t>
  </si>
  <si>
    <t>Pocono Pines</t>
  </si>
  <si>
    <t>Portland</t>
  </si>
  <si>
    <t>Reeders</t>
  </si>
  <si>
    <t>Saylorsburg</t>
  </si>
  <si>
    <t>Sciota</t>
  </si>
  <si>
    <t>Scotrun</t>
  </si>
  <si>
    <t>Shawnee On Delaware</t>
  </si>
  <si>
    <t>Skytop</t>
  </si>
  <si>
    <t>Stroudsburg</t>
  </si>
  <si>
    <t>Swiftwater</t>
  </si>
  <si>
    <t>Tamiment</t>
  </si>
  <si>
    <t>Tannersville</t>
  </si>
  <si>
    <t>Unity House</t>
  </si>
  <si>
    <t>Archbald</t>
  </si>
  <si>
    <t>Lackawanna</t>
  </si>
  <si>
    <t>Beach Lake</t>
  </si>
  <si>
    <t>Wayne</t>
  </si>
  <si>
    <t>Carbondale</t>
  </si>
  <si>
    <t>Chinchilla</t>
  </si>
  <si>
    <t>Clarks Summit</t>
  </si>
  <si>
    <t>Clifford</t>
  </si>
  <si>
    <t>Susquehanna</t>
  </si>
  <si>
    <t>Dalton</t>
  </si>
  <si>
    <t>Damascus</t>
  </si>
  <si>
    <t>Elmhurst</t>
  </si>
  <si>
    <t>Equinunk</t>
  </si>
  <si>
    <t>Factoryville</t>
  </si>
  <si>
    <t>Wyoming</t>
  </si>
  <si>
    <t>Fleetville</t>
  </si>
  <si>
    <t>Forest City</t>
  </si>
  <si>
    <t>Gouldsboro</t>
  </si>
  <si>
    <t>Greeley</t>
  </si>
  <si>
    <t>Greentown</t>
  </si>
  <si>
    <t>Hamlin</t>
  </si>
  <si>
    <t>Hawley</t>
  </si>
  <si>
    <t>Herrick Center</t>
  </si>
  <si>
    <t>Jermyn</t>
  </si>
  <si>
    <t>Jessup</t>
  </si>
  <si>
    <t>Lackawaxen</t>
  </si>
  <si>
    <t>Lake Ariel</t>
  </si>
  <si>
    <t>Lake Como</t>
  </si>
  <si>
    <t>Lakeville</t>
  </si>
  <si>
    <t>Lakewood</t>
  </si>
  <si>
    <t>La Plume</t>
  </si>
  <si>
    <t>Lenoxville</t>
  </si>
  <si>
    <t>Milanville</t>
  </si>
  <si>
    <t>Moscow</t>
  </si>
  <si>
    <t>Newfoundland</t>
  </si>
  <si>
    <t>Nicholson</t>
  </si>
  <si>
    <t>Olyphant</t>
  </si>
  <si>
    <t>Orson</t>
  </si>
  <si>
    <t>Paupack</t>
  </si>
  <si>
    <t>Peckville</t>
  </si>
  <si>
    <t>Pleasant Mount</t>
  </si>
  <si>
    <t>Poyntelle</t>
  </si>
  <si>
    <t>Preston Park</t>
  </si>
  <si>
    <t>Prompton</t>
  </si>
  <si>
    <t>Rowland</t>
  </si>
  <si>
    <t>Shohola</t>
  </si>
  <si>
    <t>South Canaan</t>
  </si>
  <si>
    <t>South Sterling</t>
  </si>
  <si>
    <t>Starlight</t>
  </si>
  <si>
    <t>Starrucca</t>
  </si>
  <si>
    <t>Sterling</t>
  </si>
  <si>
    <t>Tafton</t>
  </si>
  <si>
    <t>Thompson</t>
  </si>
  <si>
    <t>Tobyhanna</t>
  </si>
  <si>
    <t>Tyler Hill</t>
  </si>
  <si>
    <t>Union Dale</t>
  </si>
  <si>
    <t>Waverly</t>
  </si>
  <si>
    <t>Waymart</t>
  </si>
  <si>
    <t>White Mills</t>
  </si>
  <si>
    <t>Scranton</t>
  </si>
  <si>
    <t>Moosic</t>
  </si>
  <si>
    <t>Taylor</t>
  </si>
  <si>
    <t>Old Forge</t>
  </si>
  <si>
    <t>Beach Haven</t>
  </si>
  <si>
    <t>Bear Creek</t>
  </si>
  <si>
    <t>Berwick</t>
  </si>
  <si>
    <t>Blakeslee</t>
  </si>
  <si>
    <t>Cambra</t>
  </si>
  <si>
    <t>Dallas</t>
  </si>
  <si>
    <t>Dushore</t>
  </si>
  <si>
    <t>Falls</t>
  </si>
  <si>
    <t>Forksville</t>
  </si>
  <si>
    <t>Glen Lyon</t>
  </si>
  <si>
    <t>Harveys Lake</t>
  </si>
  <si>
    <t>Hillsgrove</t>
  </si>
  <si>
    <t>Hunlock Creek</t>
  </si>
  <si>
    <t>Huntington Mills</t>
  </si>
  <si>
    <t>Laceyville</t>
  </si>
  <si>
    <t>Lake Harmony</t>
  </si>
  <si>
    <t>Lake Winola</t>
  </si>
  <si>
    <t>Laporte</t>
  </si>
  <si>
    <t>Lehman</t>
  </si>
  <si>
    <t>Lopez</t>
  </si>
  <si>
    <t>Mehoopany</t>
  </si>
  <si>
    <t>Meshoppen</t>
  </si>
  <si>
    <t>Mifflinville</t>
  </si>
  <si>
    <t>Mildred</t>
  </si>
  <si>
    <t>Nanticoke</t>
  </si>
  <si>
    <t>Nescopeck</t>
  </si>
  <si>
    <t>Noxen</t>
  </si>
  <si>
    <t>Duryea</t>
  </si>
  <si>
    <t>Plymouth</t>
  </si>
  <si>
    <t>Ransom</t>
  </si>
  <si>
    <t>Shawanese</t>
  </si>
  <si>
    <t>Shickshinny</t>
  </si>
  <si>
    <t>Sweet Valley</t>
  </si>
  <si>
    <t>Tunkhannock</t>
  </si>
  <si>
    <t>Wapwallopen</t>
  </si>
  <si>
    <t>White Haven</t>
  </si>
  <si>
    <t>Wilkes-Barre</t>
  </si>
  <si>
    <t>Kingston</t>
  </si>
  <si>
    <t>Mountain Top</t>
  </si>
  <si>
    <t>Shavertown</t>
  </si>
  <si>
    <t>Montrose</t>
  </si>
  <si>
    <t>Athens</t>
  </si>
  <si>
    <t>Brackney</t>
  </si>
  <si>
    <t>Brooklyn</t>
  </si>
  <si>
    <t>Burlington</t>
  </si>
  <si>
    <t>Camptown</t>
  </si>
  <si>
    <t>Dimock</t>
  </si>
  <si>
    <t>East Smithfield</t>
  </si>
  <si>
    <t>Friendsville</t>
  </si>
  <si>
    <t>Gibson</t>
  </si>
  <si>
    <t>Great Bend</t>
  </si>
  <si>
    <t>Hallstead</t>
  </si>
  <si>
    <t>Harford</t>
  </si>
  <si>
    <t>Hop Bottom</t>
  </si>
  <si>
    <t>Jackson</t>
  </si>
  <si>
    <t>Kingsley</t>
  </si>
  <si>
    <t>Lanesboro</t>
  </si>
  <si>
    <t>Lawton</t>
  </si>
  <si>
    <t>Le Raysville</t>
  </si>
  <si>
    <t>Little Meadows</t>
  </si>
  <si>
    <t>Milan</t>
  </si>
  <si>
    <t>Monroeton</t>
  </si>
  <si>
    <t>New Albany</t>
  </si>
  <si>
    <t>New Milford</t>
  </si>
  <si>
    <t>Rome</t>
  </si>
  <si>
    <t>Sayre</t>
  </si>
  <si>
    <t>South Gibson</t>
  </si>
  <si>
    <t>South Montrose</t>
  </si>
  <si>
    <t>Springville</t>
  </si>
  <si>
    <t>Stevensville</t>
  </si>
  <si>
    <t>Sugar Run</t>
  </si>
  <si>
    <t>Towanda</t>
  </si>
  <si>
    <t>Ulster</t>
  </si>
  <si>
    <t>Warren Center</t>
  </si>
  <si>
    <t>Wyalusing</t>
  </si>
  <si>
    <t>Wysox</t>
  </si>
  <si>
    <t>Doylestown</t>
  </si>
  <si>
    <t>Bedminster</t>
  </si>
  <si>
    <t>Blooming Glen</t>
  </si>
  <si>
    <t>Buckingham</t>
  </si>
  <si>
    <t>Carversville</t>
  </si>
  <si>
    <t>Chalfont</t>
  </si>
  <si>
    <t>Colmar</t>
  </si>
  <si>
    <t>Danboro</t>
  </si>
  <si>
    <t>Dublin</t>
  </si>
  <si>
    <t>Earlington</t>
  </si>
  <si>
    <t>Erwinna</t>
  </si>
  <si>
    <t>Ferndale</t>
  </si>
  <si>
    <t>Forest Grove</t>
  </si>
  <si>
    <t>Fountainville</t>
  </si>
  <si>
    <t>Franconia</t>
  </si>
  <si>
    <t>Furlong</t>
  </si>
  <si>
    <t>Gardenville</t>
  </si>
  <si>
    <t>Hilltown</t>
  </si>
  <si>
    <t>Holicong</t>
  </si>
  <si>
    <t>Jamison</t>
  </si>
  <si>
    <t>Kintnersville</t>
  </si>
  <si>
    <t>Lahaska</t>
  </si>
  <si>
    <t>Line Lexington</t>
  </si>
  <si>
    <t>Lumberville</t>
  </si>
  <si>
    <t>Mechanicsville</t>
  </si>
  <si>
    <t>Milford Square</t>
  </si>
  <si>
    <t>Montgomeryville</t>
  </si>
  <si>
    <t>New Hope</t>
  </si>
  <si>
    <t>Newtown</t>
  </si>
  <si>
    <t>Ottsville</t>
  </si>
  <si>
    <t>Penns Park</t>
  </si>
  <si>
    <t>Perkasie</t>
  </si>
  <si>
    <t>Pineville</t>
  </si>
  <si>
    <t>Pipersville</t>
  </si>
  <si>
    <t>Plumsteadville</t>
  </si>
  <si>
    <t>Point Pleasant</t>
  </si>
  <si>
    <t>Quakertown</t>
  </si>
  <si>
    <t>Revere</t>
  </si>
  <si>
    <t>Richboro</t>
  </si>
  <si>
    <t>Richlandtown</t>
  </si>
  <si>
    <t>Rushland</t>
  </si>
  <si>
    <t>Salford</t>
  </si>
  <si>
    <t>Salfordville</t>
  </si>
  <si>
    <t>Sellersville</t>
  </si>
  <si>
    <t>Silverdale</t>
  </si>
  <si>
    <t>Solebury</t>
  </si>
  <si>
    <t>Souderton</t>
  </si>
  <si>
    <t>Southampton</t>
  </si>
  <si>
    <t>Spinnerstown</t>
  </si>
  <si>
    <t>Telford</t>
  </si>
  <si>
    <t>Trumbauersville</t>
  </si>
  <si>
    <t>Tylersport</t>
  </si>
  <si>
    <t>Upper Black Eddy</t>
  </si>
  <si>
    <t>Warminster</t>
  </si>
  <si>
    <t>Warrington</t>
  </si>
  <si>
    <t>Washington Crossing</t>
  </si>
  <si>
    <t>Woxall</t>
  </si>
  <si>
    <t>Wycombe</t>
  </si>
  <si>
    <t>Zionhill</t>
  </si>
  <si>
    <t>Abington</t>
  </si>
  <si>
    <t>Ambler</t>
  </si>
  <si>
    <t>Ardmore</t>
  </si>
  <si>
    <t>Delaware</t>
  </si>
  <si>
    <t>Bala Cynwyd</t>
  </si>
  <si>
    <t>Huntingdon Valley</t>
  </si>
  <si>
    <t>Bristol</t>
  </si>
  <si>
    <t>Broomall</t>
  </si>
  <si>
    <t>Bryn Athyn</t>
  </si>
  <si>
    <t>Bryn Mawr</t>
  </si>
  <si>
    <t>Cheltenham</t>
  </si>
  <si>
    <t>Chester</t>
  </si>
  <si>
    <t>Aston</t>
  </si>
  <si>
    <t>Brookhaven</t>
  </si>
  <si>
    <t>Chester Heights</t>
  </si>
  <si>
    <t>Clifton Heights</t>
  </si>
  <si>
    <t>Bensalem</t>
  </si>
  <si>
    <t>Croydon</t>
  </si>
  <si>
    <t>Crum Lynne</t>
  </si>
  <si>
    <t>Darby</t>
  </si>
  <si>
    <t>Dresher</t>
  </si>
  <si>
    <t>Drexel Hill</t>
  </si>
  <si>
    <t>Elkins Park</t>
  </si>
  <si>
    <t>Edgemont</t>
  </si>
  <si>
    <t>Essington</t>
  </si>
  <si>
    <t>Fairless Hills</t>
  </si>
  <si>
    <t>Flourtown</t>
  </si>
  <si>
    <t>Folcroft</t>
  </si>
  <si>
    <t>Folsom</t>
  </si>
  <si>
    <t>Fort Washington</t>
  </si>
  <si>
    <t>Gladwyne</t>
  </si>
  <si>
    <t>Glenolden</t>
  </si>
  <si>
    <t>Glen Riddle Lima</t>
  </si>
  <si>
    <t>Glenside</t>
  </si>
  <si>
    <t>Gradyville</t>
  </si>
  <si>
    <t>Hatboro</t>
  </si>
  <si>
    <t>Haverford</t>
  </si>
  <si>
    <t>Holmes</t>
  </si>
  <si>
    <t>Horsham</t>
  </si>
  <si>
    <t>Jenkintown</t>
  </si>
  <si>
    <t>Langhorne</t>
  </si>
  <si>
    <t>Lansdowne</t>
  </si>
  <si>
    <t>Lenni</t>
  </si>
  <si>
    <t>Feasterville Trevose</t>
  </si>
  <si>
    <t>Levittown</t>
  </si>
  <si>
    <t>Garnet Valley</t>
  </si>
  <si>
    <t>Marcus Hook</t>
  </si>
  <si>
    <t>Media</t>
  </si>
  <si>
    <t>Springfield</t>
  </si>
  <si>
    <t>Merion Station</t>
  </si>
  <si>
    <t>Morrisville</t>
  </si>
  <si>
    <t>Morton</t>
  </si>
  <si>
    <t>Narberth</t>
  </si>
  <si>
    <t>Newtown Square</t>
  </si>
  <si>
    <t>Norwood</t>
  </si>
  <si>
    <t>Oreland</t>
  </si>
  <si>
    <t>Prospect Park</t>
  </si>
  <si>
    <t>Ridley Park</t>
  </si>
  <si>
    <t>Sharon Hill</t>
  </si>
  <si>
    <t>Swarthmore</t>
  </si>
  <si>
    <t>Upper Darby</t>
  </si>
  <si>
    <t>Havertown</t>
  </si>
  <si>
    <t>Villanova</t>
  </si>
  <si>
    <t>Wallingford</t>
  </si>
  <si>
    <t>Willow Grove</t>
  </si>
  <si>
    <t>Woodlyn</t>
  </si>
  <si>
    <t>Wyncote</t>
  </si>
  <si>
    <t>Wynnewood</t>
  </si>
  <si>
    <t>Paoli</t>
  </si>
  <si>
    <t>Atglen</t>
  </si>
  <si>
    <t>Avondale</t>
  </si>
  <si>
    <t>Berwyn</t>
  </si>
  <si>
    <t>Brandamore</t>
  </si>
  <si>
    <t>Chadds Ford</t>
  </si>
  <si>
    <t>Chatham</t>
  </si>
  <si>
    <t>Cheyney</t>
  </si>
  <si>
    <t>Coatesville</t>
  </si>
  <si>
    <t>Cochranville</t>
  </si>
  <si>
    <t>Concordville</t>
  </si>
  <si>
    <t>Devon</t>
  </si>
  <si>
    <t>Downingtown</t>
  </si>
  <si>
    <t>Glen Mills</t>
  </si>
  <si>
    <t>Glenmoore</t>
  </si>
  <si>
    <t>Honey Brook</t>
  </si>
  <si>
    <t>Immaculata</t>
  </si>
  <si>
    <t>Kelton</t>
  </si>
  <si>
    <t>Kemblesville</t>
  </si>
  <si>
    <t>Kennett Square</t>
  </si>
  <si>
    <t>Landenberg</t>
  </si>
  <si>
    <t>Lewisville</t>
  </si>
  <si>
    <t>Lincoln University</t>
  </si>
  <si>
    <t>Lionville</t>
  </si>
  <si>
    <t>Lyndell</t>
  </si>
  <si>
    <t>Malvern</t>
  </si>
  <si>
    <t>Mendenhall</t>
  </si>
  <si>
    <t>Modena</t>
  </si>
  <si>
    <t>New London</t>
  </si>
  <si>
    <t>Nottingham</t>
  </si>
  <si>
    <t>Oxford</t>
  </si>
  <si>
    <t>Parkesburg</t>
  </si>
  <si>
    <t>Pocopson</t>
  </si>
  <si>
    <t>Pomeroy</t>
  </si>
  <si>
    <t>Sadsburyville</t>
  </si>
  <si>
    <t>Suplee</t>
  </si>
  <si>
    <t>Thorndale</t>
  </si>
  <si>
    <t>Thornton</t>
  </si>
  <si>
    <t>Toughkenamon</t>
  </si>
  <si>
    <t>Unionville</t>
  </si>
  <si>
    <t>Wagontown</t>
  </si>
  <si>
    <t>West Chester</t>
  </si>
  <si>
    <t>West Grove</t>
  </si>
  <si>
    <t>Westtown</t>
  </si>
  <si>
    <t>Southeastern</t>
  </si>
  <si>
    <t>Norristown</t>
  </si>
  <si>
    <t>Bridgeport</t>
  </si>
  <si>
    <t>King Of Prussia</t>
  </si>
  <si>
    <t>Audubon</t>
  </si>
  <si>
    <t>Eagleville</t>
  </si>
  <si>
    <t>Fairview Village</t>
  </si>
  <si>
    <t>Arcola</t>
  </si>
  <si>
    <t>Birchrunville</t>
  </si>
  <si>
    <t>Blue Bell</t>
  </si>
  <si>
    <t>Cedars</t>
  </si>
  <si>
    <t>Chester Springs</t>
  </si>
  <si>
    <t>Collegeville</t>
  </si>
  <si>
    <t>Conshohocken</t>
  </si>
  <si>
    <t>Creamery</t>
  </si>
  <si>
    <t>Devault</t>
  </si>
  <si>
    <t>Frederick</t>
  </si>
  <si>
    <t>Gwynedd</t>
  </si>
  <si>
    <t>Gwynedd Valley</t>
  </si>
  <si>
    <t>Harleysville</t>
  </si>
  <si>
    <t>Hatfield</t>
  </si>
  <si>
    <t>Kimberton</t>
  </si>
  <si>
    <t>Kulpsville</t>
  </si>
  <si>
    <t>Lafayette Hill</t>
  </si>
  <si>
    <t>Lansdale</t>
  </si>
  <si>
    <t>Lederach</t>
  </si>
  <si>
    <t>Mainland</t>
  </si>
  <si>
    <t>Mont Clare</t>
  </si>
  <si>
    <t>North Wales</t>
  </si>
  <si>
    <t>Oaks</t>
  </si>
  <si>
    <t>Parker Ford</t>
  </si>
  <si>
    <t>Phoenixville</t>
  </si>
  <si>
    <t>Plymouth Meeting</t>
  </si>
  <si>
    <t>Pottstown</t>
  </si>
  <si>
    <t>Royersford</t>
  </si>
  <si>
    <t>Saint Peters</t>
  </si>
  <si>
    <t>Sassamansville</t>
  </si>
  <si>
    <t>Schwenksville</t>
  </si>
  <si>
    <t>Skippack</t>
  </si>
  <si>
    <t>Spring City</t>
  </si>
  <si>
    <t>Spring House</t>
  </si>
  <si>
    <t>Spring Mount</t>
  </si>
  <si>
    <t>Uwchland</t>
  </si>
  <si>
    <t>Valley Forge</t>
  </si>
  <si>
    <t>West Point</t>
  </si>
  <si>
    <t>Worcester</t>
  </si>
  <si>
    <t>Zieglerville</t>
  </si>
  <si>
    <t>Adamstown</t>
  </si>
  <si>
    <t>Bally</t>
  </si>
  <si>
    <t>Barto</t>
  </si>
  <si>
    <t>Bechtelsville</t>
  </si>
  <si>
    <t>Bernville</t>
  </si>
  <si>
    <t>Bethel</t>
  </si>
  <si>
    <t>Birdsboro</t>
  </si>
  <si>
    <t>Blandon</t>
  </si>
  <si>
    <t>Bowers</t>
  </si>
  <si>
    <t>Boyertown</t>
  </si>
  <si>
    <t>Centerport</t>
  </si>
  <si>
    <t>Douglassville</t>
  </si>
  <si>
    <t>Earlville</t>
  </si>
  <si>
    <t>Elverson</t>
  </si>
  <si>
    <t>Fleetwood</t>
  </si>
  <si>
    <t>Geigertown</t>
  </si>
  <si>
    <t>Gilbertsville</t>
  </si>
  <si>
    <t>Hamburg</t>
  </si>
  <si>
    <t>Kempton</t>
  </si>
  <si>
    <t>Kutztown</t>
  </si>
  <si>
    <t>Leesport</t>
  </si>
  <si>
    <t>Lenhartsville</t>
  </si>
  <si>
    <t>Limekiln</t>
  </si>
  <si>
    <t>Lyon Station</t>
  </si>
  <si>
    <t>Maxatawny</t>
  </si>
  <si>
    <t>Mertztown</t>
  </si>
  <si>
    <t>Mohnton</t>
  </si>
  <si>
    <t>Mohrsville</t>
  </si>
  <si>
    <t>Monocacy Station</t>
  </si>
  <si>
    <t>Morgantown</t>
  </si>
  <si>
    <t>Mount Aetna</t>
  </si>
  <si>
    <t>New Berlinville</t>
  </si>
  <si>
    <t>Oley</t>
  </si>
  <si>
    <t>Pine Forge</t>
  </si>
  <si>
    <t>Port Clinton</t>
  </si>
  <si>
    <t>Rehrersburg</t>
  </si>
  <si>
    <t>Robesonia</t>
  </si>
  <si>
    <t>Shartlesville</t>
  </si>
  <si>
    <t>Shoemakersville</t>
  </si>
  <si>
    <t>Strausstown</t>
  </si>
  <si>
    <t>Temple</t>
  </si>
  <si>
    <t>Topton</t>
  </si>
  <si>
    <t>Virginville</t>
  </si>
  <si>
    <t>Wernersville</t>
  </si>
  <si>
    <t>Womelsdorf</t>
  </si>
  <si>
    <t>Jenkins Township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</si>
</sst>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00"/>
    <numFmt numFmtId="165" formatCode="&quot;$&quot;#,##0.0000_);[Red]\(&quot;$&quot;#,##0.0000\)"/>
    <numFmt numFmtId="166" formatCode="_(&quot;$&quot;* #,##0.0000_);_(&quot;$&quot;* \(#,##0.0000\);_(&quot;$&quot;* &quot;-&quot;??_);_(@_)"/>
    <numFmt numFmtId="167" formatCode="0.00000"/>
    <numFmt numFmtId="168" formatCode="&quot;$&quot;#,##0.0000;[Red]&quot;$&quot;#,##0.0000"/>
    <numFmt numFmtId="169" formatCode="_(&quot;$&quot;* #,##0.00000000_);_(&quot;$&quot;* \(#,##0.00000000\);_(&quot;$&quot;* &quot;-&quot;????_);_(@_)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5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72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/>
    <xf numFmtId="165" fontId="0" fillId="0" borderId="0" xfId="0" applyNumberFormat="1"/>
    <xf numFmtId="0" fontId="2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center"/>
    </xf>
    <xf numFmtId="165" fontId="1" fillId="0" borderId="0" xfId="0" applyNumberFormat="1" applyFont="1"/>
    <xf numFmtId="0" fontId="0" fillId="0" borderId="0" xfId="0" applyBorder="1"/>
    <xf numFmtId="0" fontId="0" fillId="0" borderId="0" xfId="0" applyFill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166" fontId="0" fillId="0" borderId="0" xfId="2" applyNumberFormat="1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6" fontId="0" fillId="0" borderId="0" xfId="2" applyNumberFormat="1" applyFont="1" applyBorder="1" applyAlignment="1">
      <alignment horizontal="right"/>
    </xf>
    <xf numFmtId="166" fontId="1" fillId="0" borderId="0" xfId="2" applyNumberFormat="1" applyFont="1" applyBorder="1"/>
    <xf numFmtId="166" fontId="0" fillId="0" borderId="2" xfId="2" applyNumberFormat="1" applyFont="1" applyBorder="1"/>
    <xf numFmtId="0" fontId="0" fillId="0" borderId="3" xfId="0" applyFill="1" applyBorder="1" applyAlignment="1">
      <alignment horizontal="center"/>
    </xf>
    <xf numFmtId="166" fontId="0" fillId="0" borderId="4" xfId="2" applyNumberFormat="1" applyFont="1" applyBorder="1" applyAlignment="1">
      <alignment horizontal="right"/>
    </xf>
    <xf numFmtId="166" fontId="0" fillId="0" borderId="5" xfId="2" applyNumberFormat="1" applyFont="1" applyBorder="1"/>
    <xf numFmtId="0" fontId="2" fillId="0" borderId="0" xfId="0" applyFont="1" applyBorder="1" applyAlignment="1">
      <alignment horizontal="center"/>
    </xf>
    <xf numFmtId="166" fontId="1" fillId="0" borderId="4" xfId="2" applyNumberFormat="1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43" fontId="5" fillId="0" borderId="0" xfId="1" applyFont="1" applyAlignment="1">
      <alignment horizontal="center"/>
    </xf>
    <xf numFmtId="164" fontId="5" fillId="0" borderId="0" xfId="2" applyNumberFormat="1" applyFont="1" applyAlignment="1">
      <alignment horizontal="center"/>
    </xf>
    <xf numFmtId="164" fontId="6" fillId="0" borderId="0" xfId="2" applyNumberFormat="1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0" fillId="0" borderId="0" xfId="0" applyBorder="1" applyAlignment="1">
      <alignment horizontal="center"/>
    </xf>
    <xf numFmtId="167" fontId="0" fillId="0" borderId="0" xfId="0" applyNumberFormat="1"/>
    <xf numFmtId="0" fontId="0" fillId="0" borderId="0" xfId="0" applyFont="1" applyAlignment="1">
      <alignment horizontal="center"/>
    </xf>
    <xf numFmtId="0" fontId="0" fillId="0" borderId="1" xfId="0" applyFill="1" applyBorder="1" applyAlignment="1">
      <alignment horizontal="center"/>
    </xf>
    <xf numFmtId="16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168" fontId="1" fillId="0" borderId="0" xfId="2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6" fontId="0" fillId="0" borderId="0" xfId="2" applyNumberFormat="1" applyFont="1"/>
    <xf numFmtId="10" fontId="0" fillId="0" borderId="0" xfId="3" applyNumberFormat="1" applyFont="1"/>
    <xf numFmtId="166" fontId="0" fillId="0" borderId="0" xfId="0" applyNumberFormat="1"/>
    <xf numFmtId="169" fontId="0" fillId="0" borderId="0" xfId="0" applyNumberFormat="1"/>
    <xf numFmtId="0" fontId="5" fillId="2" borderId="0" xfId="0" applyFont="1" applyFill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" xfId="0" applyBorder="1"/>
    <xf numFmtId="0" fontId="2" fillId="0" borderId="2" xfId="0" applyFont="1" applyBorder="1"/>
    <xf numFmtId="0" fontId="2" fillId="3" borderId="12" xfId="0" applyFont="1" applyFill="1" applyBorder="1" applyAlignment="1">
      <alignment horizontal="center"/>
    </xf>
    <xf numFmtId="0" fontId="0" fillId="0" borderId="2" xfId="0" applyBorder="1"/>
    <xf numFmtId="0" fontId="0" fillId="4" borderId="0" xfId="0" applyFill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1">
    <dxf>
      <numFmt numFmtId="1" formatCode="0"/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FF5050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D532C8E-2173-483F-972A-49DEC5850D95}" name="Zip_Codes" displayName="Zip_Codes" ref="A1:E2187" totalsRowShown="0">
  <autoFilter ref="A1:E2187" xr:uid="{F38D64CE-19EC-438C-9841-940ADC8C9A22}"/>
  <sortState xmlns:xlrd2="http://schemas.microsoft.com/office/spreadsheetml/2017/richdata2" ref="A2:E2187">
    <sortCondition ref="A1:A2187"/>
  </sortState>
  <tableColumns count="5">
    <tableColumn id="1" xr3:uid="{FB6E85C2-A750-4586-B25C-7E5C0163B2AC}" name="Zip Code" dataDxfId="0"/>
    <tableColumn id="2" xr3:uid="{B1C317C8-990E-476F-B35A-180C957B5CCE}" name="Zip Code Type"/>
    <tableColumn id="3" xr3:uid="{B896F83A-D385-4796-A496-6EDF78CE3CDF}" name="Zip Code Name"/>
    <tableColumn id="4" xr3:uid="{050A7B46-93DE-4C56-9108-94285E827FC3}" name="County"/>
    <tableColumn id="5" xr3:uid="{8809BD7C-3B13-48E5-A1E8-71829EFECF8F}" name="Are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17C19-80D7-477B-86F5-FF7D8430C99E}">
  <dimension ref="A1:AD125"/>
  <sheetViews>
    <sheetView tabSelected="1" topLeftCell="E1" zoomScale="120" zoomScaleNormal="120" workbookViewId="0">
      <selection activeCell="O22" sqref="O22"/>
    </sheetView>
  </sheetViews>
  <sheetFormatPr defaultRowHeight="15" x14ac:dyDescent="0.25"/>
  <cols>
    <col min="1" max="1" width="17.140625" customWidth="1"/>
    <col min="2" max="2" width="14.42578125" customWidth="1"/>
    <col min="3" max="3" width="14.85546875" customWidth="1"/>
    <col min="4" max="4" width="19.7109375" bestFit="1" customWidth="1"/>
    <col min="6" max="6" width="19" customWidth="1"/>
    <col min="7" max="7" width="14.140625" bestFit="1" customWidth="1"/>
    <col min="8" max="8" width="11.7109375" style="2" customWidth="1"/>
    <col min="9" max="11" width="15.7109375" customWidth="1"/>
    <col min="12" max="14" width="15.7109375" style="6" customWidth="1"/>
    <col min="15" max="17" width="15.7109375" customWidth="1"/>
    <col min="20" max="21" width="11.7109375" bestFit="1" customWidth="1"/>
    <col min="22" max="22" width="13.42578125" customWidth="1"/>
    <col min="28" max="28" width="9.85546875" bestFit="1" customWidth="1"/>
  </cols>
  <sheetData>
    <row r="1" spans="1:30" s="11" customFormat="1" x14ac:dyDescent="0.25">
      <c r="A1" s="11" t="s">
        <v>0</v>
      </c>
      <c r="C1" s="33">
        <v>2000010290</v>
      </c>
      <c r="E1" s="32" t="s">
        <v>1</v>
      </c>
      <c r="F1" s="11" t="s">
        <v>28</v>
      </c>
      <c r="L1" s="12"/>
      <c r="M1" s="12"/>
      <c r="N1" s="12"/>
    </row>
    <row r="2" spans="1:30" s="11" customFormat="1" x14ac:dyDescent="0.25">
      <c r="F2" t="s">
        <v>2</v>
      </c>
      <c r="L2" s="12"/>
      <c r="M2" s="12"/>
      <c r="N2" s="12"/>
    </row>
    <row r="3" spans="1:30" x14ac:dyDescent="0.25">
      <c r="F3" t="s">
        <v>29</v>
      </c>
    </row>
    <row r="4" spans="1:30" x14ac:dyDescent="0.25">
      <c r="F4" t="s">
        <v>30</v>
      </c>
    </row>
    <row r="6" spans="1:30" x14ac:dyDescent="0.25">
      <c r="H6" s="26"/>
      <c r="U6" s="44"/>
    </row>
    <row r="7" spans="1:30" x14ac:dyDescent="0.25">
      <c r="H7" s="5" t="s">
        <v>23</v>
      </c>
      <c r="I7" s="5" t="s">
        <v>23</v>
      </c>
      <c r="J7" s="33"/>
      <c r="K7" s="33"/>
      <c r="L7" s="7" t="s">
        <v>23</v>
      </c>
      <c r="M7" s="7"/>
      <c r="N7" s="7"/>
      <c r="O7" s="5" t="s">
        <v>23</v>
      </c>
      <c r="P7" s="33"/>
      <c r="Q7" s="33"/>
    </row>
    <row r="8" spans="1:30" s="5" customFormat="1" x14ac:dyDescent="0.25">
      <c r="A8" s="35" t="s">
        <v>3</v>
      </c>
      <c r="B8" s="35" t="s">
        <v>4</v>
      </c>
      <c r="C8" s="35" t="s">
        <v>1</v>
      </c>
      <c r="D8" s="42" t="s">
        <v>5</v>
      </c>
      <c r="E8" s="35" t="s">
        <v>6</v>
      </c>
      <c r="F8" s="35" t="s">
        <v>13</v>
      </c>
      <c r="G8" s="42" t="s">
        <v>7</v>
      </c>
      <c r="H8" s="35" t="s">
        <v>8</v>
      </c>
      <c r="I8" s="35" t="s">
        <v>9</v>
      </c>
      <c r="J8" s="35"/>
      <c r="K8" s="35"/>
      <c r="L8" s="36" t="s">
        <v>12</v>
      </c>
      <c r="M8" s="36"/>
      <c r="N8" s="36"/>
      <c r="O8" s="35" t="s">
        <v>10</v>
      </c>
      <c r="P8" s="35"/>
      <c r="Q8" s="35"/>
    </row>
    <row r="9" spans="1:30" s="5" customFormat="1" x14ac:dyDescent="0.25">
      <c r="D9" s="14"/>
      <c r="G9" s="14"/>
      <c r="I9" s="26" t="s">
        <v>11</v>
      </c>
      <c r="J9" s="27"/>
      <c r="K9" s="27"/>
      <c r="L9" s="27" t="s">
        <v>11</v>
      </c>
      <c r="M9" s="27"/>
      <c r="N9" s="27"/>
      <c r="O9" s="2" t="s">
        <v>11</v>
      </c>
      <c r="P9" s="27"/>
      <c r="Q9" s="27"/>
    </row>
    <row r="10" spans="1:30" x14ac:dyDescent="0.25">
      <c r="D10" s="13"/>
    </row>
    <row r="11" spans="1:30" ht="15.75" thickBot="1" x14ac:dyDescent="0.3">
      <c r="A11" s="28">
        <v>3200</v>
      </c>
      <c r="B11" s="28">
        <v>100050</v>
      </c>
      <c r="C11" s="28" t="s">
        <v>22</v>
      </c>
      <c r="D11" s="28" t="s">
        <v>25</v>
      </c>
      <c r="E11" s="28">
        <v>15626</v>
      </c>
      <c r="F11" s="28" t="s">
        <v>17</v>
      </c>
      <c r="G11" s="29">
        <v>38700</v>
      </c>
      <c r="H11" s="28">
        <v>5</v>
      </c>
      <c r="I11" s="30">
        <f>T19</f>
        <v>0.56559999999999999</v>
      </c>
      <c r="J11" s="30">
        <f>VLOOKUP(H11,$S$15:$AC$20,8,FALSE)</f>
        <v>0.56559999999999999</v>
      </c>
      <c r="K11" s="30">
        <f>I11-J11</f>
        <v>0</v>
      </c>
      <c r="L11" s="49">
        <f>U19</f>
        <v>5.6599999999999998E-2</v>
      </c>
      <c r="M11" s="30">
        <f>VLOOKUP(H11,$S$15:$AC$20,10,FALSE)</f>
        <v>-5.6599999999999998E-2</v>
      </c>
      <c r="N11" s="30">
        <f>L11+M11</f>
        <v>0</v>
      </c>
      <c r="O11" s="31">
        <f t="shared" ref="O11" si="0">I11-L11</f>
        <v>0.50900000000000001</v>
      </c>
      <c r="P11" s="30">
        <f>VLOOKUP(H11,$S$15:$AC$20,11,FALSE)</f>
        <v>0.50900000000000001</v>
      </c>
      <c r="Q11" s="30">
        <f>O11-P11</f>
        <v>0</v>
      </c>
    </row>
    <row r="12" spans="1:30" ht="15.95" customHeight="1" x14ac:dyDescent="0.25">
      <c r="A12" s="28">
        <v>3210</v>
      </c>
      <c r="B12" s="28">
        <v>100050</v>
      </c>
      <c r="C12" s="28" t="s">
        <v>22</v>
      </c>
      <c r="D12" s="28" t="s">
        <v>31</v>
      </c>
      <c r="E12" s="28">
        <v>15626</v>
      </c>
      <c r="F12" s="28" t="s">
        <v>17</v>
      </c>
      <c r="G12" s="29">
        <v>38700</v>
      </c>
      <c r="H12" s="28">
        <v>5</v>
      </c>
      <c r="I12" s="30">
        <f>T19</f>
        <v>0.56559999999999999</v>
      </c>
      <c r="J12" s="30">
        <f t="shared" ref="J12:J51" si="1">VLOOKUP(H12,$S$15:$AC$20,8,FALSE)</f>
        <v>0.56559999999999999</v>
      </c>
      <c r="K12" s="30">
        <f t="shared" ref="K12:K51" si="2">I12-J12</f>
        <v>0</v>
      </c>
      <c r="L12" s="49">
        <f>U19</f>
        <v>5.6599999999999998E-2</v>
      </c>
      <c r="M12" s="30">
        <f t="shared" ref="M12:M51" si="3">VLOOKUP(H12,$S$15:$AC$20,10,FALSE)</f>
        <v>-5.6599999999999998E-2</v>
      </c>
      <c r="N12" s="30">
        <f t="shared" ref="N12:N51" si="4">L12+M12</f>
        <v>0</v>
      </c>
      <c r="O12" s="31">
        <f>I12-L12</f>
        <v>0.50900000000000001</v>
      </c>
      <c r="P12" s="30">
        <f t="shared" ref="P12:P51" si="5">VLOOKUP(H12,$S$15:$AC$20,11,FALSE)</f>
        <v>0.50900000000000001</v>
      </c>
      <c r="Q12" s="30">
        <f t="shared" ref="Q12:Q51" si="6">O12-P12</f>
        <v>0</v>
      </c>
      <c r="S12" s="68" t="s">
        <v>27</v>
      </c>
      <c r="T12" s="69"/>
      <c r="U12" s="69"/>
      <c r="V12" s="70"/>
    </row>
    <row r="13" spans="1:30" ht="15.95" customHeight="1" x14ac:dyDescent="0.25">
      <c r="A13" s="28">
        <v>3230</v>
      </c>
      <c r="B13" s="28">
        <v>100050</v>
      </c>
      <c r="C13" s="28" t="s">
        <v>22</v>
      </c>
      <c r="D13" s="28" t="s">
        <v>24</v>
      </c>
      <c r="E13" s="28">
        <v>15110</v>
      </c>
      <c r="F13" s="28" t="s">
        <v>14</v>
      </c>
      <c r="G13" s="29">
        <v>38700</v>
      </c>
      <c r="H13" s="28">
        <v>5</v>
      </c>
      <c r="I13" s="30">
        <f>T19</f>
        <v>0.56559999999999999</v>
      </c>
      <c r="J13" s="30">
        <f t="shared" si="1"/>
        <v>0.56559999999999999</v>
      </c>
      <c r="K13" s="30">
        <f t="shared" si="2"/>
        <v>0</v>
      </c>
      <c r="L13" s="49">
        <f>U19</f>
        <v>5.6599999999999998E-2</v>
      </c>
      <c r="M13" s="30">
        <f t="shared" si="3"/>
        <v>-5.6599999999999998E-2</v>
      </c>
      <c r="N13" s="30">
        <f t="shared" si="4"/>
        <v>0</v>
      </c>
      <c r="O13" s="31">
        <f>I13-L13</f>
        <v>0.50900000000000001</v>
      </c>
      <c r="P13" s="30">
        <f t="shared" si="5"/>
        <v>0.50900000000000001</v>
      </c>
      <c r="Q13" s="30">
        <f t="shared" si="6"/>
        <v>0</v>
      </c>
      <c r="S13" s="16" t="s">
        <v>23</v>
      </c>
      <c r="T13" s="24" t="s">
        <v>23</v>
      </c>
      <c r="U13" s="37" t="s">
        <v>23</v>
      </c>
      <c r="V13" s="34" t="s">
        <v>23</v>
      </c>
    </row>
    <row r="14" spans="1:30" ht="15.95" customHeight="1" x14ac:dyDescent="0.25">
      <c r="A14" s="28">
        <v>3240</v>
      </c>
      <c r="B14" s="28">
        <f>B12</f>
        <v>100050</v>
      </c>
      <c r="C14" s="28" t="s">
        <v>22</v>
      </c>
      <c r="D14" s="28" t="s">
        <v>26</v>
      </c>
      <c r="E14" s="28">
        <v>15110</v>
      </c>
      <c r="F14" s="28" t="s">
        <v>14</v>
      </c>
      <c r="G14" s="29">
        <f>G12</f>
        <v>38700</v>
      </c>
      <c r="H14" s="28">
        <v>5</v>
      </c>
      <c r="I14" s="30">
        <f>T19</f>
        <v>0.56559999999999999</v>
      </c>
      <c r="J14" s="30">
        <f t="shared" si="1"/>
        <v>0.56559999999999999</v>
      </c>
      <c r="K14" s="30">
        <f t="shared" si="2"/>
        <v>0</v>
      </c>
      <c r="L14" s="49">
        <f>U19</f>
        <v>5.6599999999999998E-2</v>
      </c>
      <c r="M14" s="30">
        <f t="shared" si="3"/>
        <v>-5.6599999999999998E-2</v>
      </c>
      <c r="N14" s="30">
        <f t="shared" si="4"/>
        <v>0</v>
      </c>
      <c r="O14" s="31">
        <f>I14-L14</f>
        <v>0.50900000000000001</v>
      </c>
      <c r="P14" s="30">
        <f t="shared" si="5"/>
        <v>0.50900000000000001</v>
      </c>
      <c r="Q14" s="30">
        <f t="shared" si="6"/>
        <v>0</v>
      </c>
      <c r="S14" s="38" t="s">
        <v>8</v>
      </c>
      <c r="T14" s="39" t="s">
        <v>9</v>
      </c>
      <c r="U14" s="40" t="s">
        <v>12</v>
      </c>
      <c r="V14" s="41" t="s">
        <v>10</v>
      </c>
    </row>
    <row r="15" spans="1:30" ht="15.95" customHeight="1" x14ac:dyDescent="0.25">
      <c r="A15" s="28">
        <v>3260</v>
      </c>
      <c r="B15" s="28">
        <v>100050</v>
      </c>
      <c r="C15" s="28" t="s">
        <v>22</v>
      </c>
      <c r="D15" s="28" t="s">
        <v>32</v>
      </c>
      <c r="E15" s="28">
        <v>17109</v>
      </c>
      <c r="F15" s="28" t="s">
        <v>15</v>
      </c>
      <c r="G15" s="29">
        <v>38700</v>
      </c>
      <c r="H15" s="28">
        <v>4</v>
      </c>
      <c r="I15" s="30">
        <f>T18</f>
        <v>0.5232</v>
      </c>
      <c r="J15" s="30">
        <f t="shared" si="1"/>
        <v>0.5232</v>
      </c>
      <c r="K15" s="30">
        <f t="shared" si="2"/>
        <v>0</v>
      </c>
      <c r="L15" s="49">
        <f>U18</f>
        <v>4.6899999999999997E-2</v>
      </c>
      <c r="M15" s="30">
        <f t="shared" si="3"/>
        <v>-4.6899999999999997E-2</v>
      </c>
      <c r="N15" s="30">
        <f t="shared" si="4"/>
        <v>0</v>
      </c>
      <c r="O15" s="31">
        <f>I15-L15</f>
        <v>0.4763</v>
      </c>
      <c r="P15" s="30">
        <f t="shared" si="5"/>
        <v>0.4763</v>
      </c>
      <c r="Q15" s="30">
        <f t="shared" si="6"/>
        <v>0</v>
      </c>
      <c r="S15" s="17">
        <v>1</v>
      </c>
      <c r="T15" s="18">
        <f>ROUND(1.1828/2.155,4)</f>
        <v>0.54890000000000005</v>
      </c>
      <c r="U15" s="19">
        <f>ROUND(T15*0.13,4)</f>
        <v>7.1400000000000005E-2</v>
      </c>
      <c r="V15" s="20">
        <f t="shared" ref="V15:V20" si="7">T15-U15</f>
        <v>0.47750000000000004</v>
      </c>
      <c r="X15">
        <v>1.1828000000000001</v>
      </c>
      <c r="Y15">
        <v>2.1549999999999998</v>
      </c>
      <c r="Z15" s="51">
        <f>ROUND(X15/Y15,4)</f>
        <v>0.54890000000000005</v>
      </c>
      <c r="AA15" s="52">
        <v>0.13</v>
      </c>
      <c r="AB15" s="53">
        <f>ROUND(-Z15*AA15,4)</f>
        <v>-7.1400000000000005E-2</v>
      </c>
      <c r="AC15" s="53">
        <f>Z15+AB15</f>
        <v>0.47750000000000004</v>
      </c>
      <c r="AD15" s="54">
        <f>V15-AC15</f>
        <v>0</v>
      </c>
    </row>
    <row r="16" spans="1:30" ht="15.95" customHeight="1" x14ac:dyDescent="0.25">
      <c r="A16" s="28">
        <v>3270</v>
      </c>
      <c r="B16" s="28">
        <v>100050</v>
      </c>
      <c r="C16" s="28" t="s">
        <v>22</v>
      </c>
      <c r="D16" s="28" t="s">
        <v>34</v>
      </c>
      <c r="E16" s="28">
        <v>17109</v>
      </c>
      <c r="F16" s="28" t="s">
        <v>15</v>
      </c>
      <c r="G16" s="29">
        <v>38700</v>
      </c>
      <c r="H16" s="28">
        <v>4</v>
      </c>
      <c r="I16" s="30">
        <f>T18</f>
        <v>0.5232</v>
      </c>
      <c r="J16" s="30">
        <f t="shared" si="1"/>
        <v>0.5232</v>
      </c>
      <c r="K16" s="30">
        <f t="shared" si="2"/>
        <v>0</v>
      </c>
      <c r="L16" s="49">
        <f>U18</f>
        <v>4.6899999999999997E-2</v>
      </c>
      <c r="M16" s="30">
        <f t="shared" si="3"/>
        <v>-4.6899999999999997E-2</v>
      </c>
      <c r="N16" s="30">
        <f t="shared" si="4"/>
        <v>0</v>
      </c>
      <c r="O16" s="31">
        <f>V18</f>
        <v>0.4763</v>
      </c>
      <c r="P16" s="30">
        <f t="shared" si="5"/>
        <v>0.4763</v>
      </c>
      <c r="Q16" s="30">
        <f t="shared" si="6"/>
        <v>0</v>
      </c>
      <c r="S16" s="17">
        <v>2</v>
      </c>
      <c r="T16" s="15">
        <f>ROUND(1.1547/2.155,4)</f>
        <v>0.53580000000000005</v>
      </c>
      <c r="U16" s="19">
        <f>ROUND(T16*0.115,4)</f>
        <v>6.1600000000000002E-2</v>
      </c>
      <c r="V16" s="20">
        <f t="shared" si="7"/>
        <v>0.47420000000000007</v>
      </c>
      <c r="X16">
        <v>1.1547000000000001</v>
      </c>
      <c r="Y16">
        <v>2.1549999999999998</v>
      </c>
      <c r="Z16" s="51">
        <f t="shared" ref="Z16:Z20" si="8">ROUND(X16/Y16,4)</f>
        <v>0.53580000000000005</v>
      </c>
      <c r="AA16" s="52">
        <v>0.115</v>
      </c>
      <c r="AB16" s="53">
        <f t="shared" ref="AB16:AB17" si="9">ROUND(-Z16*AA16,4)</f>
        <v>-6.1600000000000002E-2</v>
      </c>
      <c r="AC16" s="53">
        <f t="shared" ref="AC16:AC20" si="10">Z16+AB16</f>
        <v>0.47420000000000007</v>
      </c>
      <c r="AD16" s="54">
        <f t="shared" ref="AD16:AD20" si="11">V16-AC16</f>
        <v>0</v>
      </c>
    </row>
    <row r="17" spans="1:30" ht="15.95" customHeight="1" x14ac:dyDescent="0.25">
      <c r="A17" s="27">
        <v>3280</v>
      </c>
      <c r="B17" s="27">
        <v>100050</v>
      </c>
      <c r="C17" s="28" t="s">
        <v>22</v>
      </c>
      <c r="D17" s="27" t="s">
        <v>45</v>
      </c>
      <c r="E17" s="28">
        <v>17109</v>
      </c>
      <c r="F17" s="28" t="s">
        <v>15</v>
      </c>
      <c r="G17" s="29">
        <v>38700</v>
      </c>
      <c r="H17" s="28">
        <v>4</v>
      </c>
      <c r="I17" s="47">
        <f>T18</f>
        <v>0.5232</v>
      </c>
      <c r="J17" s="30">
        <f t="shared" si="1"/>
        <v>0.5232</v>
      </c>
      <c r="K17" s="30">
        <f t="shared" si="2"/>
        <v>0</v>
      </c>
      <c r="L17" s="48">
        <f>U18</f>
        <v>4.6899999999999997E-2</v>
      </c>
      <c r="M17" s="30">
        <f t="shared" si="3"/>
        <v>-4.6899999999999997E-2</v>
      </c>
      <c r="N17" s="30">
        <f t="shared" si="4"/>
        <v>0</v>
      </c>
      <c r="O17" s="50">
        <f>V18</f>
        <v>0.4763</v>
      </c>
      <c r="P17" s="30">
        <f t="shared" si="5"/>
        <v>0.4763</v>
      </c>
      <c r="Q17" s="30">
        <f t="shared" si="6"/>
        <v>0</v>
      </c>
      <c r="S17" s="17">
        <v>3</v>
      </c>
      <c r="T17" s="15">
        <f>ROUND(1.1146/2.155,4)</f>
        <v>0.51719999999999999</v>
      </c>
      <c r="U17" s="19">
        <f>ROUND(T17*0.13,4)</f>
        <v>6.7199999999999996E-2</v>
      </c>
      <c r="V17" s="20">
        <f t="shared" si="7"/>
        <v>0.45</v>
      </c>
      <c r="X17">
        <v>1.1146</v>
      </c>
      <c r="Y17">
        <v>2.1549999999999998</v>
      </c>
      <c r="Z17" s="51">
        <f t="shared" si="8"/>
        <v>0.51719999999999999</v>
      </c>
      <c r="AA17" s="52">
        <v>0.13</v>
      </c>
      <c r="AB17" s="53">
        <f t="shared" si="9"/>
        <v>-6.7199999999999996E-2</v>
      </c>
      <c r="AC17" s="53">
        <f t="shared" si="10"/>
        <v>0.45</v>
      </c>
      <c r="AD17" s="54">
        <f t="shared" si="11"/>
        <v>0</v>
      </c>
    </row>
    <row r="18" spans="1:30" ht="15.95" customHeight="1" x14ac:dyDescent="0.25">
      <c r="A18" s="27">
        <v>3290</v>
      </c>
      <c r="B18" s="27">
        <v>100050</v>
      </c>
      <c r="C18" s="28" t="s">
        <v>22</v>
      </c>
      <c r="D18" s="27" t="s">
        <v>31</v>
      </c>
      <c r="E18" s="28">
        <v>17109</v>
      </c>
      <c r="F18" s="28" t="s">
        <v>15</v>
      </c>
      <c r="G18" s="29">
        <v>38700</v>
      </c>
      <c r="H18" s="28">
        <v>4</v>
      </c>
      <c r="I18" s="47">
        <f>T18</f>
        <v>0.5232</v>
      </c>
      <c r="J18" s="30">
        <f t="shared" si="1"/>
        <v>0.5232</v>
      </c>
      <c r="K18" s="30">
        <f t="shared" si="2"/>
        <v>0</v>
      </c>
      <c r="L18" s="48">
        <f>U18</f>
        <v>4.6899999999999997E-2</v>
      </c>
      <c r="M18" s="30">
        <f t="shared" si="3"/>
        <v>-4.6899999999999997E-2</v>
      </c>
      <c r="N18" s="30">
        <f t="shared" si="4"/>
        <v>0</v>
      </c>
      <c r="O18" s="50">
        <f>V18</f>
        <v>0.4763</v>
      </c>
      <c r="P18" s="30">
        <f t="shared" si="5"/>
        <v>0.4763</v>
      </c>
      <c r="Q18" s="30">
        <f t="shared" si="6"/>
        <v>0</v>
      </c>
      <c r="S18" s="17">
        <v>4</v>
      </c>
      <c r="T18" s="18">
        <f>ROUND(1.1274/2.155,4)</f>
        <v>0.5232</v>
      </c>
      <c r="U18" s="19">
        <f>ROUND(0.101/2.155,4)</f>
        <v>4.6899999999999997E-2</v>
      </c>
      <c r="V18" s="20">
        <f t="shared" si="7"/>
        <v>0.4763</v>
      </c>
      <c r="X18">
        <v>1.1274</v>
      </c>
      <c r="Y18">
        <v>2.1549999999999998</v>
      </c>
      <c r="Z18" s="51">
        <f t="shared" si="8"/>
        <v>0.5232</v>
      </c>
      <c r="AA18" s="51">
        <v>0.10100000000000001</v>
      </c>
      <c r="AB18" s="53">
        <f>-ROUND(AA18/Y18,4)</f>
        <v>-4.6899999999999997E-2</v>
      </c>
      <c r="AC18" s="53">
        <f t="shared" si="10"/>
        <v>0.4763</v>
      </c>
      <c r="AD18" s="54">
        <f t="shared" si="11"/>
        <v>0</v>
      </c>
    </row>
    <row r="19" spans="1:30" ht="15.95" customHeight="1" x14ac:dyDescent="0.25">
      <c r="A19" s="28">
        <v>3310</v>
      </c>
      <c r="B19" s="28">
        <v>100050</v>
      </c>
      <c r="C19" s="28" t="s">
        <v>22</v>
      </c>
      <c r="D19" s="28" t="s">
        <v>33</v>
      </c>
      <c r="E19" s="28">
        <v>18064</v>
      </c>
      <c r="F19" s="28" t="s">
        <v>20</v>
      </c>
      <c r="G19" s="29">
        <v>38700</v>
      </c>
      <c r="H19" s="28">
        <v>2</v>
      </c>
      <c r="I19" s="30">
        <f>T16</f>
        <v>0.53580000000000005</v>
      </c>
      <c r="J19" s="30">
        <f t="shared" si="1"/>
        <v>0.53580000000000005</v>
      </c>
      <c r="K19" s="30">
        <f t="shared" si="2"/>
        <v>0</v>
      </c>
      <c r="L19" s="49">
        <f>U16</f>
        <v>6.1600000000000002E-2</v>
      </c>
      <c r="M19" s="30">
        <f t="shared" si="3"/>
        <v>-6.1600000000000002E-2</v>
      </c>
      <c r="N19" s="30">
        <f t="shared" si="4"/>
        <v>0</v>
      </c>
      <c r="O19" s="31">
        <f t="shared" ref="O19:O32" si="12">I19-L19</f>
        <v>0.47420000000000007</v>
      </c>
      <c r="P19" s="30">
        <f t="shared" si="5"/>
        <v>0.47420000000000007</v>
      </c>
      <c r="Q19" s="30">
        <f t="shared" si="6"/>
        <v>0</v>
      </c>
      <c r="S19" s="46">
        <v>5</v>
      </c>
      <c r="T19" s="18">
        <f>ROUND(1.2188/2.155,4)</f>
        <v>0.56559999999999999</v>
      </c>
      <c r="U19" s="19">
        <f>ROUND(T19*0.1,4)</f>
        <v>5.6599999999999998E-2</v>
      </c>
      <c r="V19" s="20">
        <f t="shared" si="7"/>
        <v>0.50900000000000001</v>
      </c>
      <c r="X19">
        <v>1.2188000000000001</v>
      </c>
      <c r="Y19">
        <v>2.1549999999999998</v>
      </c>
      <c r="Z19" s="51">
        <f t="shared" si="8"/>
        <v>0.56559999999999999</v>
      </c>
      <c r="AA19" s="52">
        <v>0.1</v>
      </c>
      <c r="AB19" s="53">
        <f t="shared" ref="AB19:AB20" si="13">ROUND(-Z19*AA19,4)</f>
        <v>-5.6599999999999998E-2</v>
      </c>
      <c r="AC19" s="53">
        <f t="shared" si="10"/>
        <v>0.50900000000000001</v>
      </c>
      <c r="AD19" s="54">
        <f t="shared" si="11"/>
        <v>0</v>
      </c>
    </row>
    <row r="20" spans="1:30" ht="15.95" customHeight="1" thickBot="1" x14ac:dyDescent="0.3">
      <c r="A20" s="28">
        <v>3330</v>
      </c>
      <c r="B20" s="28">
        <v>100050</v>
      </c>
      <c r="C20" s="28" t="s">
        <v>22</v>
      </c>
      <c r="D20" s="28" t="s">
        <v>34</v>
      </c>
      <c r="E20" s="28">
        <v>19122</v>
      </c>
      <c r="F20" s="28" t="s">
        <v>35</v>
      </c>
      <c r="G20" s="29">
        <v>38700</v>
      </c>
      <c r="H20" s="28">
        <v>1</v>
      </c>
      <c r="I20" s="30">
        <f>T15</f>
        <v>0.54890000000000005</v>
      </c>
      <c r="J20" s="30">
        <f t="shared" si="1"/>
        <v>0.54890000000000005</v>
      </c>
      <c r="K20" s="30">
        <f t="shared" si="2"/>
        <v>0</v>
      </c>
      <c r="L20" s="49">
        <f>U15</f>
        <v>7.1400000000000005E-2</v>
      </c>
      <c r="M20" s="30">
        <f t="shared" si="3"/>
        <v>-7.1400000000000005E-2</v>
      </c>
      <c r="N20" s="30">
        <f t="shared" si="4"/>
        <v>0</v>
      </c>
      <c r="O20" s="31">
        <f t="shared" si="12"/>
        <v>0.47750000000000004</v>
      </c>
      <c r="P20" s="30">
        <f t="shared" si="5"/>
        <v>0.47750000000000004</v>
      </c>
      <c r="Q20" s="30">
        <f t="shared" si="6"/>
        <v>0</v>
      </c>
      <c r="S20" s="21">
        <v>6</v>
      </c>
      <c r="T20" s="22">
        <f>ROUND(1.2927/2.155,4)</f>
        <v>0.59989999999999999</v>
      </c>
      <c r="U20" s="25">
        <f>ROUND(T20*0.105,4)</f>
        <v>6.3E-2</v>
      </c>
      <c r="V20" s="23">
        <f t="shared" si="7"/>
        <v>0.53689999999999993</v>
      </c>
      <c r="X20">
        <v>1.2927</v>
      </c>
      <c r="Y20">
        <v>2.1549999999999998</v>
      </c>
      <c r="Z20" s="51">
        <f t="shared" si="8"/>
        <v>0.59989999999999999</v>
      </c>
      <c r="AA20" s="52">
        <v>0.105</v>
      </c>
      <c r="AB20" s="53">
        <f t="shared" si="13"/>
        <v>-6.3E-2</v>
      </c>
      <c r="AC20" s="53">
        <f t="shared" si="10"/>
        <v>0.53689999999999993</v>
      </c>
      <c r="AD20" s="54">
        <f t="shared" si="11"/>
        <v>0</v>
      </c>
    </row>
    <row r="21" spans="1:30" ht="15.95" customHeight="1" x14ac:dyDescent="0.25">
      <c r="A21" s="28">
        <v>3340</v>
      </c>
      <c r="B21" s="28">
        <v>100050</v>
      </c>
      <c r="C21" s="28" t="s">
        <v>22</v>
      </c>
      <c r="D21" s="28" t="s">
        <v>26</v>
      </c>
      <c r="E21" s="28">
        <v>19122</v>
      </c>
      <c r="F21" s="28" t="s">
        <v>35</v>
      </c>
      <c r="G21" s="29">
        <v>38700</v>
      </c>
      <c r="H21" s="28">
        <v>1</v>
      </c>
      <c r="I21" s="30">
        <f>T15</f>
        <v>0.54890000000000005</v>
      </c>
      <c r="J21" s="30">
        <f t="shared" si="1"/>
        <v>0.54890000000000005</v>
      </c>
      <c r="K21" s="30">
        <f t="shared" si="2"/>
        <v>0</v>
      </c>
      <c r="L21" s="49">
        <f>U15</f>
        <v>7.1400000000000005E-2</v>
      </c>
      <c r="M21" s="30">
        <f t="shared" si="3"/>
        <v>-7.1400000000000005E-2</v>
      </c>
      <c r="N21" s="30">
        <f t="shared" si="4"/>
        <v>0</v>
      </c>
      <c r="O21" s="31">
        <f t="shared" si="12"/>
        <v>0.47750000000000004</v>
      </c>
      <c r="P21" s="30">
        <f t="shared" si="5"/>
        <v>0.47750000000000004</v>
      </c>
      <c r="Q21" s="30">
        <f t="shared" si="6"/>
        <v>0</v>
      </c>
    </row>
    <row r="22" spans="1:30" ht="15.95" customHeight="1" x14ac:dyDescent="0.25">
      <c r="A22" s="28">
        <v>3350</v>
      </c>
      <c r="B22" s="28">
        <v>100050</v>
      </c>
      <c r="C22" s="28" t="s">
        <v>22</v>
      </c>
      <c r="D22" s="28" t="s">
        <v>36</v>
      </c>
      <c r="E22" s="28">
        <v>19122</v>
      </c>
      <c r="F22" s="28" t="s">
        <v>35</v>
      </c>
      <c r="G22" s="29">
        <v>38700</v>
      </c>
      <c r="H22" s="28">
        <v>1</v>
      </c>
      <c r="I22" s="30">
        <f>T15</f>
        <v>0.54890000000000005</v>
      </c>
      <c r="J22" s="30">
        <f t="shared" si="1"/>
        <v>0.54890000000000005</v>
      </c>
      <c r="K22" s="30">
        <f t="shared" si="2"/>
        <v>0</v>
      </c>
      <c r="L22" s="49">
        <f>U15</f>
        <v>7.1400000000000005E-2</v>
      </c>
      <c r="M22" s="30">
        <f t="shared" si="3"/>
        <v>-7.1400000000000005E-2</v>
      </c>
      <c r="N22" s="30">
        <f t="shared" si="4"/>
        <v>0</v>
      </c>
      <c r="O22" s="31">
        <f t="shared" si="12"/>
        <v>0.47750000000000004</v>
      </c>
      <c r="P22" s="30">
        <f t="shared" si="5"/>
        <v>0.47750000000000004</v>
      </c>
      <c r="Q22" s="30">
        <f t="shared" si="6"/>
        <v>0</v>
      </c>
    </row>
    <row r="23" spans="1:30" ht="15.95" customHeight="1" x14ac:dyDescent="0.25">
      <c r="A23" s="28">
        <v>3360</v>
      </c>
      <c r="B23" s="28">
        <v>100050</v>
      </c>
      <c r="C23" s="28" t="s">
        <v>22</v>
      </c>
      <c r="D23" s="28" t="s">
        <v>32</v>
      </c>
      <c r="E23" s="28">
        <v>19129</v>
      </c>
      <c r="F23" s="28" t="s">
        <v>35</v>
      </c>
      <c r="G23" s="29">
        <v>38700</v>
      </c>
      <c r="H23" s="28">
        <v>1</v>
      </c>
      <c r="I23" s="30">
        <f>T15</f>
        <v>0.54890000000000005</v>
      </c>
      <c r="J23" s="30">
        <f t="shared" si="1"/>
        <v>0.54890000000000005</v>
      </c>
      <c r="K23" s="30">
        <f t="shared" si="2"/>
        <v>0</v>
      </c>
      <c r="L23" s="49">
        <f>U15</f>
        <v>7.1400000000000005E-2</v>
      </c>
      <c r="M23" s="30">
        <f t="shared" si="3"/>
        <v>-7.1400000000000005E-2</v>
      </c>
      <c r="N23" s="30">
        <f t="shared" si="4"/>
        <v>0</v>
      </c>
      <c r="O23" s="31">
        <f t="shared" si="12"/>
        <v>0.47750000000000004</v>
      </c>
      <c r="P23" s="30">
        <f t="shared" si="5"/>
        <v>0.47750000000000004</v>
      </c>
      <c r="Q23" s="30">
        <f t="shared" si="6"/>
        <v>0</v>
      </c>
      <c r="R23" s="9"/>
      <c r="S23" s="71"/>
      <c r="T23" s="71"/>
      <c r="U23" s="71"/>
      <c r="V23" s="71"/>
      <c r="W23" s="9"/>
    </row>
    <row r="24" spans="1:30" ht="15.95" customHeight="1" x14ac:dyDescent="0.25">
      <c r="A24" s="28">
        <v>3370</v>
      </c>
      <c r="B24" s="28">
        <v>100050</v>
      </c>
      <c r="C24" s="28" t="s">
        <v>22</v>
      </c>
      <c r="D24" s="28" t="s">
        <v>34</v>
      </c>
      <c r="E24" s="28">
        <v>19129</v>
      </c>
      <c r="F24" s="28" t="s">
        <v>35</v>
      </c>
      <c r="G24" s="29">
        <v>38700</v>
      </c>
      <c r="H24" s="28">
        <v>1</v>
      </c>
      <c r="I24" s="30">
        <f>T15</f>
        <v>0.54890000000000005</v>
      </c>
      <c r="J24" s="30">
        <f t="shared" si="1"/>
        <v>0.54890000000000005</v>
      </c>
      <c r="K24" s="30">
        <f t="shared" si="2"/>
        <v>0</v>
      </c>
      <c r="L24" s="49">
        <f>U15</f>
        <v>7.1400000000000005E-2</v>
      </c>
      <c r="M24" s="30">
        <f t="shared" si="3"/>
        <v>-7.1400000000000005E-2</v>
      </c>
      <c r="N24" s="30">
        <f t="shared" si="4"/>
        <v>0</v>
      </c>
      <c r="O24" s="31">
        <f t="shared" si="12"/>
        <v>0.47750000000000004</v>
      </c>
      <c r="P24" s="30">
        <f t="shared" si="5"/>
        <v>0.47750000000000004</v>
      </c>
      <c r="Q24" s="30">
        <f t="shared" si="6"/>
        <v>0</v>
      </c>
      <c r="R24" s="9"/>
      <c r="S24" s="24"/>
      <c r="T24" s="24"/>
      <c r="U24" s="37"/>
      <c r="V24" s="24"/>
      <c r="W24" s="9"/>
    </row>
    <row r="25" spans="1:30" ht="15.95" customHeight="1" x14ac:dyDescent="0.25">
      <c r="A25" s="28">
        <v>3390</v>
      </c>
      <c r="B25" s="28">
        <v>100050</v>
      </c>
      <c r="C25" s="28" t="s">
        <v>22</v>
      </c>
      <c r="D25" s="28" t="s">
        <v>31</v>
      </c>
      <c r="E25" s="28">
        <v>17406</v>
      </c>
      <c r="F25" s="28" t="s">
        <v>21</v>
      </c>
      <c r="G25" s="29">
        <v>38700</v>
      </c>
      <c r="H25" s="28">
        <v>4</v>
      </c>
      <c r="I25" s="30">
        <f>T18</f>
        <v>0.5232</v>
      </c>
      <c r="J25" s="30">
        <f t="shared" si="1"/>
        <v>0.5232</v>
      </c>
      <c r="K25" s="30">
        <f t="shared" si="2"/>
        <v>0</v>
      </c>
      <c r="L25" s="49">
        <f>U18</f>
        <v>4.6899999999999997E-2</v>
      </c>
      <c r="M25" s="30">
        <f t="shared" si="3"/>
        <v>-4.6899999999999997E-2</v>
      </c>
      <c r="N25" s="30">
        <f t="shared" si="4"/>
        <v>0</v>
      </c>
      <c r="O25" s="31">
        <f t="shared" si="12"/>
        <v>0.4763</v>
      </c>
      <c r="P25" s="30">
        <f t="shared" si="5"/>
        <v>0.4763</v>
      </c>
      <c r="Q25" s="30">
        <f t="shared" si="6"/>
        <v>0</v>
      </c>
      <c r="R25" s="9"/>
      <c r="S25" s="39"/>
      <c r="T25" s="39"/>
      <c r="U25" s="40"/>
      <c r="V25" s="39"/>
      <c r="W25" s="9"/>
    </row>
    <row r="26" spans="1:30" ht="15.95" customHeight="1" x14ac:dyDescent="0.25">
      <c r="A26" s="28">
        <v>4710</v>
      </c>
      <c r="B26" s="28">
        <v>100050</v>
      </c>
      <c r="C26" s="28" t="s">
        <v>22</v>
      </c>
      <c r="D26" s="28" t="s">
        <v>26</v>
      </c>
      <c r="E26" s="28">
        <v>18431</v>
      </c>
      <c r="F26" s="28" t="s">
        <v>40</v>
      </c>
      <c r="G26" s="29">
        <v>9675</v>
      </c>
      <c r="H26" s="28">
        <v>3</v>
      </c>
      <c r="I26" s="30">
        <f>T17</f>
        <v>0.51719999999999999</v>
      </c>
      <c r="J26" s="30">
        <f t="shared" si="1"/>
        <v>0.51719999999999999</v>
      </c>
      <c r="K26" s="30">
        <f t="shared" si="2"/>
        <v>0</v>
      </c>
      <c r="L26" s="49">
        <f>U17</f>
        <v>6.7199999999999996E-2</v>
      </c>
      <c r="M26" s="30">
        <f t="shared" si="3"/>
        <v>-6.7199999999999996E-2</v>
      </c>
      <c r="N26" s="30">
        <f t="shared" si="4"/>
        <v>0</v>
      </c>
      <c r="O26" s="31">
        <f t="shared" si="12"/>
        <v>0.45</v>
      </c>
      <c r="P26" s="30">
        <f t="shared" si="5"/>
        <v>0.45</v>
      </c>
      <c r="Q26" s="30">
        <f t="shared" si="6"/>
        <v>0</v>
      </c>
      <c r="R26" s="9"/>
      <c r="S26" s="43"/>
      <c r="T26" s="9"/>
      <c r="U26" s="9"/>
      <c r="V26" s="9"/>
      <c r="W26" s="9"/>
    </row>
    <row r="27" spans="1:30" ht="15.95" customHeight="1" x14ac:dyDescent="0.25">
      <c r="A27" s="28">
        <v>4720</v>
      </c>
      <c r="B27" s="28">
        <v>100050</v>
      </c>
      <c r="C27" s="28" t="s">
        <v>22</v>
      </c>
      <c r="D27" s="28" t="s">
        <v>26</v>
      </c>
      <c r="E27" s="28">
        <v>18064</v>
      </c>
      <c r="F27" s="28" t="s">
        <v>20</v>
      </c>
      <c r="G27" s="29">
        <v>19350</v>
      </c>
      <c r="H27" s="28">
        <v>2</v>
      </c>
      <c r="I27" s="30">
        <f>T16</f>
        <v>0.53580000000000005</v>
      </c>
      <c r="J27" s="30">
        <f t="shared" si="1"/>
        <v>0.53580000000000005</v>
      </c>
      <c r="K27" s="30">
        <f t="shared" si="2"/>
        <v>0</v>
      </c>
      <c r="L27" s="49">
        <f>U16</f>
        <v>6.1600000000000002E-2</v>
      </c>
      <c r="M27" s="30">
        <f t="shared" si="3"/>
        <v>-6.1600000000000002E-2</v>
      </c>
      <c r="N27" s="30">
        <f t="shared" si="4"/>
        <v>0</v>
      </c>
      <c r="O27" s="31">
        <f t="shared" si="12"/>
        <v>0.47420000000000007</v>
      </c>
      <c r="P27" s="30">
        <f t="shared" si="5"/>
        <v>0.47420000000000007</v>
      </c>
      <c r="Q27" s="30">
        <f t="shared" si="6"/>
        <v>0</v>
      </c>
      <c r="R27" s="9"/>
      <c r="S27" s="43"/>
      <c r="T27" s="18"/>
      <c r="U27" s="19"/>
      <c r="V27" s="15"/>
      <c r="W27" s="9"/>
    </row>
    <row r="28" spans="1:30" ht="15.95" customHeight="1" x14ac:dyDescent="0.25">
      <c r="A28" s="28">
        <v>4730</v>
      </c>
      <c r="B28" s="28">
        <v>100050</v>
      </c>
      <c r="C28" s="28" t="s">
        <v>22</v>
      </c>
      <c r="D28" s="28" t="s">
        <v>26</v>
      </c>
      <c r="E28" s="28">
        <v>19608</v>
      </c>
      <c r="F28" s="28" t="s">
        <v>16</v>
      </c>
      <c r="G28" s="29">
        <v>9675</v>
      </c>
      <c r="H28" s="28">
        <v>2</v>
      </c>
      <c r="I28" s="30">
        <f>T16</f>
        <v>0.53580000000000005</v>
      </c>
      <c r="J28" s="30">
        <f t="shared" si="1"/>
        <v>0.53580000000000005</v>
      </c>
      <c r="K28" s="30">
        <f t="shared" si="2"/>
        <v>0</v>
      </c>
      <c r="L28" s="49">
        <f>U16</f>
        <v>6.1600000000000002E-2</v>
      </c>
      <c r="M28" s="30">
        <f t="shared" si="3"/>
        <v>-6.1600000000000002E-2</v>
      </c>
      <c r="N28" s="30">
        <f t="shared" si="4"/>
        <v>0</v>
      </c>
      <c r="O28" s="31">
        <f t="shared" si="12"/>
        <v>0.47420000000000007</v>
      </c>
      <c r="P28" s="30">
        <f t="shared" si="5"/>
        <v>0.47420000000000007</v>
      </c>
      <c r="Q28" s="30">
        <f t="shared" si="6"/>
        <v>0</v>
      </c>
      <c r="R28" s="9"/>
      <c r="S28" s="43"/>
      <c r="T28" s="18"/>
      <c r="U28" s="19"/>
      <c r="V28" s="15"/>
      <c r="W28" s="9"/>
    </row>
    <row r="29" spans="1:30" ht="15.95" customHeight="1" x14ac:dyDescent="0.25">
      <c r="A29" s="28">
        <v>5170</v>
      </c>
      <c r="B29" s="28">
        <v>100050</v>
      </c>
      <c r="C29" s="28" t="s">
        <v>22</v>
      </c>
      <c r="D29" s="28" t="s">
        <v>37</v>
      </c>
      <c r="E29" s="28">
        <v>19122</v>
      </c>
      <c r="F29" s="28" t="s">
        <v>35</v>
      </c>
      <c r="G29" s="29">
        <v>19350</v>
      </c>
      <c r="H29" s="28">
        <v>1</v>
      </c>
      <c r="I29" s="30">
        <f>T15</f>
        <v>0.54890000000000005</v>
      </c>
      <c r="J29" s="30">
        <f t="shared" si="1"/>
        <v>0.54890000000000005</v>
      </c>
      <c r="K29" s="30">
        <f t="shared" si="2"/>
        <v>0</v>
      </c>
      <c r="L29" s="49">
        <f>U15</f>
        <v>7.1400000000000005E-2</v>
      </c>
      <c r="M29" s="30">
        <f t="shared" si="3"/>
        <v>-7.1400000000000005E-2</v>
      </c>
      <c r="N29" s="30">
        <f t="shared" si="4"/>
        <v>0</v>
      </c>
      <c r="O29" s="31">
        <f t="shared" si="12"/>
        <v>0.47750000000000004</v>
      </c>
      <c r="P29" s="30">
        <f t="shared" si="5"/>
        <v>0.47750000000000004</v>
      </c>
      <c r="Q29" s="30">
        <f t="shared" si="6"/>
        <v>0</v>
      </c>
      <c r="R29" s="9"/>
      <c r="S29" s="43"/>
      <c r="T29" s="15"/>
      <c r="U29" s="19"/>
      <c r="V29" s="15"/>
      <c r="W29" s="9"/>
    </row>
    <row r="30" spans="1:30" ht="15.95" customHeight="1" x14ac:dyDescent="0.25">
      <c r="A30" s="28">
        <v>5180</v>
      </c>
      <c r="B30" s="28">
        <v>100050</v>
      </c>
      <c r="C30" s="28" t="s">
        <v>22</v>
      </c>
      <c r="D30" s="28" t="s">
        <v>37</v>
      </c>
      <c r="E30" s="28">
        <v>19129</v>
      </c>
      <c r="F30" s="28" t="s">
        <v>35</v>
      </c>
      <c r="G30" s="29">
        <v>19350</v>
      </c>
      <c r="H30" s="28">
        <v>1</v>
      </c>
      <c r="I30" s="30">
        <f>T15</f>
        <v>0.54890000000000005</v>
      </c>
      <c r="J30" s="30">
        <f t="shared" si="1"/>
        <v>0.54890000000000005</v>
      </c>
      <c r="K30" s="30">
        <f t="shared" si="2"/>
        <v>0</v>
      </c>
      <c r="L30" s="49">
        <f>U15</f>
        <v>7.1400000000000005E-2</v>
      </c>
      <c r="M30" s="30">
        <f t="shared" si="3"/>
        <v>-7.1400000000000005E-2</v>
      </c>
      <c r="N30" s="30">
        <f t="shared" si="4"/>
        <v>0</v>
      </c>
      <c r="O30" s="31">
        <f t="shared" si="12"/>
        <v>0.47750000000000004</v>
      </c>
      <c r="P30" s="30">
        <f t="shared" si="5"/>
        <v>0.47750000000000004</v>
      </c>
      <c r="Q30" s="30">
        <f t="shared" si="6"/>
        <v>0</v>
      </c>
      <c r="S30" s="43"/>
      <c r="T30" s="18"/>
      <c r="U30" s="19"/>
      <c r="V30" s="15"/>
    </row>
    <row r="31" spans="1:30" ht="15.95" customHeight="1" x14ac:dyDescent="0.25">
      <c r="A31" s="28">
        <v>5620</v>
      </c>
      <c r="B31" s="28">
        <v>100050</v>
      </c>
      <c r="C31" s="28" t="s">
        <v>22</v>
      </c>
      <c r="D31" s="28" t="s">
        <v>38</v>
      </c>
      <c r="E31" s="28">
        <v>19341</v>
      </c>
      <c r="F31" s="28" t="s">
        <v>41</v>
      </c>
      <c r="G31" s="29">
        <v>9675</v>
      </c>
      <c r="H31" s="28">
        <v>1</v>
      </c>
      <c r="I31" s="30">
        <f>T15</f>
        <v>0.54890000000000005</v>
      </c>
      <c r="J31" s="30">
        <f t="shared" si="1"/>
        <v>0.54890000000000005</v>
      </c>
      <c r="K31" s="30">
        <f t="shared" si="2"/>
        <v>0</v>
      </c>
      <c r="L31" s="49">
        <f>U15</f>
        <v>7.1400000000000005E-2</v>
      </c>
      <c r="M31" s="30">
        <f t="shared" si="3"/>
        <v>-7.1400000000000005E-2</v>
      </c>
      <c r="N31" s="30">
        <f t="shared" si="4"/>
        <v>0</v>
      </c>
      <c r="O31" s="31">
        <f t="shared" si="12"/>
        <v>0.47750000000000004</v>
      </c>
      <c r="P31" s="30">
        <f t="shared" si="5"/>
        <v>0.47750000000000004</v>
      </c>
      <c r="Q31" s="30">
        <f t="shared" si="6"/>
        <v>0</v>
      </c>
      <c r="S31" s="10"/>
      <c r="T31" s="18"/>
      <c r="U31" s="19"/>
      <c r="V31" s="15"/>
    </row>
    <row r="32" spans="1:30" x14ac:dyDescent="0.25">
      <c r="A32" s="28">
        <v>5630</v>
      </c>
      <c r="B32" s="28">
        <v>100050</v>
      </c>
      <c r="C32" s="28" t="s">
        <v>22</v>
      </c>
      <c r="D32" s="28" t="s">
        <v>38</v>
      </c>
      <c r="E32" s="28">
        <v>18064</v>
      </c>
      <c r="F32" s="28" t="s">
        <v>20</v>
      </c>
      <c r="G32" s="29">
        <v>19350</v>
      </c>
      <c r="H32" s="28">
        <v>2</v>
      </c>
      <c r="I32" s="30">
        <f>T16</f>
        <v>0.53580000000000005</v>
      </c>
      <c r="J32" s="30">
        <f t="shared" si="1"/>
        <v>0.53580000000000005</v>
      </c>
      <c r="K32" s="30">
        <f t="shared" si="2"/>
        <v>0</v>
      </c>
      <c r="L32" s="49">
        <f>U16</f>
        <v>6.1600000000000002E-2</v>
      </c>
      <c r="M32" s="30">
        <f t="shared" si="3"/>
        <v>-6.1600000000000002E-2</v>
      </c>
      <c r="N32" s="30">
        <f t="shared" si="4"/>
        <v>0</v>
      </c>
      <c r="O32" s="31">
        <f t="shared" si="12"/>
        <v>0.47420000000000007</v>
      </c>
      <c r="P32" s="30">
        <f t="shared" si="5"/>
        <v>0.47420000000000007</v>
      </c>
      <c r="Q32" s="30">
        <f t="shared" si="6"/>
        <v>0</v>
      </c>
    </row>
    <row r="33" spans="1:17" x14ac:dyDescent="0.25">
      <c r="A33" s="28">
        <v>5640</v>
      </c>
      <c r="B33" s="28">
        <v>100050</v>
      </c>
      <c r="C33" s="28" t="s">
        <v>22</v>
      </c>
      <c r="D33" s="28" t="s">
        <v>38</v>
      </c>
      <c r="E33" s="28">
        <v>19608</v>
      </c>
      <c r="F33" s="28" t="s">
        <v>16</v>
      </c>
      <c r="G33" s="29">
        <v>9675</v>
      </c>
      <c r="H33" s="28">
        <v>2</v>
      </c>
      <c r="I33" s="30">
        <f>T16</f>
        <v>0.53580000000000005</v>
      </c>
      <c r="J33" s="30">
        <f t="shared" si="1"/>
        <v>0.53580000000000005</v>
      </c>
      <c r="K33" s="30">
        <f t="shared" si="2"/>
        <v>0</v>
      </c>
      <c r="L33" s="49">
        <f>U16</f>
        <v>6.1600000000000002E-2</v>
      </c>
      <c r="M33" s="30">
        <f t="shared" si="3"/>
        <v>-6.1600000000000002E-2</v>
      </c>
      <c r="N33" s="30">
        <f t="shared" si="4"/>
        <v>0</v>
      </c>
      <c r="O33" s="31">
        <f>V16</f>
        <v>0.47420000000000007</v>
      </c>
      <c r="P33" s="30">
        <f t="shared" si="5"/>
        <v>0.47420000000000007</v>
      </c>
      <c r="Q33" s="30">
        <f t="shared" si="6"/>
        <v>0</v>
      </c>
    </row>
    <row r="34" spans="1:17" x14ac:dyDescent="0.25">
      <c r="A34" s="28">
        <v>6360</v>
      </c>
      <c r="B34" s="28">
        <v>100050</v>
      </c>
      <c r="C34" s="28" t="s">
        <v>22</v>
      </c>
      <c r="D34" s="28" t="s">
        <v>36</v>
      </c>
      <c r="E34" s="28">
        <v>19122</v>
      </c>
      <c r="F34" s="28" t="s">
        <v>35</v>
      </c>
      <c r="G34" s="29">
        <v>19350</v>
      </c>
      <c r="H34" s="28">
        <v>1</v>
      </c>
      <c r="I34" s="30">
        <f>T15</f>
        <v>0.54890000000000005</v>
      </c>
      <c r="J34" s="30">
        <f t="shared" si="1"/>
        <v>0.54890000000000005</v>
      </c>
      <c r="K34" s="30">
        <f t="shared" si="2"/>
        <v>0</v>
      </c>
      <c r="L34" s="49">
        <f>U15</f>
        <v>7.1400000000000005E-2</v>
      </c>
      <c r="M34" s="30">
        <f t="shared" si="3"/>
        <v>-7.1400000000000005E-2</v>
      </c>
      <c r="N34" s="30">
        <f t="shared" si="4"/>
        <v>0</v>
      </c>
      <c r="O34" s="31">
        <f>I34-L34</f>
        <v>0.47750000000000004</v>
      </c>
      <c r="P34" s="30">
        <f t="shared" si="5"/>
        <v>0.47750000000000004</v>
      </c>
      <c r="Q34" s="30">
        <f t="shared" si="6"/>
        <v>0</v>
      </c>
    </row>
    <row r="35" spans="1:17" x14ac:dyDescent="0.25">
      <c r="A35" s="28">
        <v>6370</v>
      </c>
      <c r="B35" s="28">
        <v>100050</v>
      </c>
      <c r="C35" s="28" t="s">
        <v>22</v>
      </c>
      <c r="D35" s="28" t="s">
        <v>36</v>
      </c>
      <c r="E35" s="55">
        <v>19129</v>
      </c>
      <c r="F35" s="28" t="s">
        <v>35</v>
      </c>
      <c r="G35" s="29">
        <v>19350</v>
      </c>
      <c r="H35" s="28">
        <v>1</v>
      </c>
      <c r="I35" s="30">
        <f>T15</f>
        <v>0.54890000000000005</v>
      </c>
      <c r="J35" s="30">
        <f t="shared" si="1"/>
        <v>0.54890000000000005</v>
      </c>
      <c r="K35" s="30">
        <f t="shared" si="2"/>
        <v>0</v>
      </c>
      <c r="L35" s="49">
        <f>U15</f>
        <v>7.1400000000000005E-2</v>
      </c>
      <c r="M35" s="30">
        <f t="shared" si="3"/>
        <v>-7.1400000000000005E-2</v>
      </c>
      <c r="N35" s="30">
        <f t="shared" si="4"/>
        <v>0</v>
      </c>
      <c r="O35" s="31">
        <f>V15</f>
        <v>0.47750000000000004</v>
      </c>
      <c r="P35" s="30">
        <f t="shared" si="5"/>
        <v>0.47750000000000004</v>
      </c>
      <c r="Q35" s="30">
        <f t="shared" si="6"/>
        <v>0</v>
      </c>
    </row>
    <row r="36" spans="1:17" x14ac:dyDescent="0.25">
      <c r="A36" s="28">
        <v>6860</v>
      </c>
      <c r="B36" s="28">
        <v>100050</v>
      </c>
      <c r="C36" s="28" t="s">
        <v>22</v>
      </c>
      <c r="D36" s="28" t="s">
        <v>39</v>
      </c>
      <c r="E36" s="28">
        <v>19122</v>
      </c>
      <c r="F36" s="28" t="s">
        <v>35</v>
      </c>
      <c r="G36" s="29">
        <v>19350</v>
      </c>
      <c r="H36" s="28">
        <v>1</v>
      </c>
      <c r="I36" s="30">
        <f>T15</f>
        <v>0.54890000000000005</v>
      </c>
      <c r="J36" s="30">
        <f t="shared" si="1"/>
        <v>0.54890000000000005</v>
      </c>
      <c r="K36" s="30">
        <f t="shared" si="2"/>
        <v>0</v>
      </c>
      <c r="L36" s="49">
        <f>U15</f>
        <v>7.1400000000000005E-2</v>
      </c>
      <c r="M36" s="30">
        <f t="shared" si="3"/>
        <v>-7.1400000000000005E-2</v>
      </c>
      <c r="N36" s="30">
        <f t="shared" si="4"/>
        <v>0</v>
      </c>
      <c r="O36" s="31">
        <f t="shared" ref="O36:O51" si="14">I36-L36</f>
        <v>0.47750000000000004</v>
      </c>
      <c r="P36" s="30">
        <f t="shared" si="5"/>
        <v>0.47750000000000004</v>
      </c>
      <c r="Q36" s="30">
        <f t="shared" si="6"/>
        <v>0</v>
      </c>
    </row>
    <row r="37" spans="1:17" x14ac:dyDescent="0.25">
      <c r="A37" s="28">
        <v>6870</v>
      </c>
      <c r="B37" s="28">
        <v>100050</v>
      </c>
      <c r="C37" s="28" t="s">
        <v>22</v>
      </c>
      <c r="D37" s="28" t="s">
        <v>39</v>
      </c>
      <c r="E37" s="28">
        <v>19129</v>
      </c>
      <c r="F37" s="28" t="s">
        <v>35</v>
      </c>
      <c r="G37" s="29">
        <v>19350</v>
      </c>
      <c r="H37" s="28">
        <v>1</v>
      </c>
      <c r="I37" s="30">
        <f>T15</f>
        <v>0.54890000000000005</v>
      </c>
      <c r="J37" s="30">
        <f t="shared" si="1"/>
        <v>0.54890000000000005</v>
      </c>
      <c r="K37" s="30">
        <f t="shared" si="2"/>
        <v>0</v>
      </c>
      <c r="L37" s="49">
        <f>U15</f>
        <v>7.1400000000000005E-2</v>
      </c>
      <c r="M37" s="30">
        <f t="shared" si="3"/>
        <v>-7.1400000000000005E-2</v>
      </c>
      <c r="N37" s="30">
        <f t="shared" si="4"/>
        <v>0</v>
      </c>
      <c r="O37" s="31">
        <f t="shared" si="14"/>
        <v>0.47750000000000004</v>
      </c>
      <c r="P37" s="30">
        <f t="shared" si="5"/>
        <v>0.47750000000000004</v>
      </c>
      <c r="Q37" s="30">
        <f t="shared" si="6"/>
        <v>0</v>
      </c>
    </row>
    <row r="38" spans="1:17" x14ac:dyDescent="0.25">
      <c r="A38" s="45">
        <v>6990</v>
      </c>
      <c r="B38" s="28">
        <v>100050</v>
      </c>
      <c r="C38" s="28" t="s">
        <v>22</v>
      </c>
      <c r="D38" s="28" t="s">
        <v>33</v>
      </c>
      <c r="E38" s="28">
        <v>16602</v>
      </c>
      <c r="F38" s="28" t="s">
        <v>42</v>
      </c>
      <c r="G38" s="29">
        <v>9675</v>
      </c>
      <c r="H38" s="27">
        <v>6</v>
      </c>
      <c r="I38" s="47">
        <f>T20</f>
        <v>0.59989999999999999</v>
      </c>
      <c r="J38" s="30">
        <f t="shared" si="1"/>
        <v>0.59989999999999999</v>
      </c>
      <c r="K38" s="30">
        <f t="shared" si="2"/>
        <v>0</v>
      </c>
      <c r="L38" s="49">
        <f>U20</f>
        <v>6.3E-2</v>
      </c>
      <c r="M38" s="30">
        <f t="shared" si="3"/>
        <v>-6.3E-2</v>
      </c>
      <c r="N38" s="30">
        <f t="shared" si="4"/>
        <v>0</v>
      </c>
      <c r="O38" s="31">
        <f t="shared" si="14"/>
        <v>0.53689999999999993</v>
      </c>
      <c r="P38" s="30">
        <f t="shared" si="5"/>
        <v>0.53689999999999993</v>
      </c>
      <c r="Q38" s="30">
        <f t="shared" si="6"/>
        <v>0</v>
      </c>
    </row>
    <row r="39" spans="1:17" x14ac:dyDescent="0.25">
      <c r="A39" s="28">
        <v>7000</v>
      </c>
      <c r="B39" s="28">
        <v>100050</v>
      </c>
      <c r="C39" s="28" t="s">
        <v>22</v>
      </c>
      <c r="D39" s="28" t="s">
        <v>33</v>
      </c>
      <c r="E39" s="28">
        <v>15110</v>
      </c>
      <c r="F39" s="28" t="s">
        <v>14</v>
      </c>
      <c r="G39" s="29">
        <v>19350</v>
      </c>
      <c r="H39" s="2">
        <v>5</v>
      </c>
      <c r="I39" s="47">
        <f>T19</f>
        <v>0.56559999999999999</v>
      </c>
      <c r="J39" s="30">
        <f t="shared" si="1"/>
        <v>0.56559999999999999</v>
      </c>
      <c r="K39" s="30">
        <f t="shared" si="2"/>
        <v>0</v>
      </c>
      <c r="L39" s="49">
        <f>U19</f>
        <v>5.6599999999999998E-2</v>
      </c>
      <c r="M39" s="30">
        <f t="shared" si="3"/>
        <v>-5.6599999999999998E-2</v>
      </c>
      <c r="N39" s="30">
        <f t="shared" si="4"/>
        <v>0</v>
      </c>
      <c r="O39" s="31">
        <f t="shared" si="14"/>
        <v>0.50900000000000001</v>
      </c>
      <c r="P39" s="30">
        <f t="shared" si="5"/>
        <v>0.50900000000000001</v>
      </c>
      <c r="Q39" s="30">
        <f t="shared" si="6"/>
        <v>0</v>
      </c>
    </row>
    <row r="40" spans="1:17" x14ac:dyDescent="0.25">
      <c r="A40" s="28">
        <v>7010</v>
      </c>
      <c r="B40" s="28">
        <v>100050</v>
      </c>
      <c r="C40" s="28" t="s">
        <v>22</v>
      </c>
      <c r="D40" s="28" t="s">
        <v>33</v>
      </c>
      <c r="E40" s="28">
        <v>16146</v>
      </c>
      <c r="F40" s="28" t="s">
        <v>43</v>
      </c>
      <c r="G40" s="29">
        <v>9675</v>
      </c>
      <c r="H40" s="2">
        <v>5</v>
      </c>
      <c r="I40" s="47">
        <f>T19</f>
        <v>0.56559999999999999</v>
      </c>
      <c r="J40" s="30">
        <f t="shared" si="1"/>
        <v>0.56559999999999999</v>
      </c>
      <c r="K40" s="30">
        <f t="shared" si="2"/>
        <v>0</v>
      </c>
      <c r="L40" s="49">
        <f>U19</f>
        <v>5.6599999999999998E-2</v>
      </c>
      <c r="M40" s="30">
        <f t="shared" si="3"/>
        <v>-5.6599999999999998E-2</v>
      </c>
      <c r="N40" s="30">
        <f t="shared" si="4"/>
        <v>0</v>
      </c>
      <c r="O40" s="31">
        <f t="shared" si="14"/>
        <v>0.50900000000000001</v>
      </c>
      <c r="P40" s="30">
        <f t="shared" si="5"/>
        <v>0.50900000000000001</v>
      </c>
      <c r="Q40" s="30">
        <f t="shared" si="6"/>
        <v>0</v>
      </c>
    </row>
    <row r="41" spans="1:17" x14ac:dyDescent="0.25">
      <c r="A41" s="28">
        <v>7860</v>
      </c>
      <c r="B41" s="28">
        <v>100050</v>
      </c>
      <c r="C41" s="28" t="s">
        <v>22</v>
      </c>
      <c r="D41" s="28" t="s">
        <v>36</v>
      </c>
      <c r="E41" s="28">
        <v>19341</v>
      </c>
      <c r="F41" s="28" t="s">
        <v>41</v>
      </c>
      <c r="G41" s="29">
        <v>19350</v>
      </c>
      <c r="H41" s="2">
        <v>1</v>
      </c>
      <c r="I41" s="47">
        <f>T15</f>
        <v>0.54890000000000005</v>
      </c>
      <c r="J41" s="30">
        <f t="shared" si="1"/>
        <v>0.54890000000000005</v>
      </c>
      <c r="K41" s="30">
        <f t="shared" si="2"/>
        <v>0</v>
      </c>
      <c r="L41" s="49">
        <f>U15</f>
        <v>7.1400000000000005E-2</v>
      </c>
      <c r="M41" s="30">
        <f t="shared" si="3"/>
        <v>-7.1400000000000005E-2</v>
      </c>
      <c r="N41" s="30">
        <f t="shared" si="4"/>
        <v>0</v>
      </c>
      <c r="O41" s="31">
        <f t="shared" si="14"/>
        <v>0.47750000000000004</v>
      </c>
      <c r="P41" s="30">
        <f t="shared" si="5"/>
        <v>0.47750000000000004</v>
      </c>
      <c r="Q41" s="30">
        <f t="shared" si="6"/>
        <v>0</v>
      </c>
    </row>
    <row r="42" spans="1:17" x14ac:dyDescent="0.25">
      <c r="A42" s="28">
        <v>7870</v>
      </c>
      <c r="B42" s="28">
        <v>100050</v>
      </c>
      <c r="C42" s="28" t="s">
        <v>22</v>
      </c>
      <c r="D42" s="28" t="s">
        <v>36</v>
      </c>
      <c r="E42" s="28">
        <v>19129</v>
      </c>
      <c r="F42" s="28" t="s">
        <v>35</v>
      </c>
      <c r="G42" s="29">
        <v>19350</v>
      </c>
      <c r="H42" s="2">
        <v>1</v>
      </c>
      <c r="I42" s="47">
        <f>T15</f>
        <v>0.54890000000000005</v>
      </c>
      <c r="J42" s="30">
        <f t="shared" si="1"/>
        <v>0.54890000000000005</v>
      </c>
      <c r="K42" s="30">
        <f t="shared" si="2"/>
        <v>0</v>
      </c>
      <c r="L42" s="49">
        <f>U15</f>
        <v>7.1400000000000005E-2</v>
      </c>
      <c r="M42" s="30">
        <f t="shared" si="3"/>
        <v>-7.1400000000000005E-2</v>
      </c>
      <c r="N42" s="30">
        <f t="shared" si="4"/>
        <v>0</v>
      </c>
      <c r="O42" s="31">
        <f t="shared" si="14"/>
        <v>0.47750000000000004</v>
      </c>
      <c r="P42" s="30">
        <f t="shared" si="5"/>
        <v>0.47750000000000004</v>
      </c>
      <c r="Q42" s="30">
        <f t="shared" si="6"/>
        <v>0</v>
      </c>
    </row>
    <row r="43" spans="1:17" x14ac:dyDescent="0.25">
      <c r="A43" s="28">
        <v>8170</v>
      </c>
      <c r="B43" s="28">
        <v>100050</v>
      </c>
      <c r="C43" s="28" t="s">
        <v>22</v>
      </c>
      <c r="D43" s="28" t="s">
        <v>38</v>
      </c>
      <c r="E43" s="28">
        <v>19122</v>
      </c>
      <c r="F43" s="28" t="s">
        <v>35</v>
      </c>
      <c r="G43" s="29">
        <v>19350</v>
      </c>
      <c r="H43" s="2">
        <v>1</v>
      </c>
      <c r="I43" s="47">
        <f>T15</f>
        <v>0.54890000000000005</v>
      </c>
      <c r="J43" s="30">
        <f t="shared" si="1"/>
        <v>0.54890000000000005</v>
      </c>
      <c r="K43" s="30">
        <f t="shared" si="2"/>
        <v>0</v>
      </c>
      <c r="L43" s="49">
        <f>U15</f>
        <v>7.1400000000000005E-2</v>
      </c>
      <c r="M43" s="30">
        <f t="shared" si="3"/>
        <v>-7.1400000000000005E-2</v>
      </c>
      <c r="N43" s="30">
        <f t="shared" si="4"/>
        <v>0</v>
      </c>
      <c r="O43" s="31">
        <f t="shared" si="14"/>
        <v>0.47750000000000004</v>
      </c>
      <c r="P43" s="30">
        <f t="shared" si="5"/>
        <v>0.47750000000000004</v>
      </c>
      <c r="Q43" s="30">
        <f t="shared" si="6"/>
        <v>0</v>
      </c>
    </row>
    <row r="44" spans="1:17" x14ac:dyDescent="0.25">
      <c r="A44" s="28">
        <v>8180</v>
      </c>
      <c r="B44" s="28">
        <v>100050</v>
      </c>
      <c r="C44" s="28" t="s">
        <v>22</v>
      </c>
      <c r="D44" s="28" t="s">
        <v>38</v>
      </c>
      <c r="E44" s="28">
        <v>19129</v>
      </c>
      <c r="F44" s="28" t="s">
        <v>35</v>
      </c>
      <c r="G44" s="29">
        <v>19350</v>
      </c>
      <c r="H44" s="2">
        <v>1</v>
      </c>
      <c r="I44" s="47">
        <f>T15</f>
        <v>0.54890000000000005</v>
      </c>
      <c r="J44" s="30">
        <f t="shared" si="1"/>
        <v>0.54890000000000005</v>
      </c>
      <c r="K44" s="30">
        <f t="shared" si="2"/>
        <v>0</v>
      </c>
      <c r="L44" s="49">
        <f>U15</f>
        <v>7.1400000000000005E-2</v>
      </c>
      <c r="M44" s="30">
        <f t="shared" si="3"/>
        <v>-7.1400000000000005E-2</v>
      </c>
      <c r="N44" s="30">
        <f t="shared" si="4"/>
        <v>0</v>
      </c>
      <c r="O44" s="31">
        <f t="shared" si="14"/>
        <v>0.47750000000000004</v>
      </c>
      <c r="P44" s="30">
        <f t="shared" si="5"/>
        <v>0.47750000000000004</v>
      </c>
      <c r="Q44" s="30">
        <f t="shared" si="6"/>
        <v>0</v>
      </c>
    </row>
    <row r="45" spans="1:17" x14ac:dyDescent="0.25">
      <c r="A45" s="28">
        <v>8420</v>
      </c>
      <c r="B45" s="28">
        <v>100050</v>
      </c>
      <c r="C45" s="28" t="s">
        <v>22</v>
      </c>
      <c r="D45" s="28" t="s">
        <v>39</v>
      </c>
      <c r="E45" s="28">
        <v>19341</v>
      </c>
      <c r="F45" s="28" t="s">
        <v>41</v>
      </c>
      <c r="G45" s="29">
        <v>19350</v>
      </c>
      <c r="H45" s="2">
        <v>1</v>
      </c>
      <c r="I45" s="47">
        <f>T15</f>
        <v>0.54890000000000005</v>
      </c>
      <c r="J45" s="30">
        <f t="shared" si="1"/>
        <v>0.54890000000000005</v>
      </c>
      <c r="K45" s="30">
        <f t="shared" si="2"/>
        <v>0</v>
      </c>
      <c r="L45" s="49">
        <f>U15</f>
        <v>7.1400000000000005E-2</v>
      </c>
      <c r="M45" s="30">
        <f t="shared" si="3"/>
        <v>-7.1400000000000005E-2</v>
      </c>
      <c r="N45" s="30">
        <f t="shared" si="4"/>
        <v>0</v>
      </c>
      <c r="O45" s="31">
        <f t="shared" si="14"/>
        <v>0.47750000000000004</v>
      </c>
      <c r="P45" s="30">
        <f t="shared" si="5"/>
        <v>0.47750000000000004</v>
      </c>
      <c r="Q45" s="30">
        <f t="shared" si="6"/>
        <v>0</v>
      </c>
    </row>
    <row r="46" spans="1:17" x14ac:dyDescent="0.25">
      <c r="A46" s="28">
        <v>8430</v>
      </c>
      <c r="B46" s="28">
        <v>100050</v>
      </c>
      <c r="C46" s="28" t="s">
        <v>22</v>
      </c>
      <c r="D46" s="28" t="s">
        <v>39</v>
      </c>
      <c r="E46" s="28">
        <v>18640</v>
      </c>
      <c r="F46" s="55" t="s">
        <v>1868</v>
      </c>
      <c r="G46" s="29">
        <v>19350</v>
      </c>
      <c r="H46" s="2">
        <v>3</v>
      </c>
      <c r="I46" s="47">
        <f>T17</f>
        <v>0.51719999999999999</v>
      </c>
      <c r="J46" s="30">
        <f t="shared" si="1"/>
        <v>0.51719999999999999</v>
      </c>
      <c r="K46" s="30">
        <f t="shared" si="2"/>
        <v>0</v>
      </c>
      <c r="L46" s="49">
        <f>U17</f>
        <v>6.7199999999999996E-2</v>
      </c>
      <c r="M46" s="30">
        <f t="shared" si="3"/>
        <v>-6.7199999999999996E-2</v>
      </c>
      <c r="N46" s="30">
        <f t="shared" si="4"/>
        <v>0</v>
      </c>
      <c r="O46" s="31">
        <f t="shared" si="14"/>
        <v>0.45</v>
      </c>
      <c r="P46" s="30">
        <f t="shared" si="5"/>
        <v>0.45</v>
      </c>
      <c r="Q46" s="30">
        <f t="shared" si="6"/>
        <v>0</v>
      </c>
    </row>
    <row r="47" spans="1:17" x14ac:dyDescent="0.25">
      <c r="A47" s="28">
        <v>8790</v>
      </c>
      <c r="B47" s="28">
        <v>100050</v>
      </c>
      <c r="C47" s="28" t="s">
        <v>22</v>
      </c>
      <c r="D47" s="28" t="s">
        <v>24</v>
      </c>
      <c r="E47" s="28">
        <v>17109</v>
      </c>
      <c r="F47" s="28" t="s">
        <v>15</v>
      </c>
      <c r="G47" s="29">
        <v>19350</v>
      </c>
      <c r="H47" s="2">
        <v>4</v>
      </c>
      <c r="I47" s="47">
        <f>T18</f>
        <v>0.5232</v>
      </c>
      <c r="J47" s="30">
        <f t="shared" si="1"/>
        <v>0.5232</v>
      </c>
      <c r="K47" s="30">
        <f t="shared" si="2"/>
        <v>0</v>
      </c>
      <c r="L47" s="49">
        <f>U18</f>
        <v>4.6899999999999997E-2</v>
      </c>
      <c r="M47" s="30">
        <f t="shared" si="3"/>
        <v>-4.6899999999999997E-2</v>
      </c>
      <c r="N47" s="30">
        <f t="shared" si="4"/>
        <v>0</v>
      </c>
      <c r="O47" s="31">
        <f t="shared" si="14"/>
        <v>0.4763</v>
      </c>
      <c r="P47" s="30">
        <f t="shared" si="5"/>
        <v>0.4763</v>
      </c>
      <c r="Q47" s="30">
        <f t="shared" si="6"/>
        <v>0</v>
      </c>
    </row>
    <row r="48" spans="1:17" x14ac:dyDescent="0.25">
      <c r="A48" s="28">
        <v>8800</v>
      </c>
      <c r="B48" s="28">
        <v>100050</v>
      </c>
      <c r="C48" s="28" t="s">
        <v>22</v>
      </c>
      <c r="D48" s="28" t="s">
        <v>24</v>
      </c>
      <c r="E48" s="28">
        <v>18640</v>
      </c>
      <c r="F48" s="55" t="s">
        <v>19</v>
      </c>
      <c r="G48" s="29">
        <v>19350</v>
      </c>
      <c r="H48" s="2">
        <v>3</v>
      </c>
      <c r="I48" s="47">
        <f>T17</f>
        <v>0.51719999999999999</v>
      </c>
      <c r="J48" s="30">
        <f t="shared" si="1"/>
        <v>0.51719999999999999</v>
      </c>
      <c r="K48" s="30">
        <f t="shared" si="2"/>
        <v>0</v>
      </c>
      <c r="L48" s="49">
        <f>U17</f>
        <v>6.7199999999999996E-2</v>
      </c>
      <c r="M48" s="30">
        <f t="shared" si="3"/>
        <v>-6.7199999999999996E-2</v>
      </c>
      <c r="N48" s="30">
        <f t="shared" si="4"/>
        <v>0</v>
      </c>
      <c r="O48" s="31">
        <f t="shared" si="14"/>
        <v>0.45</v>
      </c>
      <c r="P48" s="30">
        <f t="shared" si="5"/>
        <v>0.45</v>
      </c>
      <c r="Q48" s="30">
        <f t="shared" si="6"/>
        <v>0</v>
      </c>
    </row>
    <row r="49" spans="1:17" x14ac:dyDescent="0.25">
      <c r="A49" s="28">
        <v>8920</v>
      </c>
      <c r="B49" s="28">
        <v>100050</v>
      </c>
      <c r="C49" s="28" t="s">
        <v>22</v>
      </c>
      <c r="D49" s="28" t="s">
        <v>25</v>
      </c>
      <c r="E49" s="28">
        <v>15110</v>
      </c>
      <c r="F49" s="28" t="s">
        <v>14</v>
      </c>
      <c r="G49" s="29">
        <v>19350</v>
      </c>
      <c r="H49" s="2">
        <v>5</v>
      </c>
      <c r="I49" s="47">
        <f>T19</f>
        <v>0.56559999999999999</v>
      </c>
      <c r="J49" s="30">
        <f t="shared" si="1"/>
        <v>0.56559999999999999</v>
      </c>
      <c r="K49" s="30">
        <f t="shared" si="2"/>
        <v>0</v>
      </c>
      <c r="L49" s="49">
        <f>U19</f>
        <v>5.6599999999999998E-2</v>
      </c>
      <c r="M49" s="30">
        <f t="shared" si="3"/>
        <v>-5.6599999999999998E-2</v>
      </c>
      <c r="N49" s="30">
        <f t="shared" si="4"/>
        <v>0</v>
      </c>
      <c r="O49" s="31">
        <f t="shared" si="14"/>
        <v>0.50900000000000001</v>
      </c>
      <c r="P49" s="30">
        <f t="shared" si="5"/>
        <v>0.50900000000000001</v>
      </c>
      <c r="Q49" s="30">
        <f t="shared" si="6"/>
        <v>0</v>
      </c>
    </row>
    <row r="50" spans="1:17" x14ac:dyDescent="0.25">
      <c r="A50" s="28">
        <v>8930</v>
      </c>
      <c r="B50" s="28">
        <v>100050</v>
      </c>
      <c r="C50" s="28" t="s">
        <v>22</v>
      </c>
      <c r="D50" s="28" t="s">
        <v>25</v>
      </c>
      <c r="E50" s="28">
        <v>16501</v>
      </c>
      <c r="F50" s="28" t="s">
        <v>18</v>
      </c>
      <c r="G50" s="29">
        <v>9675</v>
      </c>
      <c r="H50" s="2">
        <v>5</v>
      </c>
      <c r="I50" s="47">
        <f>T19</f>
        <v>0.56559999999999999</v>
      </c>
      <c r="J50" s="30">
        <f t="shared" si="1"/>
        <v>0.56559999999999999</v>
      </c>
      <c r="K50" s="30">
        <f t="shared" si="2"/>
        <v>0</v>
      </c>
      <c r="L50" s="49">
        <f>U19</f>
        <v>5.6599999999999998E-2</v>
      </c>
      <c r="M50" s="30">
        <f t="shared" si="3"/>
        <v>-5.6599999999999998E-2</v>
      </c>
      <c r="N50" s="30">
        <f t="shared" si="4"/>
        <v>0</v>
      </c>
      <c r="O50" s="31">
        <f t="shared" si="14"/>
        <v>0.50900000000000001</v>
      </c>
      <c r="P50" s="30">
        <f t="shared" si="5"/>
        <v>0.50900000000000001</v>
      </c>
      <c r="Q50" s="30">
        <f t="shared" si="6"/>
        <v>0</v>
      </c>
    </row>
    <row r="51" spans="1:17" x14ac:dyDescent="0.25">
      <c r="A51" s="28">
        <v>8940</v>
      </c>
      <c r="B51" s="28">
        <v>100050</v>
      </c>
      <c r="C51" s="28" t="s">
        <v>22</v>
      </c>
      <c r="D51" s="28" t="s">
        <v>25</v>
      </c>
      <c r="E51" s="28">
        <v>15475</v>
      </c>
      <c r="F51" s="28" t="s">
        <v>44</v>
      </c>
      <c r="G51" s="29">
        <v>9675</v>
      </c>
      <c r="H51" s="2">
        <v>5</v>
      </c>
      <c r="I51" s="47">
        <f>T19</f>
        <v>0.56559999999999999</v>
      </c>
      <c r="J51" s="30">
        <f t="shared" si="1"/>
        <v>0.56559999999999999</v>
      </c>
      <c r="K51" s="30">
        <f t="shared" si="2"/>
        <v>0</v>
      </c>
      <c r="L51" s="49">
        <f>U19</f>
        <v>5.6599999999999998E-2</v>
      </c>
      <c r="M51" s="30">
        <f t="shared" si="3"/>
        <v>-5.6599999999999998E-2</v>
      </c>
      <c r="N51" s="30">
        <f t="shared" si="4"/>
        <v>0</v>
      </c>
      <c r="O51" s="31">
        <f t="shared" si="14"/>
        <v>0.50900000000000001</v>
      </c>
      <c r="P51" s="30">
        <f t="shared" si="5"/>
        <v>0.50900000000000001</v>
      </c>
      <c r="Q51" s="30">
        <f t="shared" si="6"/>
        <v>0</v>
      </c>
    </row>
    <row r="58" spans="1:17" x14ac:dyDescent="0.25">
      <c r="G58" s="1"/>
      <c r="I58" s="4"/>
      <c r="J58" s="4"/>
      <c r="K58" s="4"/>
      <c r="L58" s="8"/>
      <c r="M58" s="8"/>
      <c r="N58" s="8"/>
      <c r="O58" s="4"/>
      <c r="P58" s="4"/>
      <c r="Q58" s="4"/>
    </row>
    <row r="59" spans="1:17" x14ac:dyDescent="0.25">
      <c r="G59" s="1"/>
      <c r="I59" s="4"/>
      <c r="J59" s="4"/>
      <c r="K59" s="4"/>
      <c r="L59" s="8"/>
      <c r="M59" s="8"/>
      <c r="N59" s="8"/>
      <c r="O59" s="4"/>
      <c r="P59" s="4"/>
      <c r="Q59" s="4"/>
    </row>
    <row r="62" spans="1:17" ht="14.25" customHeight="1" x14ac:dyDescent="0.25"/>
    <row r="63" spans="1:17" x14ac:dyDescent="0.25">
      <c r="G63" s="1"/>
      <c r="I63" s="4"/>
      <c r="J63" s="4"/>
      <c r="K63" s="4"/>
      <c r="L63" s="8"/>
      <c r="M63" s="8"/>
      <c r="N63" s="8"/>
      <c r="O63" s="4"/>
      <c r="P63" s="4"/>
      <c r="Q63" s="4"/>
    </row>
    <row r="64" spans="1:17" x14ac:dyDescent="0.25">
      <c r="G64" s="1"/>
      <c r="I64" s="4"/>
      <c r="J64" s="4"/>
      <c r="K64" s="4"/>
      <c r="L64" s="8"/>
      <c r="M64" s="8"/>
      <c r="N64" s="8"/>
      <c r="O64" s="4"/>
      <c r="P64" s="4"/>
      <c r="Q64" s="4"/>
    </row>
    <row r="65" spans="7:17" x14ac:dyDescent="0.25">
      <c r="G65" s="1"/>
      <c r="I65" s="4"/>
      <c r="J65" s="4"/>
      <c r="K65" s="4"/>
      <c r="L65" s="8"/>
      <c r="M65" s="8"/>
      <c r="N65" s="8"/>
      <c r="O65" s="4"/>
      <c r="P65" s="4"/>
      <c r="Q65" s="4"/>
    </row>
    <row r="69" spans="7:17" x14ac:dyDescent="0.25">
      <c r="G69" s="1"/>
      <c r="I69" s="4"/>
      <c r="J69" s="4"/>
      <c r="K69" s="4"/>
      <c r="L69" s="8"/>
      <c r="M69" s="8"/>
      <c r="N69" s="8"/>
      <c r="O69" s="4"/>
      <c r="P69" s="4"/>
      <c r="Q69" s="4"/>
    </row>
    <row r="70" spans="7:17" x14ac:dyDescent="0.25">
      <c r="G70" s="1"/>
      <c r="I70" s="4"/>
      <c r="J70" s="4"/>
      <c r="K70" s="4"/>
      <c r="L70" s="8"/>
      <c r="M70" s="8"/>
      <c r="N70" s="8"/>
      <c r="O70" s="4"/>
      <c r="P70" s="4"/>
      <c r="Q70" s="4"/>
    </row>
    <row r="74" spans="7:17" x14ac:dyDescent="0.25">
      <c r="G74" s="1"/>
      <c r="I74" s="4"/>
      <c r="J74" s="4"/>
      <c r="K74" s="4"/>
      <c r="L74" s="8"/>
      <c r="M74" s="8"/>
      <c r="N74" s="8"/>
      <c r="O74" s="4"/>
      <c r="P74" s="4"/>
      <c r="Q74" s="4"/>
    </row>
    <row r="75" spans="7:17" x14ac:dyDescent="0.25">
      <c r="G75" s="1"/>
      <c r="I75" s="4"/>
      <c r="J75" s="4"/>
      <c r="K75" s="4"/>
      <c r="L75" s="8"/>
      <c r="M75" s="8"/>
      <c r="N75" s="8"/>
      <c r="O75" s="4"/>
      <c r="P75" s="4"/>
      <c r="Q75" s="4"/>
    </row>
    <row r="79" spans="7:17" x14ac:dyDescent="0.25">
      <c r="G79" s="1"/>
      <c r="I79" s="3"/>
      <c r="J79" s="3"/>
      <c r="K79" s="3"/>
      <c r="L79" s="8"/>
      <c r="M79" s="8"/>
      <c r="N79" s="8"/>
      <c r="O79" s="4"/>
      <c r="P79" s="4"/>
      <c r="Q79" s="4"/>
    </row>
    <row r="80" spans="7:17" x14ac:dyDescent="0.25">
      <c r="G80" s="1"/>
      <c r="I80" s="3"/>
      <c r="J80" s="3"/>
      <c r="K80" s="3"/>
      <c r="L80" s="8"/>
      <c r="M80" s="8"/>
      <c r="N80" s="8"/>
      <c r="O80" s="4"/>
      <c r="P80" s="4"/>
      <c r="Q80" s="4"/>
    </row>
    <row r="84" spans="7:17" x14ac:dyDescent="0.25">
      <c r="G84" s="1"/>
      <c r="I84" s="4"/>
      <c r="J84" s="4"/>
      <c r="K84" s="4"/>
      <c r="L84" s="8"/>
      <c r="M84" s="8"/>
      <c r="N84" s="8"/>
      <c r="O84" s="4"/>
      <c r="P84" s="4"/>
      <c r="Q84" s="4"/>
    </row>
    <row r="85" spans="7:17" x14ac:dyDescent="0.25">
      <c r="G85" s="1"/>
      <c r="I85" s="4"/>
      <c r="J85" s="4"/>
      <c r="K85" s="4"/>
      <c r="L85" s="8"/>
      <c r="M85" s="8"/>
      <c r="N85" s="8"/>
      <c r="O85" s="4"/>
      <c r="P85" s="4"/>
      <c r="Q85" s="4"/>
    </row>
    <row r="89" spans="7:17" x14ac:dyDescent="0.25">
      <c r="G89" s="1"/>
      <c r="I89" s="4"/>
      <c r="J89" s="4"/>
      <c r="K89" s="4"/>
      <c r="L89" s="8"/>
      <c r="M89" s="8"/>
      <c r="N89" s="8"/>
      <c r="O89" s="4"/>
      <c r="P89" s="4"/>
      <c r="Q89" s="4"/>
    </row>
    <row r="90" spans="7:17" x14ac:dyDescent="0.25">
      <c r="G90" s="1"/>
      <c r="I90" s="4"/>
      <c r="J90" s="4"/>
      <c r="K90" s="4"/>
      <c r="L90" s="8"/>
      <c r="M90" s="8"/>
      <c r="N90" s="8"/>
      <c r="O90" s="4"/>
      <c r="P90" s="4"/>
      <c r="Q90" s="4"/>
    </row>
    <row r="94" spans="7:17" x14ac:dyDescent="0.25">
      <c r="G94" s="1"/>
      <c r="I94" s="4"/>
      <c r="J94" s="4"/>
      <c r="K94" s="4"/>
      <c r="L94" s="8"/>
      <c r="M94" s="8"/>
      <c r="N94" s="8"/>
      <c r="O94" s="4"/>
      <c r="P94" s="4"/>
      <c r="Q94" s="4"/>
    </row>
    <row r="95" spans="7:17" x14ac:dyDescent="0.25">
      <c r="G95" s="1"/>
      <c r="I95" s="4"/>
      <c r="J95" s="4"/>
      <c r="K95" s="4"/>
      <c r="L95" s="8"/>
      <c r="M95" s="8"/>
      <c r="N95" s="8"/>
      <c r="O95" s="4"/>
      <c r="P95" s="4"/>
      <c r="Q95" s="4"/>
    </row>
    <row r="99" spans="7:17" x14ac:dyDescent="0.25">
      <c r="G99" s="1"/>
      <c r="I99" s="4"/>
      <c r="J99" s="4"/>
      <c r="K99" s="4"/>
      <c r="L99" s="8"/>
      <c r="M99" s="8"/>
      <c r="N99" s="8"/>
      <c r="O99" s="4"/>
      <c r="P99" s="4"/>
      <c r="Q99" s="4"/>
    </row>
    <row r="100" spans="7:17" x14ac:dyDescent="0.25">
      <c r="G100" s="1"/>
      <c r="I100" s="4"/>
      <c r="J100" s="4"/>
      <c r="K100" s="4"/>
      <c r="L100" s="8"/>
      <c r="M100" s="8"/>
      <c r="N100" s="8"/>
      <c r="O100" s="4"/>
      <c r="P100" s="4"/>
      <c r="Q100" s="4"/>
    </row>
    <row r="104" spans="7:17" x14ac:dyDescent="0.25">
      <c r="G104" s="1"/>
      <c r="I104" s="4"/>
      <c r="J104" s="4"/>
      <c r="K104" s="4"/>
      <c r="L104" s="8"/>
      <c r="M104" s="8"/>
      <c r="N104" s="8"/>
      <c r="O104" s="4"/>
      <c r="P104" s="4"/>
      <c r="Q104" s="4"/>
    </row>
    <row r="105" spans="7:17" x14ac:dyDescent="0.25">
      <c r="G105" s="1"/>
      <c r="I105" s="4"/>
      <c r="J105" s="4"/>
      <c r="K105" s="4"/>
      <c r="L105" s="8"/>
      <c r="M105" s="8"/>
      <c r="N105" s="8"/>
      <c r="O105" s="4"/>
      <c r="P105" s="4"/>
      <c r="Q105" s="4"/>
    </row>
    <row r="109" spans="7:17" x14ac:dyDescent="0.25">
      <c r="G109" s="1"/>
      <c r="I109" s="4"/>
      <c r="J109" s="4"/>
      <c r="K109" s="4"/>
      <c r="L109" s="8"/>
      <c r="M109" s="8"/>
      <c r="N109" s="8"/>
      <c r="O109" s="4"/>
      <c r="P109" s="4"/>
      <c r="Q109" s="4"/>
    </row>
    <row r="110" spans="7:17" x14ac:dyDescent="0.25">
      <c r="G110" s="1"/>
      <c r="I110" s="4"/>
      <c r="J110" s="4"/>
      <c r="K110" s="4"/>
      <c r="L110" s="8"/>
      <c r="M110" s="8"/>
      <c r="N110" s="8"/>
      <c r="O110" s="4"/>
      <c r="P110" s="4"/>
      <c r="Q110" s="4"/>
    </row>
    <row r="111" spans="7:17" x14ac:dyDescent="0.25">
      <c r="G111" s="1"/>
      <c r="I111" s="4"/>
      <c r="J111" s="4"/>
      <c r="K111" s="4"/>
      <c r="L111" s="8"/>
      <c r="M111" s="8"/>
      <c r="N111" s="8"/>
      <c r="O111" s="4"/>
      <c r="P111" s="4"/>
      <c r="Q111" s="4"/>
    </row>
    <row r="115" spans="7:17" x14ac:dyDescent="0.25">
      <c r="G115" s="1"/>
      <c r="I115" s="3"/>
      <c r="J115" s="3"/>
      <c r="K115" s="3"/>
      <c r="L115" s="8"/>
      <c r="M115" s="8"/>
      <c r="N115" s="8"/>
      <c r="O115" s="4"/>
      <c r="P115" s="4"/>
      <c r="Q115" s="4"/>
    </row>
    <row r="116" spans="7:17" x14ac:dyDescent="0.25">
      <c r="G116" s="1"/>
      <c r="I116" s="3"/>
      <c r="J116" s="3"/>
      <c r="K116" s="3"/>
      <c r="L116" s="8"/>
      <c r="M116" s="8"/>
      <c r="N116" s="8"/>
      <c r="O116" s="4"/>
      <c r="P116" s="4"/>
      <c r="Q116" s="4"/>
    </row>
    <row r="120" spans="7:17" x14ac:dyDescent="0.25">
      <c r="G120" s="1"/>
      <c r="I120" s="3"/>
      <c r="J120" s="3"/>
      <c r="K120" s="3"/>
      <c r="L120" s="8"/>
      <c r="M120" s="8"/>
      <c r="N120" s="8"/>
      <c r="O120" s="4"/>
      <c r="P120" s="4"/>
      <c r="Q120" s="4"/>
    </row>
    <row r="121" spans="7:17" x14ac:dyDescent="0.25">
      <c r="G121" s="1"/>
      <c r="I121" s="3"/>
      <c r="J121" s="3"/>
      <c r="K121" s="3"/>
      <c r="L121" s="8"/>
      <c r="M121" s="8"/>
      <c r="N121" s="8"/>
      <c r="O121" s="4"/>
      <c r="P121" s="4"/>
      <c r="Q121" s="4"/>
    </row>
    <row r="122" spans="7:17" x14ac:dyDescent="0.25">
      <c r="G122" s="1"/>
      <c r="I122" s="3"/>
      <c r="J122" s="3"/>
      <c r="K122" s="3"/>
      <c r="L122" s="8"/>
      <c r="M122" s="8"/>
      <c r="N122" s="8"/>
      <c r="O122" s="4"/>
      <c r="P122" s="4"/>
      <c r="Q122" s="4"/>
    </row>
    <row r="123" spans="7:17" x14ac:dyDescent="0.25">
      <c r="G123" s="1"/>
      <c r="I123" s="3"/>
      <c r="J123" s="3"/>
      <c r="K123" s="3"/>
      <c r="L123" s="8"/>
      <c r="M123" s="8"/>
      <c r="N123" s="8"/>
      <c r="O123" s="4"/>
      <c r="P123" s="4"/>
      <c r="Q123" s="4"/>
    </row>
    <row r="124" spans="7:17" x14ac:dyDescent="0.25">
      <c r="G124" s="1"/>
      <c r="I124" s="3"/>
      <c r="J124" s="3"/>
      <c r="K124" s="3"/>
      <c r="L124" s="8"/>
      <c r="M124" s="8"/>
      <c r="N124" s="8"/>
      <c r="O124" s="4"/>
      <c r="P124" s="4"/>
      <c r="Q124" s="4"/>
    </row>
    <row r="125" spans="7:17" x14ac:dyDescent="0.25">
      <c r="G125" s="1"/>
      <c r="I125" s="3"/>
      <c r="J125" s="3"/>
      <c r="K125" s="3"/>
      <c r="L125" s="8"/>
      <c r="M125" s="8"/>
      <c r="N125" s="8"/>
      <c r="O125" s="4"/>
      <c r="P125" s="4"/>
      <c r="Q125" s="4"/>
    </row>
  </sheetData>
  <sortState xmlns:xlrd2="http://schemas.microsoft.com/office/spreadsheetml/2017/richdata2" ref="A11:O36">
    <sortCondition ref="A11:A36"/>
  </sortState>
  <mergeCells count="2">
    <mergeCell ref="S12:V12"/>
    <mergeCell ref="S23:V23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EF297-CC6B-4760-BF93-D863827CB076}">
  <dimension ref="A1:P2187"/>
  <sheetViews>
    <sheetView workbookViewId="0">
      <selection activeCell="L6" sqref="L6"/>
    </sheetView>
  </sheetViews>
  <sheetFormatPr defaultRowHeight="15" x14ac:dyDescent="0.25"/>
  <cols>
    <col min="1" max="1" width="14.7109375" style="56" customWidth="1"/>
    <col min="2" max="2" width="15.85546875" bestFit="1" customWidth="1"/>
    <col min="3" max="3" width="21.42578125" bestFit="1" customWidth="1"/>
    <col min="4" max="4" width="16" bestFit="1" customWidth="1"/>
    <col min="5" max="5" width="14.85546875" customWidth="1"/>
    <col min="11" max="11" width="14" bestFit="1" customWidth="1"/>
    <col min="12" max="12" width="13.28515625" customWidth="1"/>
  </cols>
  <sheetData>
    <row r="1" spans="1:16" x14ac:dyDescent="0.25">
      <c r="A1" s="56" t="s">
        <v>46</v>
      </c>
      <c r="B1" s="27" t="s">
        <v>47</v>
      </c>
      <c r="C1" s="27" t="s">
        <v>48</v>
      </c>
      <c r="D1" s="27" t="s">
        <v>49</v>
      </c>
      <c r="E1" s="27" t="s">
        <v>8</v>
      </c>
    </row>
    <row r="2" spans="1:16" ht="15.75" thickBot="1" x14ac:dyDescent="0.3">
      <c r="A2" s="56">
        <v>15001</v>
      </c>
      <c r="B2" t="s">
        <v>50</v>
      </c>
      <c r="C2" t="s">
        <v>51</v>
      </c>
      <c r="D2" t="s">
        <v>52</v>
      </c>
      <c r="E2" s="27">
        <v>5</v>
      </c>
    </row>
    <row r="3" spans="1:16" x14ac:dyDescent="0.25">
      <c r="A3" s="56">
        <v>15003</v>
      </c>
      <c r="B3" t="s">
        <v>50</v>
      </c>
      <c r="C3" t="s">
        <v>53</v>
      </c>
      <c r="D3" t="s">
        <v>52</v>
      </c>
      <c r="E3" s="27">
        <v>5</v>
      </c>
      <c r="J3" s="57"/>
      <c r="K3" s="58"/>
      <c r="L3" s="58"/>
      <c r="M3" s="59"/>
    </row>
    <row r="4" spans="1:16" ht="15.75" thickBot="1" x14ac:dyDescent="0.3">
      <c r="A4" s="56">
        <v>15004</v>
      </c>
      <c r="B4" t="s">
        <v>54</v>
      </c>
      <c r="C4" t="s">
        <v>55</v>
      </c>
      <c r="D4" t="s">
        <v>56</v>
      </c>
      <c r="E4" s="27">
        <v>5</v>
      </c>
      <c r="J4" s="60"/>
      <c r="K4" s="11"/>
      <c r="L4" s="11"/>
      <c r="M4" s="61"/>
      <c r="N4" s="11"/>
      <c r="O4" s="11"/>
      <c r="P4" s="11"/>
    </row>
    <row r="5" spans="1:16" ht="15.75" thickBot="1" x14ac:dyDescent="0.3">
      <c r="A5" s="56">
        <v>15005</v>
      </c>
      <c r="B5" t="s">
        <v>50</v>
      </c>
      <c r="C5" t="s">
        <v>57</v>
      </c>
      <c r="D5" t="s">
        <v>52</v>
      </c>
      <c r="E5" s="27">
        <v>5</v>
      </c>
      <c r="J5" s="60"/>
      <c r="K5" s="33" t="s">
        <v>58</v>
      </c>
      <c r="L5" s="62">
        <v>15475</v>
      </c>
      <c r="M5" s="34"/>
      <c r="N5" s="33"/>
      <c r="O5" s="33"/>
      <c r="P5" s="33"/>
    </row>
    <row r="6" spans="1:16" x14ac:dyDescent="0.25">
      <c r="A6" s="56">
        <v>15006</v>
      </c>
      <c r="B6" t="s">
        <v>54</v>
      </c>
      <c r="C6" t="s">
        <v>59</v>
      </c>
      <c r="D6" t="s">
        <v>60</v>
      </c>
      <c r="E6" s="27">
        <v>5</v>
      </c>
      <c r="J6" s="60"/>
      <c r="M6" s="63"/>
    </row>
    <row r="7" spans="1:16" x14ac:dyDescent="0.25">
      <c r="A7" s="56">
        <v>15007</v>
      </c>
      <c r="B7" t="s">
        <v>50</v>
      </c>
      <c r="C7" t="s">
        <v>61</v>
      </c>
      <c r="D7" t="s">
        <v>60</v>
      </c>
      <c r="E7" s="27">
        <v>5</v>
      </c>
      <c r="J7" s="60"/>
      <c r="M7" s="63"/>
    </row>
    <row r="8" spans="1:16" x14ac:dyDescent="0.25">
      <c r="A8" s="56">
        <v>15009</v>
      </c>
      <c r="B8" t="s">
        <v>50</v>
      </c>
      <c r="C8" t="s">
        <v>52</v>
      </c>
      <c r="D8" t="s">
        <v>52</v>
      </c>
      <c r="E8" s="27">
        <v>5</v>
      </c>
      <c r="J8" s="60"/>
      <c r="K8" t="s">
        <v>49</v>
      </c>
      <c r="L8" s="64" t="str">
        <f>VLOOKUP(L5,A2:E2187,4)</f>
        <v>Fayette</v>
      </c>
      <c r="M8" s="63"/>
    </row>
    <row r="9" spans="1:16" x14ac:dyDescent="0.25">
      <c r="A9" s="56">
        <v>15010</v>
      </c>
      <c r="B9" t="s">
        <v>50</v>
      </c>
      <c r="C9" t="s">
        <v>63</v>
      </c>
      <c r="D9" t="s">
        <v>52</v>
      </c>
      <c r="E9" s="27">
        <v>5</v>
      </c>
      <c r="J9" s="60"/>
      <c r="K9" t="s">
        <v>8</v>
      </c>
      <c r="L9" s="64">
        <f>VLOOKUP(L5,A3:E2188,5)</f>
        <v>5</v>
      </c>
      <c r="M9" s="63"/>
    </row>
    <row r="10" spans="1:16" x14ac:dyDescent="0.25">
      <c r="A10" s="56">
        <v>15012</v>
      </c>
      <c r="B10" t="s">
        <v>50</v>
      </c>
      <c r="C10" t="s">
        <v>64</v>
      </c>
      <c r="D10" t="s">
        <v>65</v>
      </c>
      <c r="E10" s="27">
        <v>5</v>
      </c>
      <c r="J10" s="60"/>
      <c r="M10" s="63"/>
    </row>
    <row r="11" spans="1:16" ht="15.75" thickBot="1" x14ac:dyDescent="0.3">
      <c r="A11" s="56">
        <v>15014</v>
      </c>
      <c r="B11" t="s">
        <v>50</v>
      </c>
      <c r="C11" t="s">
        <v>66</v>
      </c>
      <c r="D11" t="s">
        <v>60</v>
      </c>
      <c r="E11" s="27">
        <v>5</v>
      </c>
      <c r="J11" s="65"/>
      <c r="K11" s="66"/>
      <c r="L11" s="66"/>
      <c r="M11" s="67"/>
    </row>
    <row r="12" spans="1:16" x14ac:dyDescent="0.25">
      <c r="A12" s="56">
        <v>15015</v>
      </c>
      <c r="B12" t="s">
        <v>50</v>
      </c>
      <c r="C12" t="s">
        <v>67</v>
      </c>
      <c r="D12" t="s">
        <v>60</v>
      </c>
      <c r="E12" s="27">
        <v>5</v>
      </c>
    </row>
    <row r="13" spans="1:16" x14ac:dyDescent="0.25">
      <c r="A13" s="56">
        <v>15017</v>
      </c>
      <c r="B13" t="s">
        <v>50</v>
      </c>
      <c r="C13" t="s">
        <v>68</v>
      </c>
      <c r="D13" t="s">
        <v>60</v>
      </c>
      <c r="E13" s="27">
        <v>5</v>
      </c>
    </row>
    <row r="14" spans="1:16" x14ac:dyDescent="0.25">
      <c r="A14" s="56">
        <v>15018</v>
      </c>
      <c r="B14" t="s">
        <v>50</v>
      </c>
      <c r="C14" t="s">
        <v>69</v>
      </c>
      <c r="D14" t="s">
        <v>60</v>
      </c>
      <c r="E14" s="27">
        <v>5</v>
      </c>
    </row>
    <row r="15" spans="1:16" x14ac:dyDescent="0.25">
      <c r="A15" s="56">
        <v>15019</v>
      </c>
      <c r="B15" t="s">
        <v>50</v>
      </c>
      <c r="C15" t="s">
        <v>70</v>
      </c>
      <c r="D15" t="s">
        <v>56</v>
      </c>
      <c r="E15" s="27">
        <v>5</v>
      </c>
    </row>
    <row r="16" spans="1:16" x14ac:dyDescent="0.25">
      <c r="A16" s="56">
        <v>15020</v>
      </c>
      <c r="B16" t="s">
        <v>54</v>
      </c>
      <c r="C16" t="s">
        <v>71</v>
      </c>
      <c r="D16" t="s">
        <v>60</v>
      </c>
      <c r="E16" s="27">
        <v>5</v>
      </c>
    </row>
    <row r="17" spans="1:5" x14ac:dyDescent="0.25">
      <c r="A17" s="56">
        <v>15021</v>
      </c>
      <c r="B17" t="s">
        <v>50</v>
      </c>
      <c r="C17" t="s">
        <v>72</v>
      </c>
      <c r="D17" t="s">
        <v>56</v>
      </c>
      <c r="E17" s="27">
        <v>5</v>
      </c>
    </row>
    <row r="18" spans="1:5" x14ac:dyDescent="0.25">
      <c r="A18" s="56">
        <v>15022</v>
      </c>
      <c r="B18" t="s">
        <v>50</v>
      </c>
      <c r="C18" t="s">
        <v>73</v>
      </c>
      <c r="D18" t="s">
        <v>56</v>
      </c>
      <c r="E18" s="27">
        <v>5</v>
      </c>
    </row>
    <row r="19" spans="1:5" x14ac:dyDescent="0.25">
      <c r="A19" s="56">
        <v>15024</v>
      </c>
      <c r="B19" t="s">
        <v>50</v>
      </c>
      <c r="C19" t="s">
        <v>74</v>
      </c>
      <c r="D19" t="s">
        <v>60</v>
      </c>
      <c r="E19" s="27">
        <v>5</v>
      </c>
    </row>
    <row r="20" spans="1:5" x14ac:dyDescent="0.25">
      <c r="A20" s="56">
        <v>15025</v>
      </c>
      <c r="B20" t="s">
        <v>50</v>
      </c>
      <c r="C20" t="s">
        <v>75</v>
      </c>
      <c r="D20" t="s">
        <v>60</v>
      </c>
      <c r="E20" s="27">
        <v>5</v>
      </c>
    </row>
    <row r="21" spans="1:5" x14ac:dyDescent="0.25">
      <c r="A21" s="56">
        <v>15026</v>
      </c>
      <c r="B21" t="s">
        <v>50</v>
      </c>
      <c r="C21" t="s">
        <v>76</v>
      </c>
      <c r="D21" t="s">
        <v>52</v>
      </c>
      <c r="E21" s="27">
        <v>5</v>
      </c>
    </row>
    <row r="22" spans="1:5" x14ac:dyDescent="0.25">
      <c r="A22" s="56">
        <v>15027</v>
      </c>
      <c r="B22" t="s">
        <v>50</v>
      </c>
      <c r="C22" t="s">
        <v>77</v>
      </c>
      <c r="D22" t="s">
        <v>52</v>
      </c>
      <c r="E22" s="27">
        <v>5</v>
      </c>
    </row>
    <row r="23" spans="1:5" x14ac:dyDescent="0.25">
      <c r="A23" s="56">
        <v>15028</v>
      </c>
      <c r="B23" t="s">
        <v>54</v>
      </c>
      <c r="C23" t="s">
        <v>78</v>
      </c>
      <c r="D23" t="s">
        <v>60</v>
      </c>
      <c r="E23" s="27">
        <v>5</v>
      </c>
    </row>
    <row r="24" spans="1:5" x14ac:dyDescent="0.25">
      <c r="A24" s="56">
        <v>15030</v>
      </c>
      <c r="B24" t="s">
        <v>50</v>
      </c>
      <c r="C24" t="s">
        <v>79</v>
      </c>
      <c r="D24" t="s">
        <v>60</v>
      </c>
      <c r="E24" s="27">
        <v>5</v>
      </c>
    </row>
    <row r="25" spans="1:5" x14ac:dyDescent="0.25">
      <c r="A25" s="56">
        <v>15031</v>
      </c>
      <c r="B25" t="s">
        <v>50</v>
      </c>
      <c r="C25" t="s">
        <v>80</v>
      </c>
      <c r="D25" t="s">
        <v>60</v>
      </c>
      <c r="E25" s="27">
        <v>5</v>
      </c>
    </row>
    <row r="26" spans="1:5" x14ac:dyDescent="0.25">
      <c r="A26" s="56">
        <v>15032</v>
      </c>
      <c r="B26" t="s">
        <v>54</v>
      </c>
      <c r="C26" t="s">
        <v>81</v>
      </c>
      <c r="D26" t="s">
        <v>60</v>
      </c>
      <c r="E26" s="27">
        <v>5</v>
      </c>
    </row>
    <row r="27" spans="1:5" x14ac:dyDescent="0.25">
      <c r="A27" s="56">
        <v>15033</v>
      </c>
      <c r="B27" t="s">
        <v>50</v>
      </c>
      <c r="C27" t="s">
        <v>82</v>
      </c>
      <c r="D27" t="s">
        <v>56</v>
      </c>
      <c r="E27" s="27">
        <v>5</v>
      </c>
    </row>
    <row r="28" spans="1:5" x14ac:dyDescent="0.25">
      <c r="A28" s="56">
        <v>15034</v>
      </c>
      <c r="B28" t="s">
        <v>50</v>
      </c>
      <c r="C28" t="s">
        <v>83</v>
      </c>
      <c r="D28" t="s">
        <v>60</v>
      </c>
      <c r="E28" s="27">
        <v>5</v>
      </c>
    </row>
    <row r="29" spans="1:5" x14ac:dyDescent="0.25">
      <c r="A29" s="56">
        <v>15035</v>
      </c>
      <c r="B29" t="s">
        <v>50</v>
      </c>
      <c r="C29" t="s">
        <v>84</v>
      </c>
      <c r="D29" t="s">
        <v>60</v>
      </c>
      <c r="E29" s="27">
        <v>5</v>
      </c>
    </row>
    <row r="30" spans="1:5" x14ac:dyDescent="0.25">
      <c r="A30" s="56">
        <v>15037</v>
      </c>
      <c r="B30" t="s">
        <v>50</v>
      </c>
      <c r="C30" t="s">
        <v>85</v>
      </c>
      <c r="D30" t="s">
        <v>60</v>
      </c>
      <c r="E30" s="27">
        <v>5</v>
      </c>
    </row>
    <row r="31" spans="1:5" x14ac:dyDescent="0.25">
      <c r="A31" s="56">
        <v>15038</v>
      </c>
      <c r="B31" t="s">
        <v>54</v>
      </c>
      <c r="C31" t="s">
        <v>86</v>
      </c>
      <c r="D31" t="s">
        <v>56</v>
      </c>
      <c r="E31" s="27">
        <v>5</v>
      </c>
    </row>
    <row r="32" spans="1:5" x14ac:dyDescent="0.25">
      <c r="A32" s="56">
        <v>15042</v>
      </c>
      <c r="B32" t="s">
        <v>50</v>
      </c>
      <c r="C32" t="s">
        <v>87</v>
      </c>
      <c r="D32" t="s">
        <v>52</v>
      </c>
      <c r="E32" s="27">
        <v>5</v>
      </c>
    </row>
    <row r="33" spans="1:5" x14ac:dyDescent="0.25">
      <c r="A33" s="56">
        <v>15043</v>
      </c>
      <c r="B33" t="s">
        <v>50</v>
      </c>
      <c r="C33" t="s">
        <v>88</v>
      </c>
      <c r="D33" t="s">
        <v>52</v>
      </c>
      <c r="E33" s="27">
        <v>5</v>
      </c>
    </row>
    <row r="34" spans="1:5" x14ac:dyDescent="0.25">
      <c r="A34" s="56">
        <v>15044</v>
      </c>
      <c r="B34" t="s">
        <v>50</v>
      </c>
      <c r="C34" t="s">
        <v>89</v>
      </c>
      <c r="D34" t="s">
        <v>60</v>
      </c>
      <c r="E34" s="27">
        <v>5</v>
      </c>
    </row>
    <row r="35" spans="1:5" x14ac:dyDescent="0.25">
      <c r="A35" s="56">
        <v>15045</v>
      </c>
      <c r="B35" t="s">
        <v>50</v>
      </c>
      <c r="C35" t="s">
        <v>90</v>
      </c>
      <c r="D35" t="s">
        <v>60</v>
      </c>
      <c r="E35" s="27">
        <v>5</v>
      </c>
    </row>
    <row r="36" spans="1:5" x14ac:dyDescent="0.25">
      <c r="A36" s="56">
        <v>15046</v>
      </c>
      <c r="B36" t="s">
        <v>50</v>
      </c>
      <c r="C36" t="s">
        <v>91</v>
      </c>
      <c r="D36" t="s">
        <v>60</v>
      </c>
      <c r="E36" s="27">
        <v>5</v>
      </c>
    </row>
    <row r="37" spans="1:5" x14ac:dyDescent="0.25">
      <c r="A37" s="56">
        <v>15047</v>
      </c>
      <c r="B37" t="s">
        <v>54</v>
      </c>
      <c r="C37" t="s">
        <v>92</v>
      </c>
      <c r="D37" t="s">
        <v>60</v>
      </c>
      <c r="E37" s="27">
        <v>5</v>
      </c>
    </row>
    <row r="38" spans="1:5" x14ac:dyDescent="0.25">
      <c r="A38" s="56">
        <v>15049</v>
      </c>
      <c r="B38" t="s">
        <v>50</v>
      </c>
      <c r="C38" t="s">
        <v>93</v>
      </c>
      <c r="D38" t="s">
        <v>60</v>
      </c>
      <c r="E38" s="27">
        <v>5</v>
      </c>
    </row>
    <row r="39" spans="1:5" x14ac:dyDescent="0.25">
      <c r="A39" s="56">
        <v>15050</v>
      </c>
      <c r="B39" t="s">
        <v>50</v>
      </c>
      <c r="C39" t="s">
        <v>94</v>
      </c>
      <c r="D39" t="s">
        <v>52</v>
      </c>
      <c r="E39" s="27">
        <v>5</v>
      </c>
    </row>
    <row r="40" spans="1:5" x14ac:dyDescent="0.25">
      <c r="A40" s="56">
        <v>15051</v>
      </c>
      <c r="B40" t="s">
        <v>50</v>
      </c>
      <c r="C40" t="s">
        <v>95</v>
      </c>
      <c r="D40" t="s">
        <v>60</v>
      </c>
      <c r="E40" s="27">
        <v>5</v>
      </c>
    </row>
    <row r="41" spans="1:5" x14ac:dyDescent="0.25">
      <c r="A41" s="56">
        <v>15052</v>
      </c>
      <c r="B41" t="s">
        <v>50</v>
      </c>
      <c r="C41" t="s">
        <v>96</v>
      </c>
      <c r="D41" t="s">
        <v>52</v>
      </c>
      <c r="E41" s="27">
        <v>5</v>
      </c>
    </row>
    <row r="42" spans="1:5" x14ac:dyDescent="0.25">
      <c r="A42" s="56">
        <v>15053</v>
      </c>
      <c r="B42" t="s">
        <v>50</v>
      </c>
      <c r="C42" t="s">
        <v>97</v>
      </c>
      <c r="D42" t="s">
        <v>56</v>
      </c>
      <c r="E42" s="27">
        <v>5</v>
      </c>
    </row>
    <row r="43" spans="1:5" x14ac:dyDescent="0.25">
      <c r="A43" s="56">
        <v>15054</v>
      </c>
      <c r="B43" t="s">
        <v>54</v>
      </c>
      <c r="C43" t="s">
        <v>98</v>
      </c>
      <c r="D43" t="s">
        <v>56</v>
      </c>
      <c r="E43" s="27">
        <v>5</v>
      </c>
    </row>
    <row r="44" spans="1:5" x14ac:dyDescent="0.25">
      <c r="A44" s="56">
        <v>15055</v>
      </c>
      <c r="B44" t="s">
        <v>50</v>
      </c>
      <c r="C44" t="s">
        <v>99</v>
      </c>
      <c r="D44" t="s">
        <v>56</v>
      </c>
      <c r="E44" s="27">
        <v>5</v>
      </c>
    </row>
    <row r="45" spans="1:5" x14ac:dyDescent="0.25">
      <c r="A45" s="56">
        <v>15056</v>
      </c>
      <c r="B45" t="s">
        <v>50</v>
      </c>
      <c r="C45" t="s">
        <v>100</v>
      </c>
      <c r="D45" t="s">
        <v>60</v>
      </c>
      <c r="E45" s="27">
        <v>5</v>
      </c>
    </row>
    <row r="46" spans="1:5" x14ac:dyDescent="0.25">
      <c r="A46" s="56">
        <v>15057</v>
      </c>
      <c r="B46" t="s">
        <v>50</v>
      </c>
      <c r="C46" t="s">
        <v>101</v>
      </c>
      <c r="D46" t="s">
        <v>56</v>
      </c>
      <c r="E46" s="27">
        <v>5</v>
      </c>
    </row>
    <row r="47" spans="1:5" x14ac:dyDescent="0.25">
      <c r="A47" s="56">
        <v>15059</v>
      </c>
      <c r="B47" t="s">
        <v>50</v>
      </c>
      <c r="C47" t="s">
        <v>102</v>
      </c>
      <c r="D47" t="s">
        <v>52</v>
      </c>
      <c r="E47" s="27">
        <v>5</v>
      </c>
    </row>
    <row r="48" spans="1:5" x14ac:dyDescent="0.25">
      <c r="A48" s="56">
        <v>15060</v>
      </c>
      <c r="B48" t="s">
        <v>50</v>
      </c>
      <c r="C48" t="s">
        <v>103</v>
      </c>
      <c r="D48" t="s">
        <v>56</v>
      </c>
      <c r="E48" s="27">
        <v>5</v>
      </c>
    </row>
    <row r="49" spans="1:5" x14ac:dyDescent="0.25">
      <c r="A49" s="56">
        <v>15061</v>
      </c>
      <c r="B49" t="s">
        <v>50</v>
      </c>
      <c r="C49" t="s">
        <v>104</v>
      </c>
      <c r="D49" t="s">
        <v>52</v>
      </c>
      <c r="E49" s="27">
        <v>5</v>
      </c>
    </row>
    <row r="50" spans="1:5" x14ac:dyDescent="0.25">
      <c r="A50" s="56">
        <v>15062</v>
      </c>
      <c r="B50" t="s">
        <v>50</v>
      </c>
      <c r="C50" t="s">
        <v>105</v>
      </c>
      <c r="D50" t="s">
        <v>106</v>
      </c>
      <c r="E50" s="27">
        <v>5</v>
      </c>
    </row>
    <row r="51" spans="1:5" x14ac:dyDescent="0.25">
      <c r="A51" s="56">
        <v>15063</v>
      </c>
      <c r="B51" t="s">
        <v>50</v>
      </c>
      <c r="C51" t="s">
        <v>107</v>
      </c>
      <c r="D51" t="s">
        <v>56</v>
      </c>
      <c r="E51" s="27">
        <v>5</v>
      </c>
    </row>
    <row r="52" spans="1:5" x14ac:dyDescent="0.25">
      <c r="A52" s="56">
        <v>15064</v>
      </c>
      <c r="B52" t="s">
        <v>50</v>
      </c>
      <c r="C52" t="s">
        <v>108</v>
      </c>
      <c r="D52" t="s">
        <v>60</v>
      </c>
      <c r="E52" s="27">
        <v>5</v>
      </c>
    </row>
    <row r="53" spans="1:5" x14ac:dyDescent="0.25">
      <c r="A53" s="56">
        <v>15065</v>
      </c>
      <c r="B53" t="s">
        <v>50</v>
      </c>
      <c r="C53" t="s">
        <v>109</v>
      </c>
      <c r="D53" t="s">
        <v>60</v>
      </c>
      <c r="E53" s="27">
        <v>5</v>
      </c>
    </row>
    <row r="54" spans="1:5" x14ac:dyDescent="0.25">
      <c r="A54" s="56">
        <v>15066</v>
      </c>
      <c r="B54" t="s">
        <v>50</v>
      </c>
      <c r="C54" t="s">
        <v>110</v>
      </c>
      <c r="D54" t="s">
        <v>52</v>
      </c>
      <c r="E54" s="27">
        <v>5</v>
      </c>
    </row>
    <row r="55" spans="1:5" x14ac:dyDescent="0.25">
      <c r="A55" s="56">
        <v>15067</v>
      </c>
      <c r="B55" t="s">
        <v>50</v>
      </c>
      <c r="C55" t="s">
        <v>111</v>
      </c>
      <c r="D55" t="s">
        <v>56</v>
      </c>
      <c r="E55" s="27">
        <v>5</v>
      </c>
    </row>
    <row r="56" spans="1:5" x14ac:dyDescent="0.25">
      <c r="A56" s="56">
        <v>15068</v>
      </c>
      <c r="B56" t="s">
        <v>50</v>
      </c>
      <c r="C56" t="s">
        <v>112</v>
      </c>
      <c r="D56" t="s">
        <v>106</v>
      </c>
      <c r="E56" s="27">
        <v>5</v>
      </c>
    </row>
    <row r="57" spans="1:5" x14ac:dyDescent="0.25">
      <c r="A57" s="56">
        <v>15069</v>
      </c>
      <c r="B57" t="s">
        <v>113</v>
      </c>
      <c r="C57" t="s">
        <v>112</v>
      </c>
      <c r="D57" t="s">
        <v>106</v>
      </c>
      <c r="E57" s="27">
        <v>5</v>
      </c>
    </row>
    <row r="58" spans="1:5" x14ac:dyDescent="0.25">
      <c r="A58" s="56">
        <v>15071</v>
      </c>
      <c r="B58" t="s">
        <v>50</v>
      </c>
      <c r="C58" t="s">
        <v>114</v>
      </c>
      <c r="D58" t="s">
        <v>60</v>
      </c>
      <c r="E58" s="27">
        <v>5</v>
      </c>
    </row>
    <row r="59" spans="1:5" x14ac:dyDescent="0.25">
      <c r="A59" s="56">
        <v>15072</v>
      </c>
      <c r="B59" t="s">
        <v>54</v>
      </c>
      <c r="C59" t="s">
        <v>115</v>
      </c>
      <c r="D59" t="s">
        <v>106</v>
      </c>
      <c r="E59" s="27">
        <v>5</v>
      </c>
    </row>
    <row r="60" spans="1:5" x14ac:dyDescent="0.25">
      <c r="A60" s="56">
        <v>15074</v>
      </c>
      <c r="B60" t="s">
        <v>50</v>
      </c>
      <c r="C60" t="s">
        <v>116</v>
      </c>
      <c r="D60" t="s">
        <v>52</v>
      </c>
      <c r="E60" s="27">
        <v>5</v>
      </c>
    </row>
    <row r="61" spans="1:5" x14ac:dyDescent="0.25">
      <c r="A61" s="56">
        <v>15075</v>
      </c>
      <c r="B61" t="s">
        <v>54</v>
      </c>
      <c r="C61" t="s">
        <v>117</v>
      </c>
      <c r="D61" t="s">
        <v>60</v>
      </c>
      <c r="E61" s="27">
        <v>5</v>
      </c>
    </row>
    <row r="62" spans="1:5" x14ac:dyDescent="0.25">
      <c r="A62" s="56">
        <v>15076</v>
      </c>
      <c r="B62" t="s">
        <v>50</v>
      </c>
      <c r="C62" t="s">
        <v>118</v>
      </c>
      <c r="D62" t="s">
        <v>60</v>
      </c>
      <c r="E62" s="27">
        <v>5</v>
      </c>
    </row>
    <row r="63" spans="1:5" x14ac:dyDescent="0.25">
      <c r="A63" s="56">
        <v>15077</v>
      </c>
      <c r="B63" t="s">
        <v>50</v>
      </c>
      <c r="C63" t="s">
        <v>119</v>
      </c>
      <c r="D63" t="s">
        <v>52</v>
      </c>
      <c r="E63" s="27">
        <v>5</v>
      </c>
    </row>
    <row r="64" spans="1:5" x14ac:dyDescent="0.25">
      <c r="A64" s="56">
        <v>15078</v>
      </c>
      <c r="B64" t="s">
        <v>50</v>
      </c>
      <c r="C64" t="s">
        <v>120</v>
      </c>
      <c r="D64" t="s">
        <v>56</v>
      </c>
      <c r="E64" s="27">
        <v>5</v>
      </c>
    </row>
    <row r="65" spans="1:5" x14ac:dyDescent="0.25">
      <c r="A65" s="56">
        <v>15081</v>
      </c>
      <c r="B65" t="s">
        <v>54</v>
      </c>
      <c r="C65" t="s">
        <v>121</v>
      </c>
      <c r="D65" t="s">
        <v>52</v>
      </c>
      <c r="E65" s="27">
        <v>5</v>
      </c>
    </row>
    <row r="66" spans="1:5" x14ac:dyDescent="0.25">
      <c r="A66" s="56">
        <v>15082</v>
      </c>
      <c r="B66" t="s">
        <v>54</v>
      </c>
      <c r="C66" t="s">
        <v>122</v>
      </c>
      <c r="D66" t="s">
        <v>60</v>
      </c>
      <c r="E66" s="27">
        <v>5</v>
      </c>
    </row>
    <row r="67" spans="1:5" x14ac:dyDescent="0.25">
      <c r="A67" s="56">
        <v>15083</v>
      </c>
      <c r="B67" t="s">
        <v>50</v>
      </c>
      <c r="C67" t="s">
        <v>123</v>
      </c>
      <c r="D67" t="s">
        <v>106</v>
      </c>
      <c r="E67" s="27">
        <v>5</v>
      </c>
    </row>
    <row r="68" spans="1:5" x14ac:dyDescent="0.25">
      <c r="A68" s="56">
        <v>15084</v>
      </c>
      <c r="B68" t="s">
        <v>50</v>
      </c>
      <c r="C68" t="s">
        <v>124</v>
      </c>
      <c r="D68" t="s">
        <v>60</v>
      </c>
      <c r="E68" s="27">
        <v>5</v>
      </c>
    </row>
    <row r="69" spans="1:5" x14ac:dyDescent="0.25">
      <c r="A69" s="56">
        <v>15085</v>
      </c>
      <c r="B69" t="s">
        <v>50</v>
      </c>
      <c r="C69" t="s">
        <v>125</v>
      </c>
      <c r="D69" t="s">
        <v>106</v>
      </c>
      <c r="E69" s="27">
        <v>5</v>
      </c>
    </row>
    <row r="70" spans="1:5" x14ac:dyDescent="0.25">
      <c r="A70" s="56">
        <v>15086</v>
      </c>
      <c r="B70" t="s">
        <v>50</v>
      </c>
      <c r="C70" t="s">
        <v>126</v>
      </c>
      <c r="D70" t="s">
        <v>60</v>
      </c>
      <c r="E70" s="27">
        <v>5</v>
      </c>
    </row>
    <row r="71" spans="1:5" x14ac:dyDescent="0.25">
      <c r="A71" s="56">
        <v>15087</v>
      </c>
      <c r="B71" t="s">
        <v>54</v>
      </c>
      <c r="C71" t="s">
        <v>127</v>
      </c>
      <c r="D71" t="s">
        <v>106</v>
      </c>
      <c r="E71" s="27">
        <v>5</v>
      </c>
    </row>
    <row r="72" spans="1:5" x14ac:dyDescent="0.25">
      <c r="A72" s="56">
        <v>15088</v>
      </c>
      <c r="B72" t="s">
        <v>54</v>
      </c>
      <c r="C72" t="s">
        <v>128</v>
      </c>
      <c r="D72" t="s">
        <v>60</v>
      </c>
      <c r="E72" s="27">
        <v>5</v>
      </c>
    </row>
    <row r="73" spans="1:5" x14ac:dyDescent="0.25">
      <c r="A73" s="56">
        <v>15089</v>
      </c>
      <c r="B73" t="s">
        <v>50</v>
      </c>
      <c r="C73" t="s">
        <v>129</v>
      </c>
      <c r="D73" t="s">
        <v>106</v>
      </c>
      <c r="E73" s="27">
        <v>5</v>
      </c>
    </row>
    <row r="74" spans="1:5" x14ac:dyDescent="0.25">
      <c r="A74" s="56">
        <v>15090</v>
      </c>
      <c r="B74" t="s">
        <v>50</v>
      </c>
      <c r="C74" t="s">
        <v>130</v>
      </c>
      <c r="D74" t="s">
        <v>60</v>
      </c>
      <c r="E74" s="27">
        <v>5</v>
      </c>
    </row>
    <row r="75" spans="1:5" x14ac:dyDescent="0.25">
      <c r="A75" s="56">
        <v>15091</v>
      </c>
      <c r="B75" t="s">
        <v>54</v>
      </c>
      <c r="C75" t="s">
        <v>131</v>
      </c>
      <c r="D75" t="s">
        <v>60</v>
      </c>
      <c r="E75" s="27">
        <v>5</v>
      </c>
    </row>
    <row r="76" spans="1:5" x14ac:dyDescent="0.25">
      <c r="A76" s="56">
        <v>15095</v>
      </c>
      <c r="B76" t="s">
        <v>54</v>
      </c>
      <c r="C76" t="s">
        <v>126</v>
      </c>
      <c r="D76" t="s">
        <v>60</v>
      </c>
      <c r="E76" s="27">
        <v>5</v>
      </c>
    </row>
    <row r="77" spans="1:5" x14ac:dyDescent="0.25">
      <c r="A77" s="56">
        <v>15096</v>
      </c>
      <c r="B77" t="s">
        <v>113</v>
      </c>
      <c r="C77" t="s">
        <v>126</v>
      </c>
      <c r="D77" t="s">
        <v>60</v>
      </c>
      <c r="E77" s="27">
        <v>5</v>
      </c>
    </row>
    <row r="78" spans="1:5" x14ac:dyDescent="0.25">
      <c r="A78" s="56">
        <v>15101</v>
      </c>
      <c r="B78" t="s">
        <v>50</v>
      </c>
      <c r="C78" t="s">
        <v>132</v>
      </c>
      <c r="D78" t="s">
        <v>60</v>
      </c>
      <c r="E78" s="27">
        <v>5</v>
      </c>
    </row>
    <row r="79" spans="1:5" x14ac:dyDescent="0.25">
      <c r="A79" s="56">
        <v>15102</v>
      </c>
      <c r="B79" t="s">
        <v>50</v>
      </c>
      <c r="C79" t="s">
        <v>133</v>
      </c>
      <c r="D79" t="s">
        <v>60</v>
      </c>
      <c r="E79" s="27">
        <v>5</v>
      </c>
    </row>
    <row r="80" spans="1:5" x14ac:dyDescent="0.25">
      <c r="A80" s="56">
        <v>15104</v>
      </c>
      <c r="B80" t="s">
        <v>50</v>
      </c>
      <c r="C80" t="s">
        <v>134</v>
      </c>
      <c r="D80" t="s">
        <v>60</v>
      </c>
      <c r="E80" s="27">
        <v>5</v>
      </c>
    </row>
    <row r="81" spans="1:5" x14ac:dyDescent="0.25">
      <c r="A81" s="56">
        <v>15106</v>
      </c>
      <c r="B81" t="s">
        <v>50</v>
      </c>
      <c r="C81" t="s">
        <v>135</v>
      </c>
      <c r="D81" t="s">
        <v>60</v>
      </c>
      <c r="E81" s="27">
        <v>5</v>
      </c>
    </row>
    <row r="82" spans="1:5" x14ac:dyDescent="0.25">
      <c r="A82" s="56">
        <v>15108</v>
      </c>
      <c r="B82" t="s">
        <v>50</v>
      </c>
      <c r="C82" t="s">
        <v>136</v>
      </c>
      <c r="D82" t="s">
        <v>60</v>
      </c>
      <c r="E82" s="27">
        <v>5</v>
      </c>
    </row>
    <row r="83" spans="1:5" x14ac:dyDescent="0.25">
      <c r="A83" s="56">
        <v>15110</v>
      </c>
      <c r="B83" t="s">
        <v>50</v>
      </c>
      <c r="C83" t="s">
        <v>14</v>
      </c>
      <c r="D83" t="s">
        <v>60</v>
      </c>
      <c r="E83" s="27">
        <v>5</v>
      </c>
    </row>
    <row r="84" spans="1:5" x14ac:dyDescent="0.25">
      <c r="A84" s="56">
        <v>15112</v>
      </c>
      <c r="B84" t="s">
        <v>50</v>
      </c>
      <c r="C84" t="s">
        <v>137</v>
      </c>
      <c r="D84" t="s">
        <v>60</v>
      </c>
      <c r="E84" s="27">
        <v>5</v>
      </c>
    </row>
    <row r="85" spans="1:5" x14ac:dyDescent="0.25">
      <c r="A85" s="56">
        <v>15116</v>
      </c>
      <c r="B85" t="s">
        <v>50</v>
      </c>
      <c r="C85" t="s">
        <v>138</v>
      </c>
      <c r="D85" t="s">
        <v>60</v>
      </c>
      <c r="E85" s="27">
        <v>5</v>
      </c>
    </row>
    <row r="86" spans="1:5" x14ac:dyDescent="0.25">
      <c r="A86" s="56">
        <v>15120</v>
      </c>
      <c r="B86" t="s">
        <v>50</v>
      </c>
      <c r="C86" t="s">
        <v>139</v>
      </c>
      <c r="D86" t="s">
        <v>60</v>
      </c>
      <c r="E86" s="27">
        <v>5</v>
      </c>
    </row>
    <row r="87" spans="1:5" x14ac:dyDescent="0.25">
      <c r="A87" s="56">
        <v>15122</v>
      </c>
      <c r="B87" t="s">
        <v>50</v>
      </c>
      <c r="C87" t="s">
        <v>140</v>
      </c>
      <c r="D87" t="s">
        <v>60</v>
      </c>
      <c r="E87" s="27">
        <v>5</v>
      </c>
    </row>
    <row r="88" spans="1:5" x14ac:dyDescent="0.25">
      <c r="A88" s="56">
        <v>15123</v>
      </c>
      <c r="B88" t="s">
        <v>50</v>
      </c>
      <c r="C88" t="s">
        <v>140</v>
      </c>
      <c r="D88" t="s">
        <v>60</v>
      </c>
      <c r="E88" s="27">
        <v>5</v>
      </c>
    </row>
    <row r="89" spans="1:5" x14ac:dyDescent="0.25">
      <c r="A89" s="56">
        <v>15126</v>
      </c>
      <c r="B89" t="s">
        <v>50</v>
      </c>
      <c r="C89" t="s">
        <v>141</v>
      </c>
      <c r="D89" t="s">
        <v>60</v>
      </c>
      <c r="E89" s="27">
        <v>5</v>
      </c>
    </row>
    <row r="90" spans="1:5" x14ac:dyDescent="0.25">
      <c r="A90" s="56">
        <v>15127</v>
      </c>
      <c r="B90" t="s">
        <v>54</v>
      </c>
      <c r="C90" t="s">
        <v>142</v>
      </c>
      <c r="D90" t="s">
        <v>60</v>
      </c>
      <c r="E90" s="27">
        <v>5</v>
      </c>
    </row>
    <row r="91" spans="1:5" x14ac:dyDescent="0.25">
      <c r="A91" s="56">
        <v>15129</v>
      </c>
      <c r="B91" t="s">
        <v>50</v>
      </c>
      <c r="C91" t="s">
        <v>143</v>
      </c>
      <c r="D91" t="s">
        <v>60</v>
      </c>
      <c r="E91" s="27">
        <v>5</v>
      </c>
    </row>
    <row r="92" spans="1:5" x14ac:dyDescent="0.25">
      <c r="A92" s="56">
        <v>15131</v>
      </c>
      <c r="B92" t="s">
        <v>50</v>
      </c>
      <c r="C92" t="s">
        <v>144</v>
      </c>
      <c r="D92" t="s">
        <v>60</v>
      </c>
      <c r="E92" s="27">
        <v>5</v>
      </c>
    </row>
    <row r="93" spans="1:5" x14ac:dyDescent="0.25">
      <c r="A93" s="56">
        <v>15132</v>
      </c>
      <c r="B93" t="s">
        <v>50</v>
      </c>
      <c r="C93" t="s">
        <v>144</v>
      </c>
      <c r="D93" t="s">
        <v>60</v>
      </c>
      <c r="E93" s="27">
        <v>5</v>
      </c>
    </row>
    <row r="94" spans="1:5" x14ac:dyDescent="0.25">
      <c r="A94" s="56">
        <v>15133</v>
      </c>
      <c r="B94" t="s">
        <v>50</v>
      </c>
      <c r="C94" t="s">
        <v>144</v>
      </c>
      <c r="D94" t="s">
        <v>60</v>
      </c>
      <c r="E94" s="27">
        <v>5</v>
      </c>
    </row>
    <row r="95" spans="1:5" x14ac:dyDescent="0.25">
      <c r="A95" s="56">
        <v>15134</v>
      </c>
      <c r="B95" t="s">
        <v>54</v>
      </c>
      <c r="C95" t="s">
        <v>144</v>
      </c>
      <c r="D95" t="s">
        <v>60</v>
      </c>
      <c r="E95" s="27">
        <v>5</v>
      </c>
    </row>
    <row r="96" spans="1:5" x14ac:dyDescent="0.25">
      <c r="A96" s="56">
        <v>15135</v>
      </c>
      <c r="B96" t="s">
        <v>50</v>
      </c>
      <c r="C96" t="s">
        <v>144</v>
      </c>
      <c r="D96" t="s">
        <v>60</v>
      </c>
      <c r="E96" s="27">
        <v>5</v>
      </c>
    </row>
    <row r="97" spans="1:5" x14ac:dyDescent="0.25">
      <c r="A97" s="56">
        <v>15136</v>
      </c>
      <c r="B97" t="s">
        <v>50</v>
      </c>
      <c r="C97" t="s">
        <v>145</v>
      </c>
      <c r="D97" t="s">
        <v>60</v>
      </c>
      <c r="E97" s="27">
        <v>5</v>
      </c>
    </row>
    <row r="98" spans="1:5" x14ac:dyDescent="0.25">
      <c r="A98" s="56">
        <v>15137</v>
      </c>
      <c r="B98" t="s">
        <v>50</v>
      </c>
      <c r="C98" t="s">
        <v>146</v>
      </c>
      <c r="D98" t="s">
        <v>60</v>
      </c>
      <c r="E98" s="27">
        <v>5</v>
      </c>
    </row>
    <row r="99" spans="1:5" x14ac:dyDescent="0.25">
      <c r="A99" s="56">
        <v>15139</v>
      </c>
      <c r="B99" t="s">
        <v>50</v>
      </c>
      <c r="C99" t="s">
        <v>147</v>
      </c>
      <c r="D99" t="s">
        <v>60</v>
      </c>
      <c r="E99" s="27">
        <v>5</v>
      </c>
    </row>
    <row r="100" spans="1:5" x14ac:dyDescent="0.25">
      <c r="A100" s="56">
        <v>15140</v>
      </c>
      <c r="B100" t="s">
        <v>50</v>
      </c>
      <c r="C100" t="s">
        <v>148</v>
      </c>
      <c r="D100" t="s">
        <v>60</v>
      </c>
      <c r="E100" s="27">
        <v>5</v>
      </c>
    </row>
    <row r="101" spans="1:5" x14ac:dyDescent="0.25">
      <c r="A101" s="56">
        <v>15142</v>
      </c>
      <c r="B101" t="s">
        <v>50</v>
      </c>
      <c r="C101" t="s">
        <v>149</v>
      </c>
      <c r="D101" t="s">
        <v>60</v>
      </c>
      <c r="E101" s="27">
        <v>5</v>
      </c>
    </row>
    <row r="102" spans="1:5" x14ac:dyDescent="0.25">
      <c r="A102" s="56">
        <v>15143</v>
      </c>
      <c r="B102" t="s">
        <v>50</v>
      </c>
      <c r="C102" t="s">
        <v>150</v>
      </c>
      <c r="D102" t="s">
        <v>60</v>
      </c>
      <c r="E102" s="27">
        <v>5</v>
      </c>
    </row>
    <row r="103" spans="1:5" x14ac:dyDescent="0.25">
      <c r="A103" s="56">
        <v>15144</v>
      </c>
      <c r="B103" t="s">
        <v>50</v>
      </c>
      <c r="C103" t="s">
        <v>151</v>
      </c>
      <c r="D103" t="s">
        <v>60</v>
      </c>
      <c r="E103" s="27">
        <v>5</v>
      </c>
    </row>
    <row r="104" spans="1:5" x14ac:dyDescent="0.25">
      <c r="A104" s="56">
        <v>15145</v>
      </c>
      <c r="B104" t="s">
        <v>50</v>
      </c>
      <c r="C104" t="s">
        <v>152</v>
      </c>
      <c r="D104" t="s">
        <v>60</v>
      </c>
      <c r="E104" s="27">
        <v>5</v>
      </c>
    </row>
    <row r="105" spans="1:5" x14ac:dyDescent="0.25">
      <c r="A105" s="56">
        <v>15146</v>
      </c>
      <c r="B105" t="s">
        <v>50</v>
      </c>
      <c r="C105" t="s">
        <v>153</v>
      </c>
      <c r="D105" t="s">
        <v>60</v>
      </c>
      <c r="E105" s="27">
        <v>5</v>
      </c>
    </row>
    <row r="106" spans="1:5" x14ac:dyDescent="0.25">
      <c r="A106" s="56">
        <v>15147</v>
      </c>
      <c r="B106" t="s">
        <v>50</v>
      </c>
      <c r="C106" t="s">
        <v>154</v>
      </c>
      <c r="D106" t="s">
        <v>60</v>
      </c>
      <c r="E106" s="27">
        <v>5</v>
      </c>
    </row>
    <row r="107" spans="1:5" x14ac:dyDescent="0.25">
      <c r="A107" s="56">
        <v>15148</v>
      </c>
      <c r="B107" t="s">
        <v>50</v>
      </c>
      <c r="C107" t="s">
        <v>155</v>
      </c>
      <c r="D107" t="s">
        <v>60</v>
      </c>
      <c r="E107" s="27">
        <v>5</v>
      </c>
    </row>
    <row r="108" spans="1:5" x14ac:dyDescent="0.25">
      <c r="A108" s="56">
        <v>15201</v>
      </c>
      <c r="B108" t="s">
        <v>50</v>
      </c>
      <c r="C108" t="s">
        <v>156</v>
      </c>
      <c r="D108" t="s">
        <v>60</v>
      </c>
      <c r="E108" s="27">
        <v>5</v>
      </c>
    </row>
    <row r="109" spans="1:5" x14ac:dyDescent="0.25">
      <c r="A109" s="56">
        <v>15202</v>
      </c>
      <c r="B109" t="s">
        <v>50</v>
      </c>
      <c r="C109" t="s">
        <v>156</v>
      </c>
      <c r="D109" t="s">
        <v>60</v>
      </c>
      <c r="E109" s="27">
        <v>5</v>
      </c>
    </row>
    <row r="110" spans="1:5" x14ac:dyDescent="0.25">
      <c r="A110" s="56">
        <v>15203</v>
      </c>
      <c r="B110" t="s">
        <v>50</v>
      </c>
      <c r="C110" t="s">
        <v>156</v>
      </c>
      <c r="D110" t="s">
        <v>60</v>
      </c>
      <c r="E110" s="27">
        <v>5</v>
      </c>
    </row>
    <row r="111" spans="1:5" x14ac:dyDescent="0.25">
      <c r="A111" s="56">
        <v>15204</v>
      </c>
      <c r="B111" t="s">
        <v>50</v>
      </c>
      <c r="C111" t="s">
        <v>156</v>
      </c>
      <c r="D111" t="s">
        <v>60</v>
      </c>
      <c r="E111" s="27">
        <v>5</v>
      </c>
    </row>
    <row r="112" spans="1:5" x14ac:dyDescent="0.25">
      <c r="A112" s="56">
        <v>15205</v>
      </c>
      <c r="B112" t="s">
        <v>50</v>
      </c>
      <c r="C112" t="s">
        <v>156</v>
      </c>
      <c r="D112" t="s">
        <v>60</v>
      </c>
      <c r="E112" s="27">
        <v>5</v>
      </c>
    </row>
    <row r="113" spans="1:5" x14ac:dyDescent="0.25">
      <c r="A113" s="56">
        <v>15206</v>
      </c>
      <c r="B113" t="s">
        <v>50</v>
      </c>
      <c r="C113" t="s">
        <v>156</v>
      </c>
      <c r="D113" t="s">
        <v>60</v>
      </c>
      <c r="E113" s="27">
        <v>5</v>
      </c>
    </row>
    <row r="114" spans="1:5" x14ac:dyDescent="0.25">
      <c r="A114" s="56">
        <v>15207</v>
      </c>
      <c r="B114" t="s">
        <v>50</v>
      </c>
      <c r="C114" t="s">
        <v>156</v>
      </c>
      <c r="D114" t="s">
        <v>60</v>
      </c>
      <c r="E114" s="27">
        <v>5</v>
      </c>
    </row>
    <row r="115" spans="1:5" x14ac:dyDescent="0.25">
      <c r="A115" s="56">
        <v>15208</v>
      </c>
      <c r="B115" t="s">
        <v>50</v>
      </c>
      <c r="C115" t="s">
        <v>156</v>
      </c>
      <c r="D115" t="s">
        <v>60</v>
      </c>
      <c r="E115" s="27">
        <v>5</v>
      </c>
    </row>
    <row r="116" spans="1:5" x14ac:dyDescent="0.25">
      <c r="A116" s="56">
        <v>15209</v>
      </c>
      <c r="B116" t="s">
        <v>50</v>
      </c>
      <c r="C116" t="s">
        <v>156</v>
      </c>
      <c r="D116" t="s">
        <v>60</v>
      </c>
      <c r="E116" s="27">
        <v>5</v>
      </c>
    </row>
    <row r="117" spans="1:5" x14ac:dyDescent="0.25">
      <c r="A117" s="56">
        <v>15210</v>
      </c>
      <c r="B117" t="s">
        <v>50</v>
      </c>
      <c r="C117" t="s">
        <v>156</v>
      </c>
      <c r="D117" t="s">
        <v>60</v>
      </c>
      <c r="E117" s="27">
        <v>5</v>
      </c>
    </row>
    <row r="118" spans="1:5" x14ac:dyDescent="0.25">
      <c r="A118" s="56">
        <v>15211</v>
      </c>
      <c r="B118" t="s">
        <v>50</v>
      </c>
      <c r="C118" t="s">
        <v>156</v>
      </c>
      <c r="D118" t="s">
        <v>60</v>
      </c>
      <c r="E118" s="27">
        <v>5</v>
      </c>
    </row>
    <row r="119" spans="1:5" x14ac:dyDescent="0.25">
      <c r="A119" s="56">
        <v>15212</v>
      </c>
      <c r="B119" t="s">
        <v>50</v>
      </c>
      <c r="C119" t="s">
        <v>156</v>
      </c>
      <c r="D119" t="s">
        <v>60</v>
      </c>
      <c r="E119" s="27">
        <v>5</v>
      </c>
    </row>
    <row r="120" spans="1:5" x14ac:dyDescent="0.25">
      <c r="A120" s="56">
        <v>15213</v>
      </c>
      <c r="B120" t="s">
        <v>50</v>
      </c>
      <c r="C120" t="s">
        <v>156</v>
      </c>
      <c r="D120" t="s">
        <v>60</v>
      </c>
      <c r="E120" s="27">
        <v>5</v>
      </c>
    </row>
    <row r="121" spans="1:5" x14ac:dyDescent="0.25">
      <c r="A121" s="56">
        <v>15214</v>
      </c>
      <c r="B121" t="s">
        <v>50</v>
      </c>
      <c r="C121" t="s">
        <v>156</v>
      </c>
      <c r="D121" t="s">
        <v>60</v>
      </c>
      <c r="E121" s="27">
        <v>5</v>
      </c>
    </row>
    <row r="122" spans="1:5" x14ac:dyDescent="0.25">
      <c r="A122" s="56">
        <v>15215</v>
      </c>
      <c r="B122" t="s">
        <v>50</v>
      </c>
      <c r="C122" t="s">
        <v>156</v>
      </c>
      <c r="D122" t="s">
        <v>60</v>
      </c>
      <c r="E122" s="27">
        <v>5</v>
      </c>
    </row>
    <row r="123" spans="1:5" x14ac:dyDescent="0.25">
      <c r="A123" s="56">
        <v>15216</v>
      </c>
      <c r="B123" t="s">
        <v>50</v>
      </c>
      <c r="C123" t="s">
        <v>156</v>
      </c>
      <c r="D123" t="s">
        <v>60</v>
      </c>
      <c r="E123" s="27">
        <v>5</v>
      </c>
    </row>
    <row r="124" spans="1:5" x14ac:dyDescent="0.25">
      <c r="A124" s="56">
        <v>15217</v>
      </c>
      <c r="B124" t="s">
        <v>50</v>
      </c>
      <c r="C124" t="s">
        <v>156</v>
      </c>
      <c r="D124" t="s">
        <v>60</v>
      </c>
      <c r="E124" s="27">
        <v>5</v>
      </c>
    </row>
    <row r="125" spans="1:5" x14ac:dyDescent="0.25">
      <c r="A125" s="56">
        <v>15218</v>
      </c>
      <c r="B125" t="s">
        <v>50</v>
      </c>
      <c r="C125" t="s">
        <v>156</v>
      </c>
      <c r="D125" t="s">
        <v>60</v>
      </c>
      <c r="E125" s="27">
        <v>5</v>
      </c>
    </row>
    <row r="126" spans="1:5" x14ac:dyDescent="0.25">
      <c r="A126" s="56">
        <v>15219</v>
      </c>
      <c r="B126" t="s">
        <v>50</v>
      </c>
      <c r="C126" t="s">
        <v>156</v>
      </c>
      <c r="D126" t="s">
        <v>60</v>
      </c>
      <c r="E126" s="27">
        <v>5</v>
      </c>
    </row>
    <row r="127" spans="1:5" x14ac:dyDescent="0.25">
      <c r="A127" s="56">
        <v>15220</v>
      </c>
      <c r="B127" t="s">
        <v>50</v>
      </c>
      <c r="C127" t="s">
        <v>156</v>
      </c>
      <c r="D127" t="s">
        <v>60</v>
      </c>
      <c r="E127" s="27">
        <v>5</v>
      </c>
    </row>
    <row r="128" spans="1:5" x14ac:dyDescent="0.25">
      <c r="A128" s="56">
        <v>15221</v>
      </c>
      <c r="B128" t="s">
        <v>50</v>
      </c>
      <c r="C128" t="s">
        <v>156</v>
      </c>
      <c r="D128" t="s">
        <v>60</v>
      </c>
      <c r="E128" s="27">
        <v>5</v>
      </c>
    </row>
    <row r="129" spans="1:5" x14ac:dyDescent="0.25">
      <c r="A129" s="56">
        <v>15222</v>
      </c>
      <c r="B129" t="s">
        <v>50</v>
      </c>
      <c r="C129" t="s">
        <v>156</v>
      </c>
      <c r="D129" t="s">
        <v>60</v>
      </c>
      <c r="E129" s="27">
        <v>5</v>
      </c>
    </row>
    <row r="130" spans="1:5" x14ac:dyDescent="0.25">
      <c r="A130" s="56">
        <v>15223</v>
      </c>
      <c r="B130" t="s">
        <v>50</v>
      </c>
      <c r="C130" t="s">
        <v>156</v>
      </c>
      <c r="D130" t="s">
        <v>60</v>
      </c>
      <c r="E130" s="27">
        <v>5</v>
      </c>
    </row>
    <row r="131" spans="1:5" x14ac:dyDescent="0.25">
      <c r="A131" s="56">
        <v>15224</v>
      </c>
      <c r="B131" t="s">
        <v>50</v>
      </c>
      <c r="C131" t="s">
        <v>156</v>
      </c>
      <c r="D131" t="s">
        <v>60</v>
      </c>
      <c r="E131" s="27">
        <v>5</v>
      </c>
    </row>
    <row r="132" spans="1:5" x14ac:dyDescent="0.25">
      <c r="A132" s="56">
        <v>15225</v>
      </c>
      <c r="B132" t="s">
        <v>50</v>
      </c>
      <c r="C132" t="s">
        <v>156</v>
      </c>
      <c r="D132" t="s">
        <v>60</v>
      </c>
      <c r="E132" s="27">
        <v>5</v>
      </c>
    </row>
    <row r="133" spans="1:5" x14ac:dyDescent="0.25">
      <c r="A133" s="56">
        <v>15226</v>
      </c>
      <c r="B133" t="s">
        <v>50</v>
      </c>
      <c r="C133" t="s">
        <v>156</v>
      </c>
      <c r="D133" t="s">
        <v>60</v>
      </c>
      <c r="E133" s="27">
        <v>5</v>
      </c>
    </row>
    <row r="134" spans="1:5" x14ac:dyDescent="0.25">
      <c r="A134" s="56">
        <v>15227</v>
      </c>
      <c r="B134" t="s">
        <v>50</v>
      </c>
      <c r="C134" t="s">
        <v>156</v>
      </c>
      <c r="D134" t="s">
        <v>60</v>
      </c>
      <c r="E134" s="27">
        <v>5</v>
      </c>
    </row>
    <row r="135" spans="1:5" x14ac:dyDescent="0.25">
      <c r="A135" s="56">
        <v>15228</v>
      </c>
      <c r="B135" t="s">
        <v>50</v>
      </c>
      <c r="C135" t="s">
        <v>156</v>
      </c>
      <c r="D135" t="s">
        <v>60</v>
      </c>
      <c r="E135" s="27">
        <v>5</v>
      </c>
    </row>
    <row r="136" spans="1:5" x14ac:dyDescent="0.25">
      <c r="A136" s="56">
        <v>15229</v>
      </c>
      <c r="B136" t="s">
        <v>50</v>
      </c>
      <c r="C136" t="s">
        <v>156</v>
      </c>
      <c r="D136" t="s">
        <v>60</v>
      </c>
      <c r="E136" s="27">
        <v>5</v>
      </c>
    </row>
    <row r="137" spans="1:5" x14ac:dyDescent="0.25">
      <c r="A137" s="56">
        <v>15230</v>
      </c>
      <c r="B137" t="s">
        <v>54</v>
      </c>
      <c r="C137" t="s">
        <v>156</v>
      </c>
      <c r="D137" t="s">
        <v>60</v>
      </c>
      <c r="E137" s="27">
        <v>5</v>
      </c>
    </row>
    <row r="138" spans="1:5" x14ac:dyDescent="0.25">
      <c r="A138" s="56">
        <v>15231</v>
      </c>
      <c r="B138" t="s">
        <v>54</v>
      </c>
      <c r="C138" t="s">
        <v>156</v>
      </c>
      <c r="D138" t="s">
        <v>60</v>
      </c>
      <c r="E138" s="27">
        <v>5</v>
      </c>
    </row>
    <row r="139" spans="1:5" x14ac:dyDescent="0.25">
      <c r="A139" s="56">
        <v>15232</v>
      </c>
      <c r="B139" t="s">
        <v>50</v>
      </c>
      <c r="C139" t="s">
        <v>156</v>
      </c>
      <c r="D139" t="s">
        <v>60</v>
      </c>
      <c r="E139" s="27">
        <v>5</v>
      </c>
    </row>
    <row r="140" spans="1:5" x14ac:dyDescent="0.25">
      <c r="A140" s="56">
        <v>15233</v>
      </c>
      <c r="B140" t="s">
        <v>50</v>
      </c>
      <c r="C140" t="s">
        <v>156</v>
      </c>
      <c r="D140" t="s">
        <v>60</v>
      </c>
      <c r="E140" s="27">
        <v>5</v>
      </c>
    </row>
    <row r="141" spans="1:5" x14ac:dyDescent="0.25">
      <c r="A141" s="56">
        <v>15234</v>
      </c>
      <c r="B141" t="s">
        <v>50</v>
      </c>
      <c r="C141" t="s">
        <v>156</v>
      </c>
      <c r="D141" t="s">
        <v>60</v>
      </c>
      <c r="E141" s="27">
        <v>5</v>
      </c>
    </row>
    <row r="142" spans="1:5" x14ac:dyDescent="0.25">
      <c r="A142" s="56">
        <v>15235</v>
      </c>
      <c r="B142" t="s">
        <v>50</v>
      </c>
      <c r="C142" t="s">
        <v>156</v>
      </c>
      <c r="D142" t="s">
        <v>60</v>
      </c>
      <c r="E142" s="27">
        <v>5</v>
      </c>
    </row>
    <row r="143" spans="1:5" x14ac:dyDescent="0.25">
      <c r="A143" s="56">
        <v>15236</v>
      </c>
      <c r="B143" t="s">
        <v>50</v>
      </c>
      <c r="C143" t="s">
        <v>156</v>
      </c>
      <c r="D143" t="s">
        <v>60</v>
      </c>
      <c r="E143" s="27">
        <v>5</v>
      </c>
    </row>
    <row r="144" spans="1:5" x14ac:dyDescent="0.25">
      <c r="A144" s="56">
        <v>15237</v>
      </c>
      <c r="B144" t="s">
        <v>50</v>
      </c>
      <c r="C144" t="s">
        <v>156</v>
      </c>
      <c r="D144" t="s">
        <v>60</v>
      </c>
      <c r="E144" s="27">
        <v>5</v>
      </c>
    </row>
    <row r="145" spans="1:5" x14ac:dyDescent="0.25">
      <c r="A145" s="56">
        <v>15238</v>
      </c>
      <c r="B145" t="s">
        <v>50</v>
      </c>
      <c r="C145" t="s">
        <v>156</v>
      </c>
      <c r="D145" t="s">
        <v>60</v>
      </c>
      <c r="E145" s="27">
        <v>5</v>
      </c>
    </row>
    <row r="146" spans="1:5" x14ac:dyDescent="0.25">
      <c r="A146" s="56">
        <v>15239</v>
      </c>
      <c r="B146" t="s">
        <v>50</v>
      </c>
      <c r="C146" t="s">
        <v>156</v>
      </c>
      <c r="D146" t="s">
        <v>60</v>
      </c>
      <c r="E146" s="27">
        <v>5</v>
      </c>
    </row>
    <row r="147" spans="1:5" x14ac:dyDescent="0.25">
      <c r="A147" s="56">
        <v>15240</v>
      </c>
      <c r="B147" t="s">
        <v>54</v>
      </c>
      <c r="C147" t="s">
        <v>156</v>
      </c>
      <c r="D147" t="s">
        <v>60</v>
      </c>
      <c r="E147" s="27">
        <v>5</v>
      </c>
    </row>
    <row r="148" spans="1:5" x14ac:dyDescent="0.25">
      <c r="A148" s="56">
        <v>15241</v>
      </c>
      <c r="B148" t="s">
        <v>50</v>
      </c>
      <c r="C148" t="s">
        <v>156</v>
      </c>
      <c r="D148" t="s">
        <v>60</v>
      </c>
      <c r="E148" s="27">
        <v>5</v>
      </c>
    </row>
    <row r="149" spans="1:5" x14ac:dyDescent="0.25">
      <c r="A149" s="56">
        <v>15242</v>
      </c>
      <c r="B149" t="s">
        <v>54</v>
      </c>
      <c r="C149" t="s">
        <v>156</v>
      </c>
      <c r="D149" t="s">
        <v>60</v>
      </c>
      <c r="E149" s="27">
        <v>5</v>
      </c>
    </row>
    <row r="150" spans="1:5" x14ac:dyDescent="0.25">
      <c r="A150" s="56">
        <v>15243</v>
      </c>
      <c r="B150" t="s">
        <v>50</v>
      </c>
      <c r="C150" t="s">
        <v>156</v>
      </c>
      <c r="D150" t="s">
        <v>60</v>
      </c>
      <c r="E150" s="27">
        <v>5</v>
      </c>
    </row>
    <row r="151" spans="1:5" x14ac:dyDescent="0.25">
      <c r="A151" s="56">
        <v>15244</v>
      </c>
      <c r="B151" t="s">
        <v>54</v>
      </c>
      <c r="C151" t="s">
        <v>156</v>
      </c>
      <c r="D151" t="s">
        <v>60</v>
      </c>
      <c r="E151" s="27">
        <v>5</v>
      </c>
    </row>
    <row r="152" spans="1:5" x14ac:dyDescent="0.25">
      <c r="A152" s="56">
        <v>15250</v>
      </c>
      <c r="B152" t="s">
        <v>54</v>
      </c>
      <c r="C152" t="s">
        <v>156</v>
      </c>
      <c r="D152" t="s">
        <v>60</v>
      </c>
      <c r="E152" s="27">
        <v>5</v>
      </c>
    </row>
    <row r="153" spans="1:5" x14ac:dyDescent="0.25">
      <c r="A153" s="56">
        <v>15251</v>
      </c>
      <c r="B153" t="s">
        <v>54</v>
      </c>
      <c r="C153" t="s">
        <v>156</v>
      </c>
      <c r="D153" t="s">
        <v>60</v>
      </c>
      <c r="E153" s="27">
        <v>5</v>
      </c>
    </row>
    <row r="154" spans="1:5" x14ac:dyDescent="0.25">
      <c r="A154" s="56">
        <v>15252</v>
      </c>
      <c r="B154" t="s">
        <v>113</v>
      </c>
      <c r="C154" t="s">
        <v>156</v>
      </c>
      <c r="D154" t="s">
        <v>60</v>
      </c>
      <c r="E154" s="27">
        <v>5</v>
      </c>
    </row>
    <row r="155" spans="1:5" x14ac:dyDescent="0.25">
      <c r="A155" s="56">
        <v>15253</v>
      </c>
      <c r="B155" t="s">
        <v>50</v>
      </c>
      <c r="C155" t="s">
        <v>156</v>
      </c>
      <c r="D155" t="s">
        <v>60</v>
      </c>
      <c r="E155" s="27">
        <v>5</v>
      </c>
    </row>
    <row r="156" spans="1:5" x14ac:dyDescent="0.25">
      <c r="A156" s="56">
        <v>15254</v>
      </c>
      <c r="B156" t="s">
        <v>113</v>
      </c>
      <c r="C156" t="s">
        <v>156</v>
      </c>
      <c r="D156" t="s">
        <v>60</v>
      </c>
      <c r="E156" s="27">
        <v>5</v>
      </c>
    </row>
    <row r="157" spans="1:5" x14ac:dyDescent="0.25">
      <c r="A157" s="56">
        <v>15255</v>
      </c>
      <c r="B157" t="s">
        <v>113</v>
      </c>
      <c r="C157" t="s">
        <v>156</v>
      </c>
      <c r="D157" t="s">
        <v>60</v>
      </c>
      <c r="E157" s="27">
        <v>5</v>
      </c>
    </row>
    <row r="158" spans="1:5" x14ac:dyDescent="0.25">
      <c r="A158" s="56">
        <v>15257</v>
      </c>
      <c r="B158" t="s">
        <v>113</v>
      </c>
      <c r="C158" t="s">
        <v>156</v>
      </c>
      <c r="D158" t="s">
        <v>60</v>
      </c>
      <c r="E158" s="27">
        <v>5</v>
      </c>
    </row>
    <row r="159" spans="1:5" x14ac:dyDescent="0.25">
      <c r="A159" s="56">
        <v>15258</v>
      </c>
      <c r="B159" t="s">
        <v>113</v>
      </c>
      <c r="C159" t="s">
        <v>156</v>
      </c>
      <c r="D159" t="s">
        <v>60</v>
      </c>
      <c r="E159" s="27">
        <v>5</v>
      </c>
    </row>
    <row r="160" spans="1:5" x14ac:dyDescent="0.25">
      <c r="A160" s="56">
        <v>15259</v>
      </c>
      <c r="B160" t="s">
        <v>113</v>
      </c>
      <c r="C160" t="s">
        <v>156</v>
      </c>
      <c r="D160" t="s">
        <v>60</v>
      </c>
      <c r="E160" s="27">
        <v>5</v>
      </c>
    </row>
    <row r="161" spans="1:5" x14ac:dyDescent="0.25">
      <c r="A161" s="56">
        <v>15260</v>
      </c>
      <c r="B161" t="s">
        <v>50</v>
      </c>
      <c r="C161" t="s">
        <v>156</v>
      </c>
      <c r="D161" t="s">
        <v>60</v>
      </c>
      <c r="E161" s="27">
        <v>5</v>
      </c>
    </row>
    <row r="162" spans="1:5" x14ac:dyDescent="0.25">
      <c r="A162" s="56">
        <v>15261</v>
      </c>
      <c r="B162" t="s">
        <v>50</v>
      </c>
      <c r="C162" t="s">
        <v>156</v>
      </c>
      <c r="D162" t="s">
        <v>60</v>
      </c>
      <c r="E162" s="27">
        <v>5</v>
      </c>
    </row>
    <row r="163" spans="1:5" x14ac:dyDescent="0.25">
      <c r="A163" s="56">
        <v>15262</v>
      </c>
      <c r="B163" t="s">
        <v>113</v>
      </c>
      <c r="C163" t="s">
        <v>156</v>
      </c>
      <c r="D163" t="s">
        <v>60</v>
      </c>
      <c r="E163" s="27">
        <v>5</v>
      </c>
    </row>
    <row r="164" spans="1:5" x14ac:dyDescent="0.25">
      <c r="A164" s="56">
        <v>15264</v>
      </c>
      <c r="B164" t="s">
        <v>54</v>
      </c>
      <c r="C164" t="s">
        <v>156</v>
      </c>
      <c r="D164" t="s">
        <v>60</v>
      </c>
      <c r="E164" s="27">
        <v>5</v>
      </c>
    </row>
    <row r="165" spans="1:5" x14ac:dyDescent="0.25">
      <c r="A165" s="56">
        <v>15265</v>
      </c>
      <c r="B165" t="s">
        <v>113</v>
      </c>
      <c r="C165" t="s">
        <v>156</v>
      </c>
      <c r="D165" t="s">
        <v>60</v>
      </c>
      <c r="E165" s="27">
        <v>5</v>
      </c>
    </row>
    <row r="166" spans="1:5" x14ac:dyDescent="0.25">
      <c r="A166" s="56">
        <v>15267</v>
      </c>
      <c r="B166" t="s">
        <v>113</v>
      </c>
      <c r="C166" t="s">
        <v>156</v>
      </c>
      <c r="D166" t="s">
        <v>60</v>
      </c>
      <c r="E166" s="27">
        <v>5</v>
      </c>
    </row>
    <row r="167" spans="1:5" x14ac:dyDescent="0.25">
      <c r="A167" s="56">
        <v>15268</v>
      </c>
      <c r="B167" t="s">
        <v>113</v>
      </c>
      <c r="C167" t="s">
        <v>156</v>
      </c>
      <c r="D167" t="s">
        <v>60</v>
      </c>
      <c r="E167" s="27">
        <v>5</v>
      </c>
    </row>
    <row r="168" spans="1:5" x14ac:dyDescent="0.25">
      <c r="A168" s="56">
        <v>15270</v>
      </c>
      <c r="B168" t="s">
        <v>113</v>
      </c>
      <c r="C168" t="s">
        <v>156</v>
      </c>
      <c r="D168" t="s">
        <v>60</v>
      </c>
      <c r="E168" s="27">
        <v>5</v>
      </c>
    </row>
    <row r="169" spans="1:5" x14ac:dyDescent="0.25">
      <c r="A169" s="56">
        <v>15272</v>
      </c>
      <c r="B169" t="s">
        <v>50</v>
      </c>
      <c r="C169" t="s">
        <v>156</v>
      </c>
      <c r="D169" t="s">
        <v>60</v>
      </c>
      <c r="E169" s="27">
        <v>5</v>
      </c>
    </row>
    <row r="170" spans="1:5" x14ac:dyDescent="0.25">
      <c r="A170" s="56">
        <v>15274</v>
      </c>
      <c r="B170" t="s">
        <v>54</v>
      </c>
      <c r="C170" t="s">
        <v>156</v>
      </c>
      <c r="D170" t="s">
        <v>60</v>
      </c>
      <c r="E170" s="27">
        <v>5</v>
      </c>
    </row>
    <row r="171" spans="1:5" x14ac:dyDescent="0.25">
      <c r="A171" s="56">
        <v>15275</v>
      </c>
      <c r="B171" t="s">
        <v>50</v>
      </c>
      <c r="C171" t="s">
        <v>156</v>
      </c>
      <c r="D171" t="s">
        <v>60</v>
      </c>
      <c r="E171" s="27">
        <v>5</v>
      </c>
    </row>
    <row r="172" spans="1:5" x14ac:dyDescent="0.25">
      <c r="A172" s="56">
        <v>15276</v>
      </c>
      <c r="B172" t="s">
        <v>50</v>
      </c>
      <c r="C172" t="s">
        <v>156</v>
      </c>
      <c r="D172" t="s">
        <v>60</v>
      </c>
      <c r="E172" s="27">
        <v>5</v>
      </c>
    </row>
    <row r="173" spans="1:5" x14ac:dyDescent="0.25">
      <c r="A173" s="56">
        <v>15277</v>
      </c>
      <c r="B173" t="s">
        <v>113</v>
      </c>
      <c r="C173" t="s">
        <v>156</v>
      </c>
      <c r="D173" t="s">
        <v>60</v>
      </c>
      <c r="E173" s="27">
        <v>5</v>
      </c>
    </row>
    <row r="174" spans="1:5" x14ac:dyDescent="0.25">
      <c r="A174" s="56">
        <v>15278</v>
      </c>
      <c r="B174" t="s">
        <v>113</v>
      </c>
      <c r="C174" t="s">
        <v>156</v>
      </c>
      <c r="D174" t="s">
        <v>60</v>
      </c>
      <c r="E174" s="27">
        <v>5</v>
      </c>
    </row>
    <row r="175" spans="1:5" x14ac:dyDescent="0.25">
      <c r="A175" s="56">
        <v>15279</v>
      </c>
      <c r="B175" t="s">
        <v>113</v>
      </c>
      <c r="C175" t="s">
        <v>156</v>
      </c>
      <c r="D175" t="s">
        <v>60</v>
      </c>
      <c r="E175" s="27">
        <v>5</v>
      </c>
    </row>
    <row r="176" spans="1:5" x14ac:dyDescent="0.25">
      <c r="A176" s="56">
        <v>15281</v>
      </c>
      <c r="B176" t="s">
        <v>113</v>
      </c>
      <c r="C176" t="s">
        <v>156</v>
      </c>
      <c r="D176" t="s">
        <v>60</v>
      </c>
      <c r="E176" s="27">
        <v>5</v>
      </c>
    </row>
    <row r="177" spans="1:5" x14ac:dyDescent="0.25">
      <c r="A177" s="56">
        <v>15282</v>
      </c>
      <c r="B177" t="s">
        <v>50</v>
      </c>
      <c r="C177" t="s">
        <v>156</v>
      </c>
      <c r="D177" t="s">
        <v>60</v>
      </c>
      <c r="E177" s="27">
        <v>5</v>
      </c>
    </row>
    <row r="178" spans="1:5" x14ac:dyDescent="0.25">
      <c r="A178" s="56">
        <v>15283</v>
      </c>
      <c r="B178" t="s">
        <v>113</v>
      </c>
      <c r="C178" t="s">
        <v>156</v>
      </c>
      <c r="D178" t="s">
        <v>60</v>
      </c>
      <c r="E178" s="27">
        <v>5</v>
      </c>
    </row>
    <row r="179" spans="1:5" x14ac:dyDescent="0.25">
      <c r="A179" s="56">
        <v>15286</v>
      </c>
      <c r="B179" t="s">
        <v>113</v>
      </c>
      <c r="C179" t="s">
        <v>156</v>
      </c>
      <c r="D179" t="s">
        <v>60</v>
      </c>
      <c r="E179" s="27">
        <v>5</v>
      </c>
    </row>
    <row r="180" spans="1:5" x14ac:dyDescent="0.25">
      <c r="A180" s="56">
        <v>15289</v>
      </c>
      <c r="B180" t="s">
        <v>113</v>
      </c>
      <c r="C180" t="s">
        <v>156</v>
      </c>
      <c r="D180" t="s">
        <v>60</v>
      </c>
      <c r="E180" s="27">
        <v>5</v>
      </c>
    </row>
    <row r="181" spans="1:5" x14ac:dyDescent="0.25">
      <c r="A181" s="56">
        <v>15290</v>
      </c>
      <c r="B181" t="s">
        <v>50</v>
      </c>
      <c r="C181" t="s">
        <v>156</v>
      </c>
      <c r="D181" t="s">
        <v>60</v>
      </c>
      <c r="E181" s="27">
        <v>5</v>
      </c>
    </row>
    <row r="182" spans="1:5" x14ac:dyDescent="0.25">
      <c r="A182" s="56">
        <v>15295</v>
      </c>
      <c r="B182" t="s">
        <v>50</v>
      </c>
      <c r="C182" t="s">
        <v>156</v>
      </c>
      <c r="D182" t="s">
        <v>60</v>
      </c>
      <c r="E182" s="27">
        <v>5</v>
      </c>
    </row>
    <row r="183" spans="1:5" x14ac:dyDescent="0.25">
      <c r="A183" s="56">
        <v>15301</v>
      </c>
      <c r="B183" t="s">
        <v>50</v>
      </c>
      <c r="C183" t="s">
        <v>56</v>
      </c>
      <c r="D183" t="s">
        <v>56</v>
      </c>
      <c r="E183" s="27">
        <v>5</v>
      </c>
    </row>
    <row r="184" spans="1:5" x14ac:dyDescent="0.25">
      <c r="A184" s="56">
        <v>15310</v>
      </c>
      <c r="B184" t="s">
        <v>50</v>
      </c>
      <c r="C184" t="s">
        <v>157</v>
      </c>
      <c r="D184" t="s">
        <v>158</v>
      </c>
      <c r="E184" s="27">
        <v>5</v>
      </c>
    </row>
    <row r="185" spans="1:5" x14ac:dyDescent="0.25">
      <c r="A185" s="56">
        <v>15311</v>
      </c>
      <c r="B185" t="s">
        <v>50</v>
      </c>
      <c r="C185" t="s">
        <v>159</v>
      </c>
      <c r="D185" t="s">
        <v>56</v>
      </c>
      <c r="E185" s="27">
        <v>5</v>
      </c>
    </row>
    <row r="186" spans="1:5" x14ac:dyDescent="0.25">
      <c r="A186" s="56">
        <v>15312</v>
      </c>
      <c r="B186" t="s">
        <v>50</v>
      </c>
      <c r="C186" t="s">
        <v>160</v>
      </c>
      <c r="D186" t="s">
        <v>56</v>
      </c>
      <c r="E186" s="27">
        <v>5</v>
      </c>
    </row>
    <row r="187" spans="1:5" x14ac:dyDescent="0.25">
      <c r="A187" s="56">
        <v>15313</v>
      </c>
      <c r="B187" t="s">
        <v>50</v>
      </c>
      <c r="C187" t="s">
        <v>161</v>
      </c>
      <c r="D187" t="s">
        <v>56</v>
      </c>
      <c r="E187" s="27">
        <v>5</v>
      </c>
    </row>
    <row r="188" spans="1:5" x14ac:dyDescent="0.25">
      <c r="A188" s="56">
        <v>15314</v>
      </c>
      <c r="B188" t="s">
        <v>50</v>
      </c>
      <c r="C188" t="s">
        <v>162</v>
      </c>
      <c r="D188" t="s">
        <v>56</v>
      </c>
      <c r="E188" s="27">
        <v>5</v>
      </c>
    </row>
    <row r="189" spans="1:5" x14ac:dyDescent="0.25">
      <c r="A189" s="56">
        <v>15315</v>
      </c>
      <c r="B189" t="s">
        <v>54</v>
      </c>
      <c r="C189" t="s">
        <v>163</v>
      </c>
      <c r="D189" t="s">
        <v>158</v>
      </c>
      <c r="E189" s="27">
        <v>5</v>
      </c>
    </row>
    <row r="190" spans="1:5" x14ac:dyDescent="0.25">
      <c r="A190" s="56">
        <v>15316</v>
      </c>
      <c r="B190" t="s">
        <v>50</v>
      </c>
      <c r="C190" t="s">
        <v>164</v>
      </c>
      <c r="D190" t="s">
        <v>158</v>
      </c>
      <c r="E190" s="27">
        <v>5</v>
      </c>
    </row>
    <row r="191" spans="1:5" x14ac:dyDescent="0.25">
      <c r="A191" s="56">
        <v>15317</v>
      </c>
      <c r="B191" t="s">
        <v>50</v>
      </c>
      <c r="C191" t="s">
        <v>165</v>
      </c>
      <c r="D191" t="s">
        <v>56</v>
      </c>
      <c r="E191" s="27">
        <v>5</v>
      </c>
    </row>
    <row r="192" spans="1:5" x14ac:dyDescent="0.25">
      <c r="A192" s="56">
        <v>15320</v>
      </c>
      <c r="B192" t="s">
        <v>50</v>
      </c>
      <c r="C192" t="s">
        <v>166</v>
      </c>
      <c r="D192" t="s">
        <v>158</v>
      </c>
      <c r="E192" s="27">
        <v>5</v>
      </c>
    </row>
    <row r="193" spans="1:5" x14ac:dyDescent="0.25">
      <c r="A193" s="56">
        <v>15321</v>
      </c>
      <c r="B193" t="s">
        <v>50</v>
      </c>
      <c r="C193" t="s">
        <v>167</v>
      </c>
      <c r="D193" t="s">
        <v>56</v>
      </c>
      <c r="E193" s="27">
        <v>5</v>
      </c>
    </row>
    <row r="194" spans="1:5" x14ac:dyDescent="0.25">
      <c r="A194" s="56">
        <v>15322</v>
      </c>
      <c r="B194" t="s">
        <v>50</v>
      </c>
      <c r="C194" t="s">
        <v>168</v>
      </c>
      <c r="D194" t="s">
        <v>158</v>
      </c>
      <c r="E194" s="27">
        <v>5</v>
      </c>
    </row>
    <row r="195" spans="1:5" x14ac:dyDescent="0.25">
      <c r="A195" s="56">
        <v>15323</v>
      </c>
      <c r="B195" t="s">
        <v>50</v>
      </c>
      <c r="C195" t="s">
        <v>169</v>
      </c>
      <c r="D195" t="s">
        <v>56</v>
      </c>
      <c r="E195" s="27">
        <v>5</v>
      </c>
    </row>
    <row r="196" spans="1:5" x14ac:dyDescent="0.25">
      <c r="A196" s="56">
        <v>15324</v>
      </c>
      <c r="B196" t="s">
        <v>50</v>
      </c>
      <c r="C196" t="s">
        <v>170</v>
      </c>
      <c r="D196" t="s">
        <v>56</v>
      </c>
      <c r="E196" s="27">
        <v>5</v>
      </c>
    </row>
    <row r="197" spans="1:5" x14ac:dyDescent="0.25">
      <c r="A197" s="56">
        <v>15325</v>
      </c>
      <c r="B197" t="s">
        <v>54</v>
      </c>
      <c r="C197" t="s">
        <v>171</v>
      </c>
      <c r="D197" t="s">
        <v>158</v>
      </c>
      <c r="E197" s="27">
        <v>5</v>
      </c>
    </row>
    <row r="198" spans="1:5" x14ac:dyDescent="0.25">
      <c r="A198" s="56">
        <v>15327</v>
      </c>
      <c r="B198" t="s">
        <v>50</v>
      </c>
      <c r="C198" t="s">
        <v>172</v>
      </c>
      <c r="D198" t="s">
        <v>158</v>
      </c>
      <c r="E198" s="27">
        <v>5</v>
      </c>
    </row>
    <row r="199" spans="1:5" x14ac:dyDescent="0.25">
      <c r="A199" s="56">
        <v>15329</v>
      </c>
      <c r="B199" t="s">
        <v>50</v>
      </c>
      <c r="C199" t="s">
        <v>173</v>
      </c>
      <c r="D199" t="s">
        <v>56</v>
      </c>
      <c r="E199" s="27">
        <v>5</v>
      </c>
    </row>
    <row r="200" spans="1:5" x14ac:dyDescent="0.25">
      <c r="A200" s="56">
        <v>15330</v>
      </c>
      <c r="B200" t="s">
        <v>50</v>
      </c>
      <c r="C200" t="s">
        <v>174</v>
      </c>
      <c r="D200" t="s">
        <v>56</v>
      </c>
      <c r="E200" s="27">
        <v>5</v>
      </c>
    </row>
    <row r="201" spans="1:5" x14ac:dyDescent="0.25">
      <c r="A201" s="56">
        <v>15331</v>
      </c>
      <c r="B201" t="s">
        <v>50</v>
      </c>
      <c r="C201" t="s">
        <v>175</v>
      </c>
      <c r="D201" t="s">
        <v>56</v>
      </c>
      <c r="E201" s="27">
        <v>5</v>
      </c>
    </row>
    <row r="202" spans="1:5" x14ac:dyDescent="0.25">
      <c r="A202" s="56">
        <v>15332</v>
      </c>
      <c r="B202" t="s">
        <v>50</v>
      </c>
      <c r="C202" t="s">
        <v>176</v>
      </c>
      <c r="D202" t="s">
        <v>56</v>
      </c>
      <c r="E202" s="27">
        <v>5</v>
      </c>
    </row>
    <row r="203" spans="1:5" x14ac:dyDescent="0.25">
      <c r="A203" s="56">
        <v>15333</v>
      </c>
      <c r="B203" t="s">
        <v>50</v>
      </c>
      <c r="C203" t="s">
        <v>177</v>
      </c>
      <c r="D203" t="s">
        <v>56</v>
      </c>
      <c r="E203" s="27">
        <v>5</v>
      </c>
    </row>
    <row r="204" spans="1:5" x14ac:dyDescent="0.25">
      <c r="A204" s="56">
        <v>15334</v>
      </c>
      <c r="B204" t="s">
        <v>50</v>
      </c>
      <c r="C204" t="s">
        <v>178</v>
      </c>
      <c r="D204" t="s">
        <v>158</v>
      </c>
      <c r="E204" s="27">
        <v>5</v>
      </c>
    </row>
    <row r="205" spans="1:5" x14ac:dyDescent="0.25">
      <c r="A205" s="56">
        <v>15336</v>
      </c>
      <c r="B205" t="s">
        <v>54</v>
      </c>
      <c r="C205" t="s">
        <v>179</v>
      </c>
      <c r="D205" t="s">
        <v>56</v>
      </c>
      <c r="E205" s="27">
        <v>5</v>
      </c>
    </row>
    <row r="206" spans="1:5" x14ac:dyDescent="0.25">
      <c r="A206" s="56">
        <v>15337</v>
      </c>
      <c r="B206" t="s">
        <v>50</v>
      </c>
      <c r="C206" t="s">
        <v>180</v>
      </c>
      <c r="D206" t="s">
        <v>158</v>
      </c>
      <c r="E206" s="27">
        <v>5</v>
      </c>
    </row>
    <row r="207" spans="1:5" x14ac:dyDescent="0.25">
      <c r="A207" s="56">
        <v>15338</v>
      </c>
      <c r="B207" t="s">
        <v>50</v>
      </c>
      <c r="C207" t="s">
        <v>181</v>
      </c>
      <c r="D207" t="s">
        <v>158</v>
      </c>
      <c r="E207" s="27">
        <v>5</v>
      </c>
    </row>
    <row r="208" spans="1:5" x14ac:dyDescent="0.25">
      <c r="A208" s="56">
        <v>15339</v>
      </c>
      <c r="B208" t="s">
        <v>54</v>
      </c>
      <c r="C208" t="s">
        <v>182</v>
      </c>
      <c r="D208" t="s">
        <v>56</v>
      </c>
      <c r="E208" s="27">
        <v>5</v>
      </c>
    </row>
    <row r="209" spans="1:5" x14ac:dyDescent="0.25">
      <c r="A209" s="56">
        <v>15340</v>
      </c>
      <c r="B209" t="s">
        <v>50</v>
      </c>
      <c r="C209" t="s">
        <v>183</v>
      </c>
      <c r="D209" t="s">
        <v>56</v>
      </c>
      <c r="E209" s="27">
        <v>5</v>
      </c>
    </row>
    <row r="210" spans="1:5" x14ac:dyDescent="0.25">
      <c r="A210" s="56">
        <v>15341</v>
      </c>
      <c r="B210" t="s">
        <v>50</v>
      </c>
      <c r="C210" t="s">
        <v>184</v>
      </c>
      <c r="D210" t="s">
        <v>158</v>
      </c>
      <c r="E210" s="27">
        <v>5</v>
      </c>
    </row>
    <row r="211" spans="1:5" x14ac:dyDescent="0.25">
      <c r="A211" s="56">
        <v>15342</v>
      </c>
      <c r="B211" t="s">
        <v>50</v>
      </c>
      <c r="C211" t="s">
        <v>185</v>
      </c>
      <c r="D211" t="s">
        <v>56</v>
      </c>
      <c r="E211" s="27">
        <v>5</v>
      </c>
    </row>
    <row r="212" spans="1:5" x14ac:dyDescent="0.25">
      <c r="A212" s="56">
        <v>15344</v>
      </c>
      <c r="B212" t="s">
        <v>50</v>
      </c>
      <c r="C212" t="s">
        <v>186</v>
      </c>
      <c r="D212" t="s">
        <v>158</v>
      </c>
      <c r="E212" s="27">
        <v>5</v>
      </c>
    </row>
    <row r="213" spans="1:5" x14ac:dyDescent="0.25">
      <c r="A213" s="56">
        <v>15345</v>
      </c>
      <c r="B213" t="s">
        <v>50</v>
      </c>
      <c r="C213" t="s">
        <v>187</v>
      </c>
      <c r="D213" t="s">
        <v>56</v>
      </c>
      <c r="E213" s="27">
        <v>5</v>
      </c>
    </row>
    <row r="214" spans="1:5" x14ac:dyDescent="0.25">
      <c r="A214" s="56">
        <v>15346</v>
      </c>
      <c r="B214" t="s">
        <v>50</v>
      </c>
      <c r="C214" t="s">
        <v>188</v>
      </c>
      <c r="D214" t="s">
        <v>158</v>
      </c>
      <c r="E214" s="27">
        <v>5</v>
      </c>
    </row>
    <row r="215" spans="1:5" x14ac:dyDescent="0.25">
      <c r="A215" s="56">
        <v>15347</v>
      </c>
      <c r="B215" t="s">
        <v>54</v>
      </c>
      <c r="C215" t="s">
        <v>189</v>
      </c>
      <c r="D215" t="s">
        <v>56</v>
      </c>
      <c r="E215" s="27">
        <v>5</v>
      </c>
    </row>
    <row r="216" spans="1:5" x14ac:dyDescent="0.25">
      <c r="A216" s="56">
        <v>15348</v>
      </c>
      <c r="B216" t="s">
        <v>54</v>
      </c>
      <c r="C216" t="s">
        <v>190</v>
      </c>
      <c r="D216" t="s">
        <v>56</v>
      </c>
      <c r="E216" s="27">
        <v>5</v>
      </c>
    </row>
    <row r="217" spans="1:5" x14ac:dyDescent="0.25">
      <c r="A217" s="56">
        <v>15349</v>
      </c>
      <c r="B217" t="s">
        <v>50</v>
      </c>
      <c r="C217" t="s">
        <v>191</v>
      </c>
      <c r="D217" t="s">
        <v>158</v>
      </c>
      <c r="E217" s="27">
        <v>5</v>
      </c>
    </row>
    <row r="218" spans="1:5" x14ac:dyDescent="0.25">
      <c r="A218" s="56">
        <v>15350</v>
      </c>
      <c r="B218" t="s">
        <v>54</v>
      </c>
      <c r="C218" t="s">
        <v>192</v>
      </c>
      <c r="D218" t="s">
        <v>56</v>
      </c>
      <c r="E218" s="27">
        <v>5</v>
      </c>
    </row>
    <row r="219" spans="1:5" x14ac:dyDescent="0.25">
      <c r="A219" s="56">
        <v>15351</v>
      </c>
      <c r="B219" t="s">
        <v>54</v>
      </c>
      <c r="C219" t="s">
        <v>193</v>
      </c>
      <c r="D219" t="s">
        <v>158</v>
      </c>
      <c r="E219" s="27">
        <v>5</v>
      </c>
    </row>
    <row r="220" spans="1:5" x14ac:dyDescent="0.25">
      <c r="A220" s="56">
        <v>15352</v>
      </c>
      <c r="B220" t="s">
        <v>50</v>
      </c>
      <c r="C220" t="s">
        <v>194</v>
      </c>
      <c r="D220" t="s">
        <v>158</v>
      </c>
      <c r="E220" s="27">
        <v>5</v>
      </c>
    </row>
    <row r="221" spans="1:5" x14ac:dyDescent="0.25">
      <c r="A221" s="56">
        <v>15353</v>
      </c>
      <c r="B221" t="s">
        <v>50</v>
      </c>
      <c r="C221" t="s">
        <v>195</v>
      </c>
      <c r="D221" t="s">
        <v>158</v>
      </c>
      <c r="E221" s="27">
        <v>5</v>
      </c>
    </row>
    <row r="222" spans="1:5" x14ac:dyDescent="0.25">
      <c r="A222" s="56">
        <v>15357</v>
      </c>
      <c r="B222" t="s">
        <v>50</v>
      </c>
      <c r="C222" t="s">
        <v>196</v>
      </c>
      <c r="D222" t="s">
        <v>158</v>
      </c>
      <c r="E222" s="27">
        <v>5</v>
      </c>
    </row>
    <row r="223" spans="1:5" x14ac:dyDescent="0.25">
      <c r="A223" s="56">
        <v>15358</v>
      </c>
      <c r="B223" t="s">
        <v>54</v>
      </c>
      <c r="C223" t="s">
        <v>197</v>
      </c>
      <c r="D223" t="s">
        <v>56</v>
      </c>
      <c r="E223" s="27">
        <v>5</v>
      </c>
    </row>
    <row r="224" spans="1:5" x14ac:dyDescent="0.25">
      <c r="A224" s="56">
        <v>15359</v>
      </c>
      <c r="B224" t="s">
        <v>50</v>
      </c>
      <c r="C224" t="s">
        <v>198</v>
      </c>
      <c r="D224" t="s">
        <v>158</v>
      </c>
      <c r="E224" s="27">
        <v>5</v>
      </c>
    </row>
    <row r="225" spans="1:5" x14ac:dyDescent="0.25">
      <c r="A225" s="56">
        <v>15360</v>
      </c>
      <c r="B225" t="s">
        <v>50</v>
      </c>
      <c r="C225" t="s">
        <v>199</v>
      </c>
      <c r="D225" t="s">
        <v>56</v>
      </c>
      <c r="E225" s="27">
        <v>5</v>
      </c>
    </row>
    <row r="226" spans="1:5" x14ac:dyDescent="0.25">
      <c r="A226" s="56">
        <v>15361</v>
      </c>
      <c r="B226" t="s">
        <v>54</v>
      </c>
      <c r="C226" t="s">
        <v>200</v>
      </c>
      <c r="D226" t="s">
        <v>56</v>
      </c>
      <c r="E226" s="27">
        <v>5</v>
      </c>
    </row>
    <row r="227" spans="1:5" x14ac:dyDescent="0.25">
      <c r="A227" s="56">
        <v>15362</v>
      </c>
      <c r="B227" t="s">
        <v>50</v>
      </c>
      <c r="C227" t="s">
        <v>201</v>
      </c>
      <c r="D227" t="s">
        <v>158</v>
      </c>
      <c r="E227" s="27">
        <v>5</v>
      </c>
    </row>
    <row r="228" spans="1:5" x14ac:dyDescent="0.25">
      <c r="A228" s="56">
        <v>15363</v>
      </c>
      <c r="B228" t="s">
        <v>50</v>
      </c>
      <c r="C228" t="s">
        <v>202</v>
      </c>
      <c r="D228" t="s">
        <v>56</v>
      </c>
      <c r="E228" s="27">
        <v>5</v>
      </c>
    </row>
    <row r="229" spans="1:5" x14ac:dyDescent="0.25">
      <c r="A229" s="56">
        <v>15364</v>
      </c>
      <c r="B229" t="s">
        <v>50</v>
      </c>
      <c r="C229" t="s">
        <v>203</v>
      </c>
      <c r="D229" t="s">
        <v>158</v>
      </c>
      <c r="E229" s="27">
        <v>5</v>
      </c>
    </row>
    <row r="230" spans="1:5" x14ac:dyDescent="0.25">
      <c r="A230" s="56">
        <v>15365</v>
      </c>
      <c r="B230" t="s">
        <v>54</v>
      </c>
      <c r="C230" t="s">
        <v>204</v>
      </c>
      <c r="D230" t="s">
        <v>56</v>
      </c>
      <c r="E230" s="27">
        <v>5</v>
      </c>
    </row>
    <row r="231" spans="1:5" x14ac:dyDescent="0.25">
      <c r="A231" s="56">
        <v>15366</v>
      </c>
      <c r="B231" t="s">
        <v>54</v>
      </c>
      <c r="C231" t="s">
        <v>205</v>
      </c>
      <c r="D231" t="s">
        <v>56</v>
      </c>
      <c r="E231" s="27">
        <v>5</v>
      </c>
    </row>
    <row r="232" spans="1:5" x14ac:dyDescent="0.25">
      <c r="A232" s="56">
        <v>15367</v>
      </c>
      <c r="B232" t="s">
        <v>50</v>
      </c>
      <c r="C232" t="s">
        <v>206</v>
      </c>
      <c r="D232" t="s">
        <v>56</v>
      </c>
      <c r="E232" s="27">
        <v>5</v>
      </c>
    </row>
    <row r="233" spans="1:5" x14ac:dyDescent="0.25">
      <c r="A233" s="56">
        <v>15368</v>
      </c>
      <c r="B233" t="s">
        <v>54</v>
      </c>
      <c r="C233" t="s">
        <v>207</v>
      </c>
      <c r="D233" t="s">
        <v>56</v>
      </c>
      <c r="E233" s="27">
        <v>5</v>
      </c>
    </row>
    <row r="234" spans="1:5" x14ac:dyDescent="0.25">
      <c r="A234" s="56">
        <v>15370</v>
      </c>
      <c r="B234" t="s">
        <v>50</v>
      </c>
      <c r="C234" t="s">
        <v>208</v>
      </c>
      <c r="D234" t="s">
        <v>158</v>
      </c>
      <c r="E234" s="27">
        <v>5</v>
      </c>
    </row>
    <row r="235" spans="1:5" x14ac:dyDescent="0.25">
      <c r="A235" s="56">
        <v>15376</v>
      </c>
      <c r="B235" t="s">
        <v>50</v>
      </c>
      <c r="C235" t="s">
        <v>209</v>
      </c>
      <c r="D235" t="s">
        <v>56</v>
      </c>
      <c r="E235" s="27">
        <v>5</v>
      </c>
    </row>
    <row r="236" spans="1:5" x14ac:dyDescent="0.25">
      <c r="A236" s="56">
        <v>15377</v>
      </c>
      <c r="B236" t="s">
        <v>50</v>
      </c>
      <c r="C236" t="s">
        <v>210</v>
      </c>
      <c r="D236" t="s">
        <v>56</v>
      </c>
      <c r="E236" s="27">
        <v>5</v>
      </c>
    </row>
    <row r="237" spans="1:5" x14ac:dyDescent="0.25">
      <c r="A237" s="56">
        <v>15378</v>
      </c>
      <c r="B237" t="s">
        <v>54</v>
      </c>
      <c r="C237" t="s">
        <v>211</v>
      </c>
      <c r="D237" t="s">
        <v>56</v>
      </c>
      <c r="E237" s="27">
        <v>5</v>
      </c>
    </row>
    <row r="238" spans="1:5" x14ac:dyDescent="0.25">
      <c r="A238" s="56">
        <v>15379</v>
      </c>
      <c r="B238" t="s">
        <v>54</v>
      </c>
      <c r="C238" t="s">
        <v>212</v>
      </c>
      <c r="D238" t="s">
        <v>56</v>
      </c>
      <c r="E238" s="27">
        <v>5</v>
      </c>
    </row>
    <row r="239" spans="1:5" x14ac:dyDescent="0.25">
      <c r="A239" s="56">
        <v>15380</v>
      </c>
      <c r="B239" t="s">
        <v>50</v>
      </c>
      <c r="C239" t="s">
        <v>213</v>
      </c>
      <c r="D239" t="s">
        <v>158</v>
      </c>
      <c r="E239" s="27">
        <v>5</v>
      </c>
    </row>
    <row r="240" spans="1:5" x14ac:dyDescent="0.25">
      <c r="A240" s="56">
        <v>15401</v>
      </c>
      <c r="B240" t="s">
        <v>50</v>
      </c>
      <c r="C240" t="s">
        <v>214</v>
      </c>
      <c r="D240" t="s">
        <v>65</v>
      </c>
      <c r="E240" s="27">
        <v>5</v>
      </c>
    </row>
    <row r="241" spans="1:5" x14ac:dyDescent="0.25">
      <c r="A241" s="56">
        <v>15410</v>
      </c>
      <c r="B241" t="s">
        <v>50</v>
      </c>
      <c r="C241" t="s">
        <v>215</v>
      </c>
      <c r="D241" t="s">
        <v>65</v>
      </c>
      <c r="E241" s="27">
        <v>5</v>
      </c>
    </row>
    <row r="242" spans="1:5" x14ac:dyDescent="0.25">
      <c r="A242" s="56">
        <v>15411</v>
      </c>
      <c r="B242" t="s">
        <v>50</v>
      </c>
      <c r="C242" t="s">
        <v>216</v>
      </c>
      <c r="D242" t="s">
        <v>217</v>
      </c>
      <c r="E242" s="27">
        <v>6</v>
      </c>
    </row>
    <row r="243" spans="1:5" x14ac:dyDescent="0.25">
      <c r="A243" s="56">
        <v>15412</v>
      </c>
      <c r="B243" t="s">
        <v>50</v>
      </c>
      <c r="C243" t="s">
        <v>218</v>
      </c>
      <c r="D243" t="s">
        <v>56</v>
      </c>
      <c r="E243" s="27">
        <v>5</v>
      </c>
    </row>
    <row r="244" spans="1:5" x14ac:dyDescent="0.25">
      <c r="A244" s="56">
        <v>15413</v>
      </c>
      <c r="B244" t="s">
        <v>50</v>
      </c>
      <c r="C244" t="s">
        <v>219</v>
      </c>
      <c r="D244" t="s">
        <v>65</v>
      </c>
      <c r="E244" s="27">
        <v>5</v>
      </c>
    </row>
    <row r="245" spans="1:5" x14ac:dyDescent="0.25">
      <c r="A245" s="56">
        <v>15415</v>
      </c>
      <c r="B245" t="s">
        <v>54</v>
      </c>
      <c r="C245" t="s">
        <v>220</v>
      </c>
      <c r="D245" t="s">
        <v>65</v>
      </c>
      <c r="E245" s="27">
        <v>5</v>
      </c>
    </row>
    <row r="246" spans="1:5" x14ac:dyDescent="0.25">
      <c r="A246" s="56">
        <v>15416</v>
      </c>
      <c r="B246" t="s">
        <v>54</v>
      </c>
      <c r="C246" t="s">
        <v>221</v>
      </c>
      <c r="D246" t="s">
        <v>65</v>
      </c>
      <c r="E246" s="27">
        <v>5</v>
      </c>
    </row>
    <row r="247" spans="1:5" x14ac:dyDescent="0.25">
      <c r="A247" s="56">
        <v>15417</v>
      </c>
      <c r="B247" t="s">
        <v>50</v>
      </c>
      <c r="C247" t="s">
        <v>222</v>
      </c>
      <c r="D247" t="s">
        <v>56</v>
      </c>
      <c r="E247" s="27">
        <v>5</v>
      </c>
    </row>
    <row r="248" spans="1:5" x14ac:dyDescent="0.25">
      <c r="A248" s="56">
        <v>15419</v>
      </c>
      <c r="B248" t="s">
        <v>50</v>
      </c>
      <c r="C248" t="s">
        <v>223</v>
      </c>
      <c r="D248" t="s">
        <v>56</v>
      </c>
      <c r="E248" s="27">
        <v>5</v>
      </c>
    </row>
    <row r="249" spans="1:5" x14ac:dyDescent="0.25">
      <c r="A249" s="56">
        <v>15420</v>
      </c>
      <c r="B249" t="s">
        <v>54</v>
      </c>
      <c r="C249" t="s">
        <v>224</v>
      </c>
      <c r="D249" t="s">
        <v>65</v>
      </c>
      <c r="E249" s="27">
        <v>5</v>
      </c>
    </row>
    <row r="250" spans="1:5" x14ac:dyDescent="0.25">
      <c r="A250" s="56">
        <v>15421</v>
      </c>
      <c r="B250" t="s">
        <v>54</v>
      </c>
      <c r="C250" t="s">
        <v>225</v>
      </c>
      <c r="D250" t="s">
        <v>65</v>
      </c>
      <c r="E250" s="27">
        <v>5</v>
      </c>
    </row>
    <row r="251" spans="1:5" x14ac:dyDescent="0.25">
      <c r="A251" s="56">
        <v>15422</v>
      </c>
      <c r="B251" t="s">
        <v>54</v>
      </c>
      <c r="C251" t="s">
        <v>226</v>
      </c>
      <c r="D251" t="s">
        <v>65</v>
      </c>
      <c r="E251" s="27">
        <v>5</v>
      </c>
    </row>
    <row r="252" spans="1:5" x14ac:dyDescent="0.25">
      <c r="A252" s="56">
        <v>15423</v>
      </c>
      <c r="B252" t="s">
        <v>50</v>
      </c>
      <c r="C252" t="s">
        <v>227</v>
      </c>
      <c r="D252" t="s">
        <v>56</v>
      </c>
      <c r="E252" s="27">
        <v>5</v>
      </c>
    </row>
    <row r="253" spans="1:5" x14ac:dyDescent="0.25">
      <c r="A253" s="56">
        <v>15424</v>
      </c>
      <c r="B253" t="s">
        <v>50</v>
      </c>
      <c r="C253" t="s">
        <v>228</v>
      </c>
      <c r="D253" t="s">
        <v>217</v>
      </c>
      <c r="E253" s="27">
        <v>6</v>
      </c>
    </row>
    <row r="254" spans="1:5" x14ac:dyDescent="0.25">
      <c r="A254" s="56">
        <v>15425</v>
      </c>
      <c r="B254" t="s">
        <v>50</v>
      </c>
      <c r="C254" t="s">
        <v>229</v>
      </c>
      <c r="D254" t="s">
        <v>65</v>
      </c>
      <c r="E254" s="27">
        <v>5</v>
      </c>
    </row>
    <row r="255" spans="1:5" x14ac:dyDescent="0.25">
      <c r="A255" s="56">
        <v>15427</v>
      </c>
      <c r="B255" t="s">
        <v>50</v>
      </c>
      <c r="C255" t="s">
        <v>230</v>
      </c>
      <c r="D255" t="s">
        <v>56</v>
      </c>
      <c r="E255" s="27">
        <v>5</v>
      </c>
    </row>
    <row r="256" spans="1:5" x14ac:dyDescent="0.25">
      <c r="A256" s="56">
        <v>15428</v>
      </c>
      <c r="B256" t="s">
        <v>50</v>
      </c>
      <c r="C256" t="s">
        <v>231</v>
      </c>
      <c r="D256" t="s">
        <v>65</v>
      </c>
      <c r="E256" s="27">
        <v>5</v>
      </c>
    </row>
    <row r="257" spans="1:5" x14ac:dyDescent="0.25">
      <c r="A257" s="56">
        <v>15429</v>
      </c>
      <c r="B257" t="s">
        <v>54</v>
      </c>
      <c r="C257" t="s">
        <v>232</v>
      </c>
      <c r="D257" t="s">
        <v>56</v>
      </c>
      <c r="E257" s="27">
        <v>5</v>
      </c>
    </row>
    <row r="258" spans="1:5" x14ac:dyDescent="0.25">
      <c r="A258" s="56">
        <v>15430</v>
      </c>
      <c r="B258" t="s">
        <v>54</v>
      </c>
      <c r="C258" t="s">
        <v>233</v>
      </c>
      <c r="D258" t="s">
        <v>65</v>
      </c>
      <c r="E258" s="27">
        <v>5</v>
      </c>
    </row>
    <row r="259" spans="1:5" x14ac:dyDescent="0.25">
      <c r="A259" s="56">
        <v>15431</v>
      </c>
      <c r="B259" t="s">
        <v>50</v>
      </c>
      <c r="C259" t="s">
        <v>234</v>
      </c>
      <c r="D259" t="s">
        <v>65</v>
      </c>
      <c r="E259" s="27">
        <v>5</v>
      </c>
    </row>
    <row r="260" spans="1:5" x14ac:dyDescent="0.25">
      <c r="A260" s="56">
        <v>15432</v>
      </c>
      <c r="B260" t="s">
        <v>50</v>
      </c>
      <c r="C260" t="s">
        <v>235</v>
      </c>
      <c r="D260" t="s">
        <v>56</v>
      </c>
      <c r="E260" s="27">
        <v>5</v>
      </c>
    </row>
    <row r="261" spans="1:5" x14ac:dyDescent="0.25">
      <c r="A261" s="56">
        <v>15433</v>
      </c>
      <c r="B261" t="s">
        <v>50</v>
      </c>
      <c r="C261" t="s">
        <v>236</v>
      </c>
      <c r="D261" t="s">
        <v>65</v>
      </c>
      <c r="E261" s="27">
        <v>5</v>
      </c>
    </row>
    <row r="262" spans="1:5" x14ac:dyDescent="0.25">
      <c r="A262" s="56">
        <v>15434</v>
      </c>
      <c r="B262" t="s">
        <v>50</v>
      </c>
      <c r="C262" t="s">
        <v>237</v>
      </c>
      <c r="D262" t="s">
        <v>56</v>
      </c>
      <c r="E262" s="27">
        <v>5</v>
      </c>
    </row>
    <row r="263" spans="1:5" x14ac:dyDescent="0.25">
      <c r="A263" s="56">
        <v>15435</v>
      </c>
      <c r="B263" t="s">
        <v>54</v>
      </c>
      <c r="C263" t="s">
        <v>238</v>
      </c>
      <c r="D263" t="s">
        <v>65</v>
      </c>
      <c r="E263" s="27">
        <v>5</v>
      </c>
    </row>
    <row r="264" spans="1:5" x14ac:dyDescent="0.25">
      <c r="A264" s="56">
        <v>15436</v>
      </c>
      <c r="B264" t="s">
        <v>50</v>
      </c>
      <c r="C264" t="s">
        <v>239</v>
      </c>
      <c r="D264" t="s">
        <v>65</v>
      </c>
      <c r="E264" s="27">
        <v>5</v>
      </c>
    </row>
    <row r="265" spans="1:5" x14ac:dyDescent="0.25">
      <c r="A265" s="56">
        <v>15437</v>
      </c>
      <c r="B265" t="s">
        <v>50</v>
      </c>
      <c r="C265" t="s">
        <v>240</v>
      </c>
      <c r="D265" t="s">
        <v>65</v>
      </c>
      <c r="E265" s="27">
        <v>5</v>
      </c>
    </row>
    <row r="266" spans="1:5" x14ac:dyDescent="0.25">
      <c r="A266" s="56">
        <v>15438</v>
      </c>
      <c r="B266" t="s">
        <v>50</v>
      </c>
      <c r="C266" t="s">
        <v>241</v>
      </c>
      <c r="D266" t="s">
        <v>65</v>
      </c>
      <c r="E266" s="27">
        <v>5</v>
      </c>
    </row>
    <row r="267" spans="1:5" x14ac:dyDescent="0.25">
      <c r="A267" s="56">
        <v>15439</v>
      </c>
      <c r="B267" t="s">
        <v>54</v>
      </c>
      <c r="C267" t="s">
        <v>242</v>
      </c>
      <c r="D267" t="s">
        <v>65</v>
      </c>
      <c r="E267" s="27">
        <v>5</v>
      </c>
    </row>
    <row r="268" spans="1:5" x14ac:dyDescent="0.25">
      <c r="A268" s="56">
        <v>15440</v>
      </c>
      <c r="B268" t="s">
        <v>50</v>
      </c>
      <c r="C268" t="s">
        <v>243</v>
      </c>
      <c r="D268" t="s">
        <v>65</v>
      </c>
      <c r="E268" s="27">
        <v>5</v>
      </c>
    </row>
    <row r="269" spans="1:5" x14ac:dyDescent="0.25">
      <c r="A269" s="56">
        <v>15442</v>
      </c>
      <c r="B269" t="s">
        <v>50</v>
      </c>
      <c r="C269" t="s">
        <v>244</v>
      </c>
      <c r="D269" t="s">
        <v>65</v>
      </c>
      <c r="E269" s="27">
        <v>5</v>
      </c>
    </row>
    <row r="270" spans="1:5" x14ac:dyDescent="0.25">
      <c r="A270" s="56">
        <v>15443</v>
      </c>
      <c r="B270" t="s">
        <v>54</v>
      </c>
      <c r="C270" t="s">
        <v>245</v>
      </c>
      <c r="D270" t="s">
        <v>65</v>
      </c>
      <c r="E270" s="27">
        <v>5</v>
      </c>
    </row>
    <row r="271" spans="1:5" x14ac:dyDescent="0.25">
      <c r="A271" s="56">
        <v>15444</v>
      </c>
      <c r="B271" t="s">
        <v>50</v>
      </c>
      <c r="C271" t="s">
        <v>246</v>
      </c>
      <c r="D271" t="s">
        <v>65</v>
      </c>
      <c r="E271" s="27">
        <v>5</v>
      </c>
    </row>
    <row r="272" spans="1:5" x14ac:dyDescent="0.25">
      <c r="A272" s="56">
        <v>15445</v>
      </c>
      <c r="B272" t="s">
        <v>50</v>
      </c>
      <c r="C272" t="s">
        <v>247</v>
      </c>
      <c r="D272" t="s">
        <v>65</v>
      </c>
      <c r="E272" s="27">
        <v>5</v>
      </c>
    </row>
    <row r="273" spans="1:5" x14ac:dyDescent="0.25">
      <c r="A273" s="56">
        <v>15446</v>
      </c>
      <c r="B273" t="s">
        <v>50</v>
      </c>
      <c r="C273" t="s">
        <v>248</v>
      </c>
      <c r="D273" t="s">
        <v>65</v>
      </c>
      <c r="E273" s="27">
        <v>5</v>
      </c>
    </row>
    <row r="274" spans="1:5" x14ac:dyDescent="0.25">
      <c r="A274" s="56">
        <v>15447</v>
      </c>
      <c r="B274" t="s">
        <v>54</v>
      </c>
      <c r="C274" t="s">
        <v>249</v>
      </c>
      <c r="D274" t="s">
        <v>65</v>
      </c>
      <c r="E274" s="27">
        <v>5</v>
      </c>
    </row>
    <row r="275" spans="1:5" x14ac:dyDescent="0.25">
      <c r="A275" s="56">
        <v>15448</v>
      </c>
      <c r="B275" t="s">
        <v>54</v>
      </c>
      <c r="C275" t="s">
        <v>250</v>
      </c>
      <c r="D275" t="s">
        <v>106</v>
      </c>
      <c r="E275" s="27">
        <v>5</v>
      </c>
    </row>
    <row r="276" spans="1:5" x14ac:dyDescent="0.25">
      <c r="A276" s="56">
        <v>15449</v>
      </c>
      <c r="B276" t="s">
        <v>54</v>
      </c>
      <c r="C276" t="s">
        <v>251</v>
      </c>
      <c r="D276" t="s">
        <v>65</v>
      </c>
      <c r="E276" s="27">
        <v>5</v>
      </c>
    </row>
    <row r="277" spans="1:5" x14ac:dyDescent="0.25">
      <c r="A277" s="56">
        <v>15450</v>
      </c>
      <c r="B277" t="s">
        <v>50</v>
      </c>
      <c r="C277" t="s">
        <v>252</v>
      </c>
      <c r="D277" t="s">
        <v>65</v>
      </c>
      <c r="E277" s="27">
        <v>5</v>
      </c>
    </row>
    <row r="278" spans="1:5" x14ac:dyDescent="0.25">
      <c r="A278" s="56">
        <v>15451</v>
      </c>
      <c r="B278" t="s">
        <v>50</v>
      </c>
      <c r="C278" t="s">
        <v>253</v>
      </c>
      <c r="D278" t="s">
        <v>65</v>
      </c>
      <c r="E278" s="27">
        <v>5</v>
      </c>
    </row>
    <row r="279" spans="1:5" x14ac:dyDescent="0.25">
      <c r="A279" s="56">
        <v>15454</v>
      </c>
      <c r="B279" t="s">
        <v>54</v>
      </c>
      <c r="C279" t="s">
        <v>254</v>
      </c>
      <c r="D279" t="s">
        <v>65</v>
      </c>
      <c r="E279" s="27">
        <v>5</v>
      </c>
    </row>
    <row r="280" spans="1:5" x14ac:dyDescent="0.25">
      <c r="A280" s="56">
        <v>15455</v>
      </c>
      <c r="B280" t="s">
        <v>54</v>
      </c>
      <c r="C280" t="s">
        <v>255</v>
      </c>
      <c r="D280" t="s">
        <v>65</v>
      </c>
      <c r="E280" s="27">
        <v>5</v>
      </c>
    </row>
    <row r="281" spans="1:5" x14ac:dyDescent="0.25">
      <c r="A281" s="56">
        <v>15456</v>
      </c>
      <c r="B281" t="s">
        <v>50</v>
      </c>
      <c r="C281" t="s">
        <v>256</v>
      </c>
      <c r="D281" t="s">
        <v>65</v>
      </c>
      <c r="E281" s="27">
        <v>5</v>
      </c>
    </row>
    <row r="282" spans="1:5" x14ac:dyDescent="0.25">
      <c r="A282" s="56">
        <v>15458</v>
      </c>
      <c r="B282" t="s">
        <v>50</v>
      </c>
      <c r="C282" t="s">
        <v>257</v>
      </c>
      <c r="D282" t="s">
        <v>65</v>
      </c>
      <c r="E282" s="27">
        <v>5</v>
      </c>
    </row>
    <row r="283" spans="1:5" x14ac:dyDescent="0.25">
      <c r="A283" s="56">
        <v>15459</v>
      </c>
      <c r="B283" t="s">
        <v>50</v>
      </c>
      <c r="C283" t="s">
        <v>258</v>
      </c>
      <c r="D283" t="s">
        <v>65</v>
      </c>
      <c r="E283" s="27">
        <v>5</v>
      </c>
    </row>
    <row r="284" spans="1:5" x14ac:dyDescent="0.25">
      <c r="A284" s="56">
        <v>15460</v>
      </c>
      <c r="B284" t="s">
        <v>54</v>
      </c>
      <c r="C284" t="s">
        <v>259</v>
      </c>
      <c r="D284" t="s">
        <v>65</v>
      </c>
      <c r="E284" s="27">
        <v>5</v>
      </c>
    </row>
    <row r="285" spans="1:5" x14ac:dyDescent="0.25">
      <c r="A285" s="56">
        <v>15461</v>
      </c>
      <c r="B285" t="s">
        <v>50</v>
      </c>
      <c r="C285" t="s">
        <v>260</v>
      </c>
      <c r="D285" t="s">
        <v>65</v>
      </c>
      <c r="E285" s="27">
        <v>5</v>
      </c>
    </row>
    <row r="286" spans="1:5" x14ac:dyDescent="0.25">
      <c r="A286" s="56">
        <v>15462</v>
      </c>
      <c r="B286" t="s">
        <v>50</v>
      </c>
      <c r="C286" t="s">
        <v>261</v>
      </c>
      <c r="D286" t="s">
        <v>65</v>
      </c>
      <c r="E286" s="27">
        <v>5</v>
      </c>
    </row>
    <row r="287" spans="1:5" x14ac:dyDescent="0.25">
      <c r="A287" s="56">
        <v>15463</v>
      </c>
      <c r="B287" t="s">
        <v>50</v>
      </c>
      <c r="C287" t="s">
        <v>262</v>
      </c>
      <c r="D287" t="s">
        <v>65</v>
      </c>
      <c r="E287" s="27">
        <v>5</v>
      </c>
    </row>
    <row r="288" spans="1:5" x14ac:dyDescent="0.25">
      <c r="A288" s="56">
        <v>15464</v>
      </c>
      <c r="B288" t="s">
        <v>50</v>
      </c>
      <c r="C288" t="s">
        <v>263</v>
      </c>
      <c r="D288" t="s">
        <v>65</v>
      </c>
      <c r="E288" s="27">
        <v>5</v>
      </c>
    </row>
    <row r="289" spans="1:5" x14ac:dyDescent="0.25">
      <c r="A289" s="56">
        <v>15465</v>
      </c>
      <c r="B289" t="s">
        <v>54</v>
      </c>
      <c r="C289" t="s">
        <v>264</v>
      </c>
      <c r="D289" t="s">
        <v>65</v>
      </c>
      <c r="E289" s="27">
        <v>5</v>
      </c>
    </row>
    <row r="290" spans="1:5" x14ac:dyDescent="0.25">
      <c r="A290" s="56">
        <v>15466</v>
      </c>
      <c r="B290" t="s">
        <v>54</v>
      </c>
      <c r="C290" t="s">
        <v>265</v>
      </c>
      <c r="D290" t="s">
        <v>65</v>
      </c>
      <c r="E290" s="27">
        <v>5</v>
      </c>
    </row>
    <row r="291" spans="1:5" x14ac:dyDescent="0.25">
      <c r="A291" s="56">
        <v>15467</v>
      </c>
      <c r="B291" t="s">
        <v>54</v>
      </c>
      <c r="C291" t="s">
        <v>266</v>
      </c>
      <c r="D291" t="s">
        <v>65</v>
      </c>
      <c r="E291" s="27">
        <v>5</v>
      </c>
    </row>
    <row r="292" spans="1:5" x14ac:dyDescent="0.25">
      <c r="A292" s="56">
        <v>15468</v>
      </c>
      <c r="B292" t="s">
        <v>50</v>
      </c>
      <c r="C292" t="s">
        <v>267</v>
      </c>
      <c r="D292" t="s">
        <v>65</v>
      </c>
      <c r="E292" s="27">
        <v>5</v>
      </c>
    </row>
    <row r="293" spans="1:5" x14ac:dyDescent="0.25">
      <c r="A293" s="56">
        <v>15469</v>
      </c>
      <c r="B293" t="s">
        <v>50</v>
      </c>
      <c r="C293" t="s">
        <v>268</v>
      </c>
      <c r="D293" t="s">
        <v>65</v>
      </c>
      <c r="E293" s="27">
        <v>5</v>
      </c>
    </row>
    <row r="294" spans="1:5" x14ac:dyDescent="0.25">
      <c r="A294" s="56">
        <v>15470</v>
      </c>
      <c r="B294" t="s">
        <v>50</v>
      </c>
      <c r="C294" t="s">
        <v>269</v>
      </c>
      <c r="D294" t="s">
        <v>65</v>
      </c>
      <c r="E294" s="27">
        <v>5</v>
      </c>
    </row>
    <row r="295" spans="1:5" x14ac:dyDescent="0.25">
      <c r="A295" s="56">
        <v>15472</v>
      </c>
      <c r="B295" t="s">
        <v>54</v>
      </c>
      <c r="C295" t="s">
        <v>270</v>
      </c>
      <c r="D295" t="s">
        <v>65</v>
      </c>
      <c r="E295" s="27">
        <v>5</v>
      </c>
    </row>
    <row r="296" spans="1:5" x14ac:dyDescent="0.25">
      <c r="A296" s="56">
        <v>15473</v>
      </c>
      <c r="B296" t="s">
        <v>50</v>
      </c>
      <c r="C296" t="s">
        <v>271</v>
      </c>
      <c r="D296" t="s">
        <v>65</v>
      </c>
      <c r="E296" s="27">
        <v>5</v>
      </c>
    </row>
    <row r="297" spans="1:5" x14ac:dyDescent="0.25">
      <c r="A297" s="56">
        <v>15474</v>
      </c>
      <c r="B297" t="s">
        <v>50</v>
      </c>
      <c r="C297" t="s">
        <v>272</v>
      </c>
      <c r="D297" t="s">
        <v>65</v>
      </c>
      <c r="E297" s="27">
        <v>5</v>
      </c>
    </row>
    <row r="298" spans="1:5" x14ac:dyDescent="0.25">
      <c r="A298" s="56">
        <v>15475</v>
      </c>
      <c r="B298" t="s">
        <v>50</v>
      </c>
      <c r="C298" t="s">
        <v>44</v>
      </c>
      <c r="D298" t="s">
        <v>65</v>
      </c>
      <c r="E298" s="27">
        <v>5</v>
      </c>
    </row>
    <row r="299" spans="1:5" x14ac:dyDescent="0.25">
      <c r="A299" s="56">
        <v>15476</v>
      </c>
      <c r="B299" t="s">
        <v>54</v>
      </c>
      <c r="C299" t="s">
        <v>273</v>
      </c>
      <c r="D299" t="s">
        <v>65</v>
      </c>
      <c r="E299" s="27">
        <v>5</v>
      </c>
    </row>
    <row r="300" spans="1:5" x14ac:dyDescent="0.25">
      <c r="A300" s="56">
        <v>15477</v>
      </c>
      <c r="B300" t="s">
        <v>50</v>
      </c>
      <c r="C300" t="s">
        <v>274</v>
      </c>
      <c r="D300" t="s">
        <v>56</v>
      </c>
      <c r="E300" s="27">
        <v>5</v>
      </c>
    </row>
    <row r="301" spans="1:5" x14ac:dyDescent="0.25">
      <c r="A301" s="56">
        <v>15478</v>
      </c>
      <c r="B301" t="s">
        <v>50</v>
      </c>
      <c r="C301" t="s">
        <v>275</v>
      </c>
      <c r="D301" t="s">
        <v>65</v>
      </c>
      <c r="E301" s="27">
        <v>5</v>
      </c>
    </row>
    <row r="302" spans="1:5" x14ac:dyDescent="0.25">
      <c r="A302" s="56">
        <v>15479</v>
      </c>
      <c r="B302" t="s">
        <v>50</v>
      </c>
      <c r="C302" t="s">
        <v>276</v>
      </c>
      <c r="D302" t="s">
        <v>106</v>
      </c>
      <c r="E302" s="27">
        <v>5</v>
      </c>
    </row>
    <row r="303" spans="1:5" x14ac:dyDescent="0.25">
      <c r="A303" s="56">
        <v>15480</v>
      </c>
      <c r="B303" t="s">
        <v>50</v>
      </c>
      <c r="C303" t="s">
        <v>277</v>
      </c>
      <c r="D303" t="s">
        <v>65</v>
      </c>
      <c r="E303" s="27">
        <v>5</v>
      </c>
    </row>
    <row r="304" spans="1:5" x14ac:dyDescent="0.25">
      <c r="A304" s="56">
        <v>15482</v>
      </c>
      <c r="B304" t="s">
        <v>50</v>
      </c>
      <c r="C304" t="s">
        <v>278</v>
      </c>
      <c r="D304" t="s">
        <v>65</v>
      </c>
      <c r="E304" s="27">
        <v>5</v>
      </c>
    </row>
    <row r="305" spans="1:5" x14ac:dyDescent="0.25">
      <c r="A305" s="56">
        <v>15483</v>
      </c>
      <c r="B305" t="s">
        <v>50</v>
      </c>
      <c r="C305" t="s">
        <v>279</v>
      </c>
      <c r="D305" t="s">
        <v>56</v>
      </c>
      <c r="E305" s="27">
        <v>5</v>
      </c>
    </row>
    <row r="306" spans="1:5" x14ac:dyDescent="0.25">
      <c r="A306" s="56">
        <v>15484</v>
      </c>
      <c r="B306" t="s">
        <v>54</v>
      </c>
      <c r="C306" t="s">
        <v>280</v>
      </c>
      <c r="D306" t="s">
        <v>65</v>
      </c>
      <c r="E306" s="27">
        <v>5</v>
      </c>
    </row>
    <row r="307" spans="1:5" x14ac:dyDescent="0.25">
      <c r="A307" s="56">
        <v>15485</v>
      </c>
      <c r="B307" t="s">
        <v>54</v>
      </c>
      <c r="C307" t="s">
        <v>281</v>
      </c>
      <c r="D307" t="s">
        <v>217</v>
      </c>
      <c r="E307" s="27">
        <v>6</v>
      </c>
    </row>
    <row r="308" spans="1:5" x14ac:dyDescent="0.25">
      <c r="A308" s="56">
        <v>15486</v>
      </c>
      <c r="B308" t="s">
        <v>50</v>
      </c>
      <c r="C308" t="s">
        <v>282</v>
      </c>
      <c r="D308" t="s">
        <v>65</v>
      </c>
      <c r="E308" s="27">
        <v>5</v>
      </c>
    </row>
    <row r="309" spans="1:5" x14ac:dyDescent="0.25">
      <c r="A309" s="56">
        <v>15488</v>
      </c>
      <c r="B309" t="s">
        <v>50</v>
      </c>
      <c r="C309" t="s">
        <v>283</v>
      </c>
      <c r="D309" t="s">
        <v>65</v>
      </c>
      <c r="E309" s="27">
        <v>5</v>
      </c>
    </row>
    <row r="310" spans="1:5" x14ac:dyDescent="0.25">
      <c r="A310" s="56">
        <v>15489</v>
      </c>
      <c r="B310" t="s">
        <v>54</v>
      </c>
      <c r="C310" t="s">
        <v>284</v>
      </c>
      <c r="D310" t="s">
        <v>65</v>
      </c>
      <c r="E310" s="27">
        <v>5</v>
      </c>
    </row>
    <row r="311" spans="1:5" x14ac:dyDescent="0.25">
      <c r="A311" s="56">
        <v>15490</v>
      </c>
      <c r="B311" t="s">
        <v>50</v>
      </c>
      <c r="C311" t="s">
        <v>285</v>
      </c>
      <c r="D311" t="s">
        <v>65</v>
      </c>
      <c r="E311" s="27">
        <v>5</v>
      </c>
    </row>
    <row r="312" spans="1:5" x14ac:dyDescent="0.25">
      <c r="A312" s="56">
        <v>15492</v>
      </c>
      <c r="B312" t="s">
        <v>54</v>
      </c>
      <c r="C312" t="s">
        <v>286</v>
      </c>
      <c r="D312" t="s">
        <v>65</v>
      </c>
      <c r="E312" s="27">
        <v>5</v>
      </c>
    </row>
    <row r="313" spans="1:5" x14ac:dyDescent="0.25">
      <c r="A313" s="56">
        <v>15501</v>
      </c>
      <c r="B313" t="s">
        <v>50</v>
      </c>
      <c r="C313" t="s">
        <v>217</v>
      </c>
      <c r="D313" t="s">
        <v>217</v>
      </c>
      <c r="E313" s="27">
        <v>6</v>
      </c>
    </row>
    <row r="314" spans="1:5" x14ac:dyDescent="0.25">
      <c r="A314" s="56">
        <v>15502</v>
      </c>
      <c r="B314" t="s">
        <v>54</v>
      </c>
      <c r="C314" t="s">
        <v>287</v>
      </c>
      <c r="D314" t="s">
        <v>217</v>
      </c>
      <c r="E314" s="27">
        <v>6</v>
      </c>
    </row>
    <row r="315" spans="1:5" x14ac:dyDescent="0.25">
      <c r="A315" s="56">
        <v>15510</v>
      </c>
      <c r="B315" t="s">
        <v>113</v>
      </c>
      <c r="C315" t="s">
        <v>217</v>
      </c>
      <c r="D315" t="s">
        <v>217</v>
      </c>
      <c r="E315" s="27">
        <v>6</v>
      </c>
    </row>
    <row r="316" spans="1:5" x14ac:dyDescent="0.25">
      <c r="A316" s="56">
        <v>15520</v>
      </c>
      <c r="B316" t="s">
        <v>54</v>
      </c>
      <c r="C316" t="s">
        <v>288</v>
      </c>
      <c r="D316" t="s">
        <v>217</v>
      </c>
      <c r="E316" s="27">
        <v>6</v>
      </c>
    </row>
    <row r="317" spans="1:5" x14ac:dyDescent="0.25">
      <c r="A317" s="56">
        <v>15521</v>
      </c>
      <c r="B317" t="s">
        <v>50</v>
      </c>
      <c r="C317" t="s">
        <v>289</v>
      </c>
      <c r="D317" t="s">
        <v>290</v>
      </c>
      <c r="E317" s="27">
        <v>6</v>
      </c>
    </row>
    <row r="318" spans="1:5" x14ac:dyDescent="0.25">
      <c r="A318" s="56">
        <v>15522</v>
      </c>
      <c r="B318" t="s">
        <v>50</v>
      </c>
      <c r="C318" t="s">
        <v>290</v>
      </c>
      <c r="D318" t="s">
        <v>290</v>
      </c>
      <c r="E318" s="27">
        <v>6</v>
      </c>
    </row>
    <row r="319" spans="1:5" x14ac:dyDescent="0.25">
      <c r="A319" s="56">
        <v>15530</v>
      </c>
      <c r="B319" t="s">
        <v>50</v>
      </c>
      <c r="C319" t="s">
        <v>291</v>
      </c>
      <c r="D319" t="s">
        <v>217</v>
      </c>
      <c r="E319" s="27">
        <v>6</v>
      </c>
    </row>
    <row r="320" spans="1:5" x14ac:dyDescent="0.25">
      <c r="A320" s="56">
        <v>15531</v>
      </c>
      <c r="B320" t="s">
        <v>50</v>
      </c>
      <c r="C320" t="s">
        <v>292</v>
      </c>
      <c r="D320" t="s">
        <v>217</v>
      </c>
      <c r="E320" s="27">
        <v>6</v>
      </c>
    </row>
    <row r="321" spans="1:5" x14ac:dyDescent="0.25">
      <c r="A321" s="56">
        <v>15532</v>
      </c>
      <c r="B321" t="s">
        <v>54</v>
      </c>
      <c r="C321" t="s">
        <v>293</v>
      </c>
      <c r="D321" t="s">
        <v>217</v>
      </c>
      <c r="E321" s="27">
        <v>6</v>
      </c>
    </row>
    <row r="322" spans="1:5" x14ac:dyDescent="0.25">
      <c r="A322" s="56">
        <v>15533</v>
      </c>
      <c r="B322" t="s">
        <v>50</v>
      </c>
      <c r="C322" t="s">
        <v>294</v>
      </c>
      <c r="D322" t="s">
        <v>290</v>
      </c>
      <c r="E322" s="27">
        <v>6</v>
      </c>
    </row>
    <row r="323" spans="1:5" x14ac:dyDescent="0.25">
      <c r="A323" s="56">
        <v>15534</v>
      </c>
      <c r="B323" t="s">
        <v>50</v>
      </c>
      <c r="C323" t="s">
        <v>295</v>
      </c>
      <c r="D323" t="s">
        <v>290</v>
      </c>
      <c r="E323" s="27">
        <v>6</v>
      </c>
    </row>
    <row r="324" spans="1:5" x14ac:dyDescent="0.25">
      <c r="A324" s="56">
        <v>15535</v>
      </c>
      <c r="B324" t="s">
        <v>50</v>
      </c>
      <c r="C324" t="s">
        <v>296</v>
      </c>
      <c r="D324" t="s">
        <v>290</v>
      </c>
      <c r="E324" s="27">
        <v>6</v>
      </c>
    </row>
    <row r="325" spans="1:5" x14ac:dyDescent="0.25">
      <c r="A325" s="56">
        <v>15536</v>
      </c>
      <c r="B325" t="s">
        <v>50</v>
      </c>
      <c r="C325" t="s">
        <v>297</v>
      </c>
      <c r="D325" t="s">
        <v>298</v>
      </c>
      <c r="E325" s="27">
        <v>4</v>
      </c>
    </row>
    <row r="326" spans="1:5" x14ac:dyDescent="0.25">
      <c r="A326" s="56">
        <v>15537</v>
      </c>
      <c r="B326" t="s">
        <v>50</v>
      </c>
      <c r="C326" t="s">
        <v>299</v>
      </c>
      <c r="D326" t="s">
        <v>290</v>
      </c>
      <c r="E326" s="27">
        <v>6</v>
      </c>
    </row>
    <row r="327" spans="1:5" x14ac:dyDescent="0.25">
      <c r="A327" s="56">
        <v>15538</v>
      </c>
      <c r="B327" t="s">
        <v>50</v>
      </c>
      <c r="C327" t="s">
        <v>300</v>
      </c>
      <c r="D327" t="s">
        <v>217</v>
      </c>
      <c r="E327" s="27">
        <v>6</v>
      </c>
    </row>
    <row r="328" spans="1:5" x14ac:dyDescent="0.25">
      <c r="A328" s="56">
        <v>15539</v>
      </c>
      <c r="B328" t="s">
        <v>50</v>
      </c>
      <c r="C328" t="s">
        <v>301</v>
      </c>
      <c r="D328" t="s">
        <v>290</v>
      </c>
      <c r="E328" s="27">
        <v>6</v>
      </c>
    </row>
    <row r="329" spans="1:5" x14ac:dyDescent="0.25">
      <c r="A329" s="56">
        <v>15540</v>
      </c>
      <c r="B329" t="s">
        <v>50</v>
      </c>
      <c r="C329" t="s">
        <v>302</v>
      </c>
      <c r="D329" t="s">
        <v>217</v>
      </c>
      <c r="E329" s="27">
        <v>6</v>
      </c>
    </row>
    <row r="330" spans="1:5" x14ac:dyDescent="0.25">
      <c r="A330" s="56">
        <v>15541</v>
      </c>
      <c r="B330" t="s">
        <v>50</v>
      </c>
      <c r="C330" t="s">
        <v>303</v>
      </c>
      <c r="D330" t="s">
        <v>217</v>
      </c>
      <c r="E330" s="27">
        <v>6</v>
      </c>
    </row>
    <row r="331" spans="1:5" x14ac:dyDescent="0.25">
      <c r="A331" s="56">
        <v>15542</v>
      </c>
      <c r="B331" t="s">
        <v>50</v>
      </c>
      <c r="C331" t="s">
        <v>304</v>
      </c>
      <c r="D331" t="s">
        <v>217</v>
      </c>
      <c r="E331" s="27">
        <v>6</v>
      </c>
    </row>
    <row r="332" spans="1:5" x14ac:dyDescent="0.25">
      <c r="A332" s="56">
        <v>15544</v>
      </c>
      <c r="B332" t="s">
        <v>54</v>
      </c>
      <c r="C332" t="s">
        <v>305</v>
      </c>
      <c r="D332" t="s">
        <v>217</v>
      </c>
      <c r="E332" s="27">
        <v>6</v>
      </c>
    </row>
    <row r="333" spans="1:5" x14ac:dyDescent="0.25">
      <c r="A333" s="56">
        <v>15545</v>
      </c>
      <c r="B333" t="s">
        <v>50</v>
      </c>
      <c r="C333" t="s">
        <v>306</v>
      </c>
      <c r="D333" t="s">
        <v>290</v>
      </c>
      <c r="E333" s="27">
        <v>6</v>
      </c>
    </row>
    <row r="334" spans="1:5" x14ac:dyDescent="0.25">
      <c r="A334" s="56">
        <v>15546</v>
      </c>
      <c r="B334" t="s">
        <v>50</v>
      </c>
      <c r="C334" t="s">
        <v>307</v>
      </c>
      <c r="D334" t="s">
        <v>217</v>
      </c>
      <c r="E334" s="27">
        <v>6</v>
      </c>
    </row>
    <row r="335" spans="1:5" x14ac:dyDescent="0.25">
      <c r="A335" s="56">
        <v>15547</v>
      </c>
      <c r="B335" t="s">
        <v>54</v>
      </c>
      <c r="C335" t="s">
        <v>308</v>
      </c>
      <c r="D335" t="s">
        <v>217</v>
      </c>
      <c r="E335" s="27">
        <v>6</v>
      </c>
    </row>
    <row r="336" spans="1:5" x14ac:dyDescent="0.25">
      <c r="A336" s="56">
        <v>15548</v>
      </c>
      <c r="B336" t="s">
        <v>50</v>
      </c>
      <c r="C336" t="s">
        <v>309</v>
      </c>
      <c r="D336" t="s">
        <v>217</v>
      </c>
      <c r="E336" s="27">
        <v>6</v>
      </c>
    </row>
    <row r="337" spans="1:5" x14ac:dyDescent="0.25">
      <c r="A337" s="56">
        <v>15549</v>
      </c>
      <c r="B337" t="s">
        <v>54</v>
      </c>
      <c r="C337" t="s">
        <v>310</v>
      </c>
      <c r="D337" t="s">
        <v>217</v>
      </c>
      <c r="E337" s="27">
        <v>6</v>
      </c>
    </row>
    <row r="338" spans="1:5" x14ac:dyDescent="0.25">
      <c r="A338" s="56">
        <v>15550</v>
      </c>
      <c r="B338" t="s">
        <v>50</v>
      </c>
      <c r="C338" t="s">
        <v>311</v>
      </c>
      <c r="D338" t="s">
        <v>290</v>
      </c>
      <c r="E338" s="27">
        <v>6</v>
      </c>
    </row>
    <row r="339" spans="1:5" x14ac:dyDescent="0.25">
      <c r="A339" s="56">
        <v>15551</v>
      </c>
      <c r="B339" t="s">
        <v>50</v>
      </c>
      <c r="C339" t="s">
        <v>312</v>
      </c>
      <c r="D339" t="s">
        <v>217</v>
      </c>
      <c r="E339" s="27">
        <v>6</v>
      </c>
    </row>
    <row r="340" spans="1:5" x14ac:dyDescent="0.25">
      <c r="A340" s="56">
        <v>15552</v>
      </c>
      <c r="B340" t="s">
        <v>50</v>
      </c>
      <c r="C340" t="s">
        <v>313</v>
      </c>
      <c r="D340" t="s">
        <v>217</v>
      </c>
      <c r="E340" s="27">
        <v>6</v>
      </c>
    </row>
    <row r="341" spans="1:5" x14ac:dyDescent="0.25">
      <c r="A341" s="56">
        <v>15553</v>
      </c>
      <c r="B341" t="s">
        <v>54</v>
      </c>
      <c r="C341" t="s">
        <v>314</v>
      </c>
      <c r="D341" t="s">
        <v>217</v>
      </c>
      <c r="E341" s="27">
        <v>6</v>
      </c>
    </row>
    <row r="342" spans="1:5" x14ac:dyDescent="0.25">
      <c r="A342" s="56">
        <v>15554</v>
      </c>
      <c r="B342" t="s">
        <v>50</v>
      </c>
      <c r="C342" t="s">
        <v>315</v>
      </c>
      <c r="D342" t="s">
        <v>290</v>
      </c>
      <c r="E342" s="27">
        <v>6</v>
      </c>
    </row>
    <row r="343" spans="1:5" x14ac:dyDescent="0.25">
      <c r="A343" s="56">
        <v>15555</v>
      </c>
      <c r="B343" t="s">
        <v>54</v>
      </c>
      <c r="C343" t="s">
        <v>316</v>
      </c>
      <c r="D343" t="s">
        <v>217</v>
      </c>
      <c r="E343" s="27">
        <v>6</v>
      </c>
    </row>
    <row r="344" spans="1:5" x14ac:dyDescent="0.25">
      <c r="A344" s="56">
        <v>15557</v>
      </c>
      <c r="B344" t="s">
        <v>50</v>
      </c>
      <c r="C344" t="s">
        <v>317</v>
      </c>
      <c r="D344" t="s">
        <v>217</v>
      </c>
      <c r="E344" s="27">
        <v>6</v>
      </c>
    </row>
    <row r="345" spans="1:5" x14ac:dyDescent="0.25">
      <c r="A345" s="56">
        <v>15558</v>
      </c>
      <c r="B345" t="s">
        <v>50</v>
      </c>
      <c r="C345" t="s">
        <v>318</v>
      </c>
      <c r="D345" t="s">
        <v>217</v>
      </c>
      <c r="E345" s="27">
        <v>6</v>
      </c>
    </row>
    <row r="346" spans="1:5" x14ac:dyDescent="0.25">
      <c r="A346" s="56">
        <v>15559</v>
      </c>
      <c r="B346" t="s">
        <v>50</v>
      </c>
      <c r="C346" t="s">
        <v>319</v>
      </c>
      <c r="D346" t="s">
        <v>290</v>
      </c>
      <c r="E346" s="27">
        <v>6</v>
      </c>
    </row>
    <row r="347" spans="1:5" x14ac:dyDescent="0.25">
      <c r="A347" s="56">
        <v>15560</v>
      </c>
      <c r="B347" t="s">
        <v>54</v>
      </c>
      <c r="C347" t="s">
        <v>320</v>
      </c>
      <c r="D347" t="s">
        <v>217</v>
      </c>
      <c r="E347" s="27">
        <v>6</v>
      </c>
    </row>
    <row r="348" spans="1:5" x14ac:dyDescent="0.25">
      <c r="A348" s="56">
        <v>15561</v>
      </c>
      <c r="B348" t="s">
        <v>54</v>
      </c>
      <c r="C348" t="s">
        <v>321</v>
      </c>
      <c r="D348" t="s">
        <v>217</v>
      </c>
      <c r="E348" s="27">
        <v>6</v>
      </c>
    </row>
    <row r="349" spans="1:5" x14ac:dyDescent="0.25">
      <c r="A349" s="56">
        <v>15562</v>
      </c>
      <c r="B349" t="s">
        <v>50</v>
      </c>
      <c r="C349" t="s">
        <v>322</v>
      </c>
      <c r="D349" t="s">
        <v>217</v>
      </c>
      <c r="E349" s="27">
        <v>6</v>
      </c>
    </row>
    <row r="350" spans="1:5" x14ac:dyDescent="0.25">
      <c r="A350" s="56">
        <v>15563</v>
      </c>
      <c r="B350" t="s">
        <v>50</v>
      </c>
      <c r="C350" t="s">
        <v>323</v>
      </c>
      <c r="D350" t="s">
        <v>217</v>
      </c>
      <c r="E350" s="27">
        <v>6</v>
      </c>
    </row>
    <row r="351" spans="1:5" x14ac:dyDescent="0.25">
      <c r="A351" s="56">
        <v>15564</v>
      </c>
      <c r="B351" t="s">
        <v>50</v>
      </c>
      <c r="C351" t="s">
        <v>324</v>
      </c>
      <c r="D351" t="s">
        <v>217</v>
      </c>
      <c r="E351" s="27">
        <v>6</v>
      </c>
    </row>
    <row r="352" spans="1:5" x14ac:dyDescent="0.25">
      <c r="A352" s="56">
        <v>15565</v>
      </c>
      <c r="B352" t="s">
        <v>50</v>
      </c>
      <c r="C352" t="s">
        <v>325</v>
      </c>
      <c r="D352" t="s">
        <v>217</v>
      </c>
      <c r="E352" s="27">
        <v>6</v>
      </c>
    </row>
    <row r="353" spans="1:5" x14ac:dyDescent="0.25">
      <c r="A353" s="56">
        <v>15601</v>
      </c>
      <c r="B353" t="s">
        <v>50</v>
      </c>
      <c r="C353" t="s">
        <v>326</v>
      </c>
      <c r="D353" t="s">
        <v>106</v>
      </c>
      <c r="E353" s="27">
        <v>5</v>
      </c>
    </row>
    <row r="354" spans="1:5" x14ac:dyDescent="0.25">
      <c r="A354" s="56">
        <v>15605</v>
      </c>
      <c r="B354" t="s">
        <v>113</v>
      </c>
      <c r="C354" t="s">
        <v>326</v>
      </c>
      <c r="D354" t="s">
        <v>106</v>
      </c>
      <c r="E354" s="27">
        <v>5</v>
      </c>
    </row>
    <row r="355" spans="1:5" x14ac:dyDescent="0.25">
      <c r="A355" s="56">
        <v>15606</v>
      </c>
      <c r="B355" t="s">
        <v>113</v>
      </c>
      <c r="C355" t="s">
        <v>326</v>
      </c>
      <c r="D355" t="s">
        <v>106</v>
      </c>
      <c r="E355" s="27">
        <v>5</v>
      </c>
    </row>
    <row r="356" spans="1:5" x14ac:dyDescent="0.25">
      <c r="A356" s="56">
        <v>15610</v>
      </c>
      <c r="B356" t="s">
        <v>50</v>
      </c>
      <c r="C356" t="s">
        <v>327</v>
      </c>
      <c r="D356" t="s">
        <v>106</v>
      </c>
      <c r="E356" s="27">
        <v>6</v>
      </c>
    </row>
    <row r="357" spans="1:5" x14ac:dyDescent="0.25">
      <c r="A357" s="56">
        <v>15611</v>
      </c>
      <c r="B357" t="s">
        <v>50</v>
      </c>
      <c r="C357" t="s">
        <v>328</v>
      </c>
      <c r="D357" t="s">
        <v>106</v>
      </c>
      <c r="E357" s="27">
        <v>5</v>
      </c>
    </row>
    <row r="358" spans="1:5" x14ac:dyDescent="0.25">
      <c r="A358" s="56">
        <v>15612</v>
      </c>
      <c r="B358" t="s">
        <v>50</v>
      </c>
      <c r="C358" t="s">
        <v>329</v>
      </c>
      <c r="D358" t="s">
        <v>106</v>
      </c>
      <c r="E358" s="27">
        <v>5</v>
      </c>
    </row>
    <row r="359" spans="1:5" x14ac:dyDescent="0.25">
      <c r="A359" s="56">
        <v>15613</v>
      </c>
      <c r="B359" t="s">
        <v>50</v>
      </c>
      <c r="C359" t="s">
        <v>330</v>
      </c>
      <c r="D359" t="s">
        <v>106</v>
      </c>
      <c r="E359" s="27">
        <v>5</v>
      </c>
    </row>
    <row r="360" spans="1:5" x14ac:dyDescent="0.25">
      <c r="A360" s="56">
        <v>15615</v>
      </c>
      <c r="B360" t="s">
        <v>50</v>
      </c>
      <c r="C360" t="s">
        <v>331</v>
      </c>
      <c r="D360" t="s">
        <v>106</v>
      </c>
      <c r="E360" s="27">
        <v>5</v>
      </c>
    </row>
    <row r="361" spans="1:5" x14ac:dyDescent="0.25">
      <c r="A361" s="56">
        <v>15616</v>
      </c>
      <c r="B361" t="s">
        <v>50</v>
      </c>
      <c r="C361" t="s">
        <v>332</v>
      </c>
      <c r="D361" t="s">
        <v>106</v>
      </c>
      <c r="E361" s="27">
        <v>5</v>
      </c>
    </row>
    <row r="362" spans="1:5" x14ac:dyDescent="0.25">
      <c r="A362" s="56">
        <v>15617</v>
      </c>
      <c r="B362" t="s">
        <v>50</v>
      </c>
      <c r="C362" t="s">
        <v>333</v>
      </c>
      <c r="D362" t="s">
        <v>106</v>
      </c>
      <c r="E362" s="27">
        <v>5</v>
      </c>
    </row>
    <row r="363" spans="1:5" x14ac:dyDescent="0.25">
      <c r="A363" s="56">
        <v>15618</v>
      </c>
      <c r="B363" t="s">
        <v>50</v>
      </c>
      <c r="C363" t="s">
        <v>334</v>
      </c>
      <c r="D363" t="s">
        <v>335</v>
      </c>
      <c r="E363" s="27">
        <v>5</v>
      </c>
    </row>
    <row r="364" spans="1:5" x14ac:dyDescent="0.25">
      <c r="A364" s="56">
        <v>15619</v>
      </c>
      <c r="B364" t="s">
        <v>54</v>
      </c>
      <c r="C364" t="s">
        <v>336</v>
      </c>
      <c r="D364" t="s">
        <v>106</v>
      </c>
      <c r="E364" s="27">
        <v>5</v>
      </c>
    </row>
    <row r="365" spans="1:5" x14ac:dyDescent="0.25">
      <c r="A365" s="56">
        <v>15620</v>
      </c>
      <c r="B365" t="s">
        <v>50</v>
      </c>
      <c r="C365" t="s">
        <v>337</v>
      </c>
      <c r="D365" t="s">
        <v>106</v>
      </c>
      <c r="E365" s="27">
        <v>5</v>
      </c>
    </row>
    <row r="366" spans="1:5" x14ac:dyDescent="0.25">
      <c r="A366" s="56">
        <v>15621</v>
      </c>
      <c r="B366" t="s">
        <v>54</v>
      </c>
      <c r="C366" t="s">
        <v>338</v>
      </c>
      <c r="D366" t="s">
        <v>106</v>
      </c>
      <c r="E366" s="27">
        <v>5</v>
      </c>
    </row>
    <row r="367" spans="1:5" x14ac:dyDescent="0.25">
      <c r="A367" s="56">
        <v>15622</v>
      </c>
      <c r="B367" t="s">
        <v>50</v>
      </c>
      <c r="C367" t="s">
        <v>339</v>
      </c>
      <c r="D367" t="s">
        <v>65</v>
      </c>
      <c r="E367" s="27">
        <v>5</v>
      </c>
    </row>
    <row r="368" spans="1:5" x14ac:dyDescent="0.25">
      <c r="A368" s="56">
        <v>15623</v>
      </c>
      <c r="B368" t="s">
        <v>50</v>
      </c>
      <c r="C368" t="s">
        <v>340</v>
      </c>
      <c r="D368" t="s">
        <v>106</v>
      </c>
      <c r="E368" s="27">
        <v>5</v>
      </c>
    </row>
    <row r="369" spans="1:5" x14ac:dyDescent="0.25">
      <c r="A369" s="56">
        <v>15624</v>
      </c>
      <c r="B369" t="s">
        <v>54</v>
      </c>
      <c r="C369" t="s">
        <v>341</v>
      </c>
      <c r="D369" t="s">
        <v>106</v>
      </c>
      <c r="E369" s="27">
        <v>5</v>
      </c>
    </row>
    <row r="370" spans="1:5" x14ac:dyDescent="0.25">
      <c r="A370" s="56">
        <v>15625</v>
      </c>
      <c r="B370" t="s">
        <v>50</v>
      </c>
      <c r="C370" t="s">
        <v>342</v>
      </c>
      <c r="D370" t="s">
        <v>106</v>
      </c>
      <c r="E370" s="27">
        <v>5</v>
      </c>
    </row>
    <row r="371" spans="1:5" x14ac:dyDescent="0.25">
      <c r="A371" s="56">
        <v>15626</v>
      </c>
      <c r="B371" t="s">
        <v>50</v>
      </c>
      <c r="C371" t="s">
        <v>17</v>
      </c>
      <c r="D371" t="s">
        <v>106</v>
      </c>
      <c r="E371" s="27">
        <v>5</v>
      </c>
    </row>
    <row r="372" spans="1:5" x14ac:dyDescent="0.25">
      <c r="A372" s="56">
        <v>15627</v>
      </c>
      <c r="B372" t="s">
        <v>50</v>
      </c>
      <c r="C372" t="s">
        <v>343</v>
      </c>
      <c r="D372" t="s">
        <v>106</v>
      </c>
      <c r="E372" s="27">
        <v>5</v>
      </c>
    </row>
    <row r="373" spans="1:5" x14ac:dyDescent="0.25">
      <c r="A373" s="56">
        <v>15628</v>
      </c>
      <c r="B373" t="s">
        <v>50</v>
      </c>
      <c r="C373" t="s">
        <v>344</v>
      </c>
      <c r="D373" t="s">
        <v>106</v>
      </c>
      <c r="E373" s="27">
        <v>6</v>
      </c>
    </row>
    <row r="374" spans="1:5" x14ac:dyDescent="0.25">
      <c r="A374" s="56">
        <v>15629</v>
      </c>
      <c r="B374" t="s">
        <v>54</v>
      </c>
      <c r="C374" t="s">
        <v>345</v>
      </c>
      <c r="D374" t="s">
        <v>106</v>
      </c>
      <c r="E374" s="27">
        <v>5</v>
      </c>
    </row>
    <row r="375" spans="1:5" x14ac:dyDescent="0.25">
      <c r="A375" s="56">
        <v>15631</v>
      </c>
      <c r="B375" t="s">
        <v>50</v>
      </c>
      <c r="C375" t="s">
        <v>346</v>
      </c>
      <c r="D375" t="s">
        <v>65</v>
      </c>
      <c r="E375" s="27">
        <v>5</v>
      </c>
    </row>
    <row r="376" spans="1:5" x14ac:dyDescent="0.25">
      <c r="A376" s="56">
        <v>15632</v>
      </c>
      <c r="B376" t="s">
        <v>50</v>
      </c>
      <c r="C376" t="s">
        <v>347</v>
      </c>
      <c r="D376" t="s">
        <v>106</v>
      </c>
      <c r="E376" s="27">
        <v>5</v>
      </c>
    </row>
    <row r="377" spans="1:5" x14ac:dyDescent="0.25">
      <c r="A377" s="56">
        <v>15633</v>
      </c>
      <c r="B377" t="s">
        <v>54</v>
      </c>
      <c r="C377" t="s">
        <v>348</v>
      </c>
      <c r="D377" t="s">
        <v>106</v>
      </c>
      <c r="E377" s="27">
        <v>5</v>
      </c>
    </row>
    <row r="378" spans="1:5" x14ac:dyDescent="0.25">
      <c r="A378" s="56">
        <v>15634</v>
      </c>
      <c r="B378" t="s">
        <v>50</v>
      </c>
      <c r="C378" t="s">
        <v>349</v>
      </c>
      <c r="D378" t="s">
        <v>106</v>
      </c>
      <c r="E378" s="27">
        <v>5</v>
      </c>
    </row>
    <row r="379" spans="1:5" x14ac:dyDescent="0.25">
      <c r="A379" s="56">
        <v>15635</v>
      </c>
      <c r="B379" t="s">
        <v>54</v>
      </c>
      <c r="C379" t="s">
        <v>350</v>
      </c>
      <c r="D379" t="s">
        <v>106</v>
      </c>
      <c r="E379" s="27">
        <v>5</v>
      </c>
    </row>
    <row r="380" spans="1:5" x14ac:dyDescent="0.25">
      <c r="A380" s="56">
        <v>15636</v>
      </c>
      <c r="B380" t="s">
        <v>50</v>
      </c>
      <c r="C380" t="s">
        <v>351</v>
      </c>
      <c r="D380" t="s">
        <v>106</v>
      </c>
      <c r="E380" s="27">
        <v>5</v>
      </c>
    </row>
    <row r="381" spans="1:5" x14ac:dyDescent="0.25">
      <c r="A381" s="56">
        <v>15637</v>
      </c>
      <c r="B381" t="s">
        <v>50</v>
      </c>
      <c r="C381" t="s">
        <v>352</v>
      </c>
      <c r="D381" t="s">
        <v>106</v>
      </c>
      <c r="E381" s="27">
        <v>5</v>
      </c>
    </row>
    <row r="382" spans="1:5" x14ac:dyDescent="0.25">
      <c r="A382" s="56">
        <v>15638</v>
      </c>
      <c r="B382" t="s">
        <v>54</v>
      </c>
      <c r="C382" t="s">
        <v>353</v>
      </c>
      <c r="D382" t="s">
        <v>106</v>
      </c>
      <c r="E382" s="27">
        <v>5</v>
      </c>
    </row>
    <row r="383" spans="1:5" x14ac:dyDescent="0.25">
      <c r="A383" s="56">
        <v>15639</v>
      </c>
      <c r="B383" t="s">
        <v>50</v>
      </c>
      <c r="C383" t="s">
        <v>354</v>
      </c>
      <c r="D383" t="s">
        <v>106</v>
      </c>
      <c r="E383" s="27">
        <v>5</v>
      </c>
    </row>
    <row r="384" spans="1:5" x14ac:dyDescent="0.25">
      <c r="A384" s="56">
        <v>15640</v>
      </c>
      <c r="B384" t="s">
        <v>54</v>
      </c>
      <c r="C384" t="s">
        <v>355</v>
      </c>
      <c r="D384" t="s">
        <v>106</v>
      </c>
      <c r="E384" s="27">
        <v>5</v>
      </c>
    </row>
    <row r="385" spans="1:5" x14ac:dyDescent="0.25">
      <c r="A385" s="56">
        <v>15641</v>
      </c>
      <c r="B385" t="s">
        <v>50</v>
      </c>
      <c r="C385" t="s">
        <v>356</v>
      </c>
      <c r="D385" t="s">
        <v>106</v>
      </c>
      <c r="E385" s="27">
        <v>5</v>
      </c>
    </row>
    <row r="386" spans="1:5" x14ac:dyDescent="0.25">
      <c r="A386" s="56">
        <v>15642</v>
      </c>
      <c r="B386" t="s">
        <v>50</v>
      </c>
      <c r="C386" t="s">
        <v>357</v>
      </c>
      <c r="D386" t="s">
        <v>106</v>
      </c>
      <c r="E386" s="27">
        <v>5</v>
      </c>
    </row>
    <row r="387" spans="1:5" x14ac:dyDescent="0.25">
      <c r="A387" s="56">
        <v>15644</v>
      </c>
      <c r="B387" t="s">
        <v>50</v>
      </c>
      <c r="C387" t="s">
        <v>358</v>
      </c>
      <c r="D387" t="s">
        <v>106</v>
      </c>
      <c r="E387" s="27">
        <v>5</v>
      </c>
    </row>
    <row r="388" spans="1:5" x14ac:dyDescent="0.25">
      <c r="A388" s="56">
        <v>15646</v>
      </c>
      <c r="B388" t="s">
        <v>50</v>
      </c>
      <c r="C388" t="s">
        <v>359</v>
      </c>
      <c r="D388" t="s">
        <v>106</v>
      </c>
      <c r="E388" s="27">
        <v>6</v>
      </c>
    </row>
    <row r="389" spans="1:5" x14ac:dyDescent="0.25">
      <c r="A389" s="56">
        <v>15647</v>
      </c>
      <c r="B389" t="s">
        <v>50</v>
      </c>
      <c r="C389" t="s">
        <v>360</v>
      </c>
      <c r="D389" t="s">
        <v>106</v>
      </c>
      <c r="E389" s="27">
        <v>5</v>
      </c>
    </row>
    <row r="390" spans="1:5" x14ac:dyDescent="0.25">
      <c r="A390" s="56">
        <v>15650</v>
      </c>
      <c r="B390" t="s">
        <v>50</v>
      </c>
      <c r="C390" t="s">
        <v>361</v>
      </c>
      <c r="D390" t="s">
        <v>106</v>
      </c>
      <c r="E390" s="27">
        <v>5</v>
      </c>
    </row>
    <row r="391" spans="1:5" x14ac:dyDescent="0.25">
      <c r="A391" s="56">
        <v>15655</v>
      </c>
      <c r="B391" t="s">
        <v>50</v>
      </c>
      <c r="C391" t="s">
        <v>362</v>
      </c>
      <c r="D391" t="s">
        <v>106</v>
      </c>
      <c r="E391" s="27">
        <v>6</v>
      </c>
    </row>
    <row r="392" spans="1:5" x14ac:dyDescent="0.25">
      <c r="A392" s="56">
        <v>15656</v>
      </c>
      <c r="B392" t="s">
        <v>50</v>
      </c>
      <c r="C392" t="s">
        <v>363</v>
      </c>
      <c r="D392" t="s">
        <v>106</v>
      </c>
      <c r="E392" s="27">
        <v>5</v>
      </c>
    </row>
    <row r="393" spans="1:5" x14ac:dyDescent="0.25">
      <c r="A393" s="56">
        <v>15658</v>
      </c>
      <c r="B393" t="s">
        <v>50</v>
      </c>
      <c r="C393" t="s">
        <v>364</v>
      </c>
      <c r="D393" t="s">
        <v>106</v>
      </c>
      <c r="E393" s="27">
        <v>6</v>
      </c>
    </row>
    <row r="394" spans="1:5" x14ac:dyDescent="0.25">
      <c r="A394" s="56">
        <v>15660</v>
      </c>
      <c r="B394" t="s">
        <v>54</v>
      </c>
      <c r="C394" t="s">
        <v>365</v>
      </c>
      <c r="D394" t="s">
        <v>106</v>
      </c>
      <c r="E394" s="27">
        <v>5</v>
      </c>
    </row>
    <row r="395" spans="1:5" x14ac:dyDescent="0.25">
      <c r="A395" s="56">
        <v>15661</v>
      </c>
      <c r="B395" t="s">
        <v>50</v>
      </c>
      <c r="C395" t="s">
        <v>366</v>
      </c>
      <c r="D395" t="s">
        <v>106</v>
      </c>
      <c r="E395" s="27">
        <v>5</v>
      </c>
    </row>
    <row r="396" spans="1:5" x14ac:dyDescent="0.25">
      <c r="A396" s="56">
        <v>15662</v>
      </c>
      <c r="B396" t="s">
        <v>54</v>
      </c>
      <c r="C396" t="s">
        <v>367</v>
      </c>
      <c r="D396" t="s">
        <v>106</v>
      </c>
      <c r="E396" s="27">
        <v>5</v>
      </c>
    </row>
    <row r="397" spans="1:5" x14ac:dyDescent="0.25">
      <c r="A397" s="56">
        <v>15663</v>
      </c>
      <c r="B397" t="s">
        <v>50</v>
      </c>
      <c r="C397" t="s">
        <v>368</v>
      </c>
      <c r="D397" t="s">
        <v>106</v>
      </c>
      <c r="E397" s="27">
        <v>5</v>
      </c>
    </row>
    <row r="398" spans="1:5" x14ac:dyDescent="0.25">
      <c r="A398" s="56">
        <v>15664</v>
      </c>
      <c r="B398" t="s">
        <v>54</v>
      </c>
      <c r="C398" t="s">
        <v>369</v>
      </c>
      <c r="D398" t="s">
        <v>106</v>
      </c>
      <c r="E398" s="27">
        <v>5</v>
      </c>
    </row>
    <row r="399" spans="1:5" x14ac:dyDescent="0.25">
      <c r="A399" s="56">
        <v>15665</v>
      </c>
      <c r="B399" t="s">
        <v>50</v>
      </c>
      <c r="C399" t="s">
        <v>370</v>
      </c>
      <c r="D399" t="s">
        <v>106</v>
      </c>
      <c r="E399" s="27">
        <v>5</v>
      </c>
    </row>
    <row r="400" spans="1:5" x14ac:dyDescent="0.25">
      <c r="A400" s="56">
        <v>15666</v>
      </c>
      <c r="B400" t="s">
        <v>50</v>
      </c>
      <c r="C400" t="s">
        <v>371</v>
      </c>
      <c r="D400" t="s">
        <v>106</v>
      </c>
      <c r="E400" s="27">
        <v>5</v>
      </c>
    </row>
    <row r="401" spans="1:5" x14ac:dyDescent="0.25">
      <c r="A401" s="56">
        <v>15668</v>
      </c>
      <c r="B401" t="s">
        <v>50</v>
      </c>
      <c r="C401" t="s">
        <v>372</v>
      </c>
      <c r="D401" t="s">
        <v>106</v>
      </c>
      <c r="E401" s="27">
        <v>5</v>
      </c>
    </row>
    <row r="402" spans="1:5" x14ac:dyDescent="0.25">
      <c r="A402" s="56">
        <v>15670</v>
      </c>
      <c r="B402" t="s">
        <v>50</v>
      </c>
      <c r="C402" t="s">
        <v>373</v>
      </c>
      <c r="D402" t="s">
        <v>106</v>
      </c>
      <c r="E402" s="27">
        <v>5</v>
      </c>
    </row>
    <row r="403" spans="1:5" x14ac:dyDescent="0.25">
      <c r="A403" s="56">
        <v>15671</v>
      </c>
      <c r="B403" t="s">
        <v>50</v>
      </c>
      <c r="C403" t="s">
        <v>374</v>
      </c>
      <c r="D403" t="s">
        <v>106</v>
      </c>
      <c r="E403" s="27">
        <v>5</v>
      </c>
    </row>
    <row r="404" spans="1:5" x14ac:dyDescent="0.25">
      <c r="A404" s="56">
        <v>15672</v>
      </c>
      <c r="B404" t="s">
        <v>50</v>
      </c>
      <c r="C404" t="s">
        <v>375</v>
      </c>
      <c r="D404" t="s">
        <v>106</v>
      </c>
      <c r="E404" s="27">
        <v>5</v>
      </c>
    </row>
    <row r="405" spans="1:5" x14ac:dyDescent="0.25">
      <c r="A405" s="56">
        <v>15673</v>
      </c>
      <c r="B405" t="s">
        <v>54</v>
      </c>
      <c r="C405" t="s">
        <v>376</v>
      </c>
      <c r="D405" t="s">
        <v>335</v>
      </c>
      <c r="E405" s="27">
        <v>5</v>
      </c>
    </row>
    <row r="406" spans="1:5" x14ac:dyDescent="0.25">
      <c r="A406" s="56">
        <v>15674</v>
      </c>
      <c r="B406" t="s">
        <v>54</v>
      </c>
      <c r="C406" t="s">
        <v>377</v>
      </c>
      <c r="D406" t="s">
        <v>106</v>
      </c>
      <c r="E406" s="27">
        <v>5</v>
      </c>
    </row>
    <row r="407" spans="1:5" x14ac:dyDescent="0.25">
      <c r="A407" s="56">
        <v>15675</v>
      </c>
      <c r="B407" t="s">
        <v>50</v>
      </c>
      <c r="C407" t="s">
        <v>378</v>
      </c>
      <c r="D407" t="s">
        <v>106</v>
      </c>
      <c r="E407" s="27">
        <v>5</v>
      </c>
    </row>
    <row r="408" spans="1:5" x14ac:dyDescent="0.25">
      <c r="A408" s="56">
        <v>15676</v>
      </c>
      <c r="B408" t="s">
        <v>54</v>
      </c>
      <c r="C408" t="s">
        <v>379</v>
      </c>
      <c r="D408" t="s">
        <v>106</v>
      </c>
      <c r="E408" s="27">
        <v>5</v>
      </c>
    </row>
    <row r="409" spans="1:5" x14ac:dyDescent="0.25">
      <c r="A409" s="56">
        <v>15677</v>
      </c>
      <c r="B409" t="s">
        <v>50</v>
      </c>
      <c r="C409" t="s">
        <v>380</v>
      </c>
      <c r="D409" t="s">
        <v>106</v>
      </c>
      <c r="E409" s="27">
        <v>6</v>
      </c>
    </row>
    <row r="410" spans="1:5" x14ac:dyDescent="0.25">
      <c r="A410" s="56">
        <v>15678</v>
      </c>
      <c r="B410" t="s">
        <v>50</v>
      </c>
      <c r="C410" t="s">
        <v>381</v>
      </c>
      <c r="D410" t="s">
        <v>106</v>
      </c>
      <c r="E410" s="27">
        <v>5</v>
      </c>
    </row>
    <row r="411" spans="1:5" x14ac:dyDescent="0.25">
      <c r="A411" s="56">
        <v>15679</v>
      </c>
      <c r="B411" t="s">
        <v>50</v>
      </c>
      <c r="C411" t="s">
        <v>382</v>
      </c>
      <c r="D411" t="s">
        <v>106</v>
      </c>
      <c r="E411" s="27">
        <v>5</v>
      </c>
    </row>
    <row r="412" spans="1:5" x14ac:dyDescent="0.25">
      <c r="A412" s="56">
        <v>15680</v>
      </c>
      <c r="B412" t="s">
        <v>54</v>
      </c>
      <c r="C412" t="s">
        <v>383</v>
      </c>
      <c r="D412" t="s">
        <v>106</v>
      </c>
      <c r="E412" s="27">
        <v>5</v>
      </c>
    </row>
    <row r="413" spans="1:5" x14ac:dyDescent="0.25">
      <c r="A413" s="56">
        <v>15681</v>
      </c>
      <c r="B413" t="s">
        <v>50</v>
      </c>
      <c r="C413" t="s">
        <v>384</v>
      </c>
      <c r="D413" t="s">
        <v>385</v>
      </c>
      <c r="E413" s="27">
        <v>6</v>
      </c>
    </row>
    <row r="414" spans="1:5" x14ac:dyDescent="0.25">
      <c r="A414" s="56">
        <v>15682</v>
      </c>
      <c r="B414" t="s">
        <v>54</v>
      </c>
      <c r="C414" t="s">
        <v>386</v>
      </c>
      <c r="D414" t="s">
        <v>335</v>
      </c>
      <c r="E414" s="27">
        <v>5</v>
      </c>
    </row>
    <row r="415" spans="1:5" x14ac:dyDescent="0.25">
      <c r="A415" s="56">
        <v>15683</v>
      </c>
      <c r="B415" t="s">
        <v>50</v>
      </c>
      <c r="C415" t="s">
        <v>387</v>
      </c>
      <c r="D415" t="s">
        <v>106</v>
      </c>
      <c r="E415" s="27">
        <v>5</v>
      </c>
    </row>
    <row r="416" spans="1:5" x14ac:dyDescent="0.25">
      <c r="A416" s="56">
        <v>15684</v>
      </c>
      <c r="B416" t="s">
        <v>50</v>
      </c>
      <c r="C416" t="s">
        <v>388</v>
      </c>
      <c r="D416" t="s">
        <v>106</v>
      </c>
      <c r="E416" s="27">
        <v>5</v>
      </c>
    </row>
    <row r="417" spans="1:5" x14ac:dyDescent="0.25">
      <c r="A417" s="56">
        <v>15685</v>
      </c>
      <c r="B417" t="s">
        <v>54</v>
      </c>
      <c r="C417" t="s">
        <v>389</v>
      </c>
      <c r="D417" t="s">
        <v>106</v>
      </c>
      <c r="E417" s="27">
        <v>5</v>
      </c>
    </row>
    <row r="418" spans="1:5" x14ac:dyDescent="0.25">
      <c r="A418" s="56">
        <v>15686</v>
      </c>
      <c r="B418" t="s">
        <v>50</v>
      </c>
      <c r="C418" t="s">
        <v>390</v>
      </c>
      <c r="D418" t="s">
        <v>335</v>
      </c>
      <c r="E418" s="27">
        <v>5</v>
      </c>
    </row>
    <row r="419" spans="1:5" x14ac:dyDescent="0.25">
      <c r="A419" s="56">
        <v>15687</v>
      </c>
      <c r="B419" t="s">
        <v>50</v>
      </c>
      <c r="C419" t="s">
        <v>391</v>
      </c>
      <c r="D419" t="s">
        <v>106</v>
      </c>
      <c r="E419" s="27">
        <v>6</v>
      </c>
    </row>
    <row r="420" spans="1:5" x14ac:dyDescent="0.25">
      <c r="A420" s="56">
        <v>15688</v>
      </c>
      <c r="B420" t="s">
        <v>50</v>
      </c>
      <c r="C420" t="s">
        <v>392</v>
      </c>
      <c r="D420" t="s">
        <v>106</v>
      </c>
      <c r="E420" s="27">
        <v>5</v>
      </c>
    </row>
    <row r="421" spans="1:5" x14ac:dyDescent="0.25">
      <c r="A421" s="56">
        <v>15689</v>
      </c>
      <c r="B421" t="s">
        <v>54</v>
      </c>
      <c r="C421" t="s">
        <v>393</v>
      </c>
      <c r="D421" t="s">
        <v>106</v>
      </c>
      <c r="E421" s="27">
        <v>5</v>
      </c>
    </row>
    <row r="422" spans="1:5" x14ac:dyDescent="0.25">
      <c r="A422" s="56">
        <v>15690</v>
      </c>
      <c r="B422" t="s">
        <v>50</v>
      </c>
      <c r="C422" t="s">
        <v>394</v>
      </c>
      <c r="D422" t="s">
        <v>335</v>
      </c>
      <c r="E422" s="27">
        <v>5</v>
      </c>
    </row>
    <row r="423" spans="1:5" x14ac:dyDescent="0.25">
      <c r="A423" s="56">
        <v>15691</v>
      </c>
      <c r="B423" t="s">
        <v>54</v>
      </c>
      <c r="C423" t="s">
        <v>395</v>
      </c>
      <c r="D423" t="s">
        <v>106</v>
      </c>
      <c r="E423" s="27">
        <v>5</v>
      </c>
    </row>
    <row r="424" spans="1:5" x14ac:dyDescent="0.25">
      <c r="A424" s="56">
        <v>15692</v>
      </c>
      <c r="B424" t="s">
        <v>50</v>
      </c>
      <c r="C424" t="s">
        <v>396</v>
      </c>
      <c r="D424" t="s">
        <v>106</v>
      </c>
      <c r="E424" s="27">
        <v>5</v>
      </c>
    </row>
    <row r="425" spans="1:5" x14ac:dyDescent="0.25">
      <c r="A425" s="56">
        <v>15693</v>
      </c>
      <c r="B425" t="s">
        <v>54</v>
      </c>
      <c r="C425" t="s">
        <v>397</v>
      </c>
      <c r="D425" t="s">
        <v>106</v>
      </c>
      <c r="E425" s="27">
        <v>5</v>
      </c>
    </row>
    <row r="426" spans="1:5" x14ac:dyDescent="0.25">
      <c r="A426" s="56">
        <v>15695</v>
      </c>
      <c r="B426" t="s">
        <v>54</v>
      </c>
      <c r="C426" t="s">
        <v>398</v>
      </c>
      <c r="D426" t="s">
        <v>106</v>
      </c>
      <c r="E426" s="27">
        <v>5</v>
      </c>
    </row>
    <row r="427" spans="1:5" x14ac:dyDescent="0.25">
      <c r="A427" s="56">
        <v>15696</v>
      </c>
      <c r="B427" t="s">
        <v>54</v>
      </c>
      <c r="C427" t="s">
        <v>399</v>
      </c>
      <c r="D427" t="s">
        <v>106</v>
      </c>
      <c r="E427" s="27">
        <v>5</v>
      </c>
    </row>
    <row r="428" spans="1:5" x14ac:dyDescent="0.25">
      <c r="A428" s="56">
        <v>15697</v>
      </c>
      <c r="B428" t="s">
        <v>50</v>
      </c>
      <c r="C428" t="s">
        <v>400</v>
      </c>
      <c r="D428" t="s">
        <v>106</v>
      </c>
      <c r="E428" s="27">
        <v>5</v>
      </c>
    </row>
    <row r="429" spans="1:5" x14ac:dyDescent="0.25">
      <c r="A429" s="56">
        <v>15698</v>
      </c>
      <c r="B429" t="s">
        <v>50</v>
      </c>
      <c r="C429" t="s">
        <v>401</v>
      </c>
      <c r="D429" t="s">
        <v>106</v>
      </c>
      <c r="E429" s="27">
        <v>5</v>
      </c>
    </row>
    <row r="430" spans="1:5" x14ac:dyDescent="0.25">
      <c r="A430" s="56">
        <v>15701</v>
      </c>
      <c r="B430" t="s">
        <v>50</v>
      </c>
      <c r="C430" t="s">
        <v>385</v>
      </c>
      <c r="D430" t="s">
        <v>385</v>
      </c>
      <c r="E430" s="27">
        <v>6</v>
      </c>
    </row>
    <row r="431" spans="1:5" x14ac:dyDescent="0.25">
      <c r="A431" s="56">
        <v>15705</v>
      </c>
      <c r="B431" t="s">
        <v>50</v>
      </c>
      <c r="C431" t="s">
        <v>385</v>
      </c>
      <c r="D431" t="s">
        <v>385</v>
      </c>
      <c r="E431" s="27">
        <v>6</v>
      </c>
    </row>
    <row r="432" spans="1:5" x14ac:dyDescent="0.25">
      <c r="A432" s="56">
        <v>15710</v>
      </c>
      <c r="B432" t="s">
        <v>54</v>
      </c>
      <c r="C432" t="s">
        <v>402</v>
      </c>
      <c r="D432" t="s">
        <v>385</v>
      </c>
      <c r="E432" s="27">
        <v>6</v>
      </c>
    </row>
    <row r="433" spans="1:5" x14ac:dyDescent="0.25">
      <c r="A433" s="56">
        <v>15711</v>
      </c>
      <c r="B433" t="s">
        <v>50</v>
      </c>
      <c r="C433" t="s">
        <v>403</v>
      </c>
      <c r="D433" t="s">
        <v>186</v>
      </c>
      <c r="E433" s="27">
        <v>6</v>
      </c>
    </row>
    <row r="434" spans="1:5" x14ac:dyDescent="0.25">
      <c r="A434" s="56">
        <v>15712</v>
      </c>
      <c r="B434" t="s">
        <v>54</v>
      </c>
      <c r="C434" t="s">
        <v>404</v>
      </c>
      <c r="D434" t="s">
        <v>385</v>
      </c>
      <c r="E434" s="27">
        <v>6</v>
      </c>
    </row>
    <row r="435" spans="1:5" x14ac:dyDescent="0.25">
      <c r="A435" s="56">
        <v>15713</v>
      </c>
      <c r="B435" t="s">
        <v>50</v>
      </c>
      <c r="C435" t="s">
        <v>405</v>
      </c>
      <c r="D435" t="s">
        <v>385</v>
      </c>
      <c r="E435" s="27">
        <v>6</v>
      </c>
    </row>
    <row r="436" spans="1:5" x14ac:dyDescent="0.25">
      <c r="A436" s="56">
        <v>15714</v>
      </c>
      <c r="B436" t="s">
        <v>50</v>
      </c>
      <c r="C436" t="s">
        <v>406</v>
      </c>
      <c r="D436" t="s">
        <v>407</v>
      </c>
      <c r="E436" s="27">
        <v>6</v>
      </c>
    </row>
    <row r="437" spans="1:5" x14ac:dyDescent="0.25">
      <c r="A437" s="56">
        <v>15715</v>
      </c>
      <c r="B437" t="s">
        <v>54</v>
      </c>
      <c r="C437" t="s">
        <v>408</v>
      </c>
      <c r="D437" t="s">
        <v>186</v>
      </c>
      <c r="E437" s="27">
        <v>6</v>
      </c>
    </row>
    <row r="438" spans="1:5" x14ac:dyDescent="0.25">
      <c r="A438" s="56">
        <v>15716</v>
      </c>
      <c r="B438" t="s">
        <v>50</v>
      </c>
      <c r="C438" t="s">
        <v>409</v>
      </c>
      <c r="D438" t="s">
        <v>385</v>
      </c>
      <c r="E438" s="27">
        <v>6</v>
      </c>
    </row>
    <row r="439" spans="1:5" x14ac:dyDescent="0.25">
      <c r="A439" s="56">
        <v>15717</v>
      </c>
      <c r="B439" t="s">
        <v>50</v>
      </c>
      <c r="C439" t="s">
        <v>410</v>
      </c>
      <c r="D439" t="s">
        <v>385</v>
      </c>
      <c r="E439" s="27">
        <v>6</v>
      </c>
    </row>
    <row r="440" spans="1:5" x14ac:dyDescent="0.25">
      <c r="A440" s="56">
        <v>15720</v>
      </c>
      <c r="B440" t="s">
        <v>50</v>
      </c>
      <c r="C440" t="s">
        <v>411</v>
      </c>
      <c r="D440" t="s">
        <v>385</v>
      </c>
      <c r="E440" s="27">
        <v>6</v>
      </c>
    </row>
    <row r="441" spans="1:5" x14ac:dyDescent="0.25">
      <c r="A441" s="56">
        <v>15721</v>
      </c>
      <c r="B441" t="s">
        <v>50</v>
      </c>
      <c r="C441" t="s">
        <v>412</v>
      </c>
      <c r="D441" t="s">
        <v>413</v>
      </c>
      <c r="E441" s="27">
        <v>6</v>
      </c>
    </row>
    <row r="442" spans="1:5" x14ac:dyDescent="0.25">
      <c r="A442" s="56">
        <v>15722</v>
      </c>
      <c r="B442" t="s">
        <v>50</v>
      </c>
      <c r="C442" t="s">
        <v>414</v>
      </c>
      <c r="D442" t="s">
        <v>407</v>
      </c>
      <c r="E442" s="27">
        <v>6</v>
      </c>
    </row>
    <row r="443" spans="1:5" x14ac:dyDescent="0.25">
      <c r="A443" s="56">
        <v>15723</v>
      </c>
      <c r="B443" t="s">
        <v>54</v>
      </c>
      <c r="C443" t="s">
        <v>415</v>
      </c>
      <c r="D443" t="s">
        <v>385</v>
      </c>
      <c r="E443" s="27">
        <v>6</v>
      </c>
    </row>
    <row r="444" spans="1:5" x14ac:dyDescent="0.25">
      <c r="A444" s="56">
        <v>15724</v>
      </c>
      <c r="B444" t="s">
        <v>50</v>
      </c>
      <c r="C444" t="s">
        <v>416</v>
      </c>
      <c r="D444" t="s">
        <v>385</v>
      </c>
      <c r="E444" s="27">
        <v>6</v>
      </c>
    </row>
    <row r="445" spans="1:5" x14ac:dyDescent="0.25">
      <c r="A445" s="56">
        <v>15725</v>
      </c>
      <c r="B445" t="s">
        <v>50</v>
      </c>
      <c r="C445" t="s">
        <v>417</v>
      </c>
      <c r="D445" t="s">
        <v>385</v>
      </c>
      <c r="E445" s="27">
        <v>6</v>
      </c>
    </row>
    <row r="446" spans="1:5" x14ac:dyDescent="0.25">
      <c r="A446" s="56">
        <v>15727</v>
      </c>
      <c r="B446" t="s">
        <v>54</v>
      </c>
      <c r="C446" t="s">
        <v>418</v>
      </c>
      <c r="D446" t="s">
        <v>385</v>
      </c>
      <c r="E446" s="27">
        <v>6</v>
      </c>
    </row>
    <row r="447" spans="1:5" x14ac:dyDescent="0.25">
      <c r="A447" s="56">
        <v>15728</v>
      </c>
      <c r="B447" t="s">
        <v>50</v>
      </c>
      <c r="C447" t="s">
        <v>419</v>
      </c>
      <c r="D447" t="s">
        <v>385</v>
      </c>
      <c r="E447" s="27">
        <v>6</v>
      </c>
    </row>
    <row r="448" spans="1:5" x14ac:dyDescent="0.25">
      <c r="A448" s="56">
        <v>15729</v>
      </c>
      <c r="B448" t="s">
        <v>50</v>
      </c>
      <c r="C448" t="s">
        <v>420</v>
      </c>
      <c r="D448" t="s">
        <v>385</v>
      </c>
      <c r="E448" s="27">
        <v>6</v>
      </c>
    </row>
    <row r="449" spans="1:5" x14ac:dyDescent="0.25">
      <c r="A449" s="56">
        <v>15730</v>
      </c>
      <c r="B449" t="s">
        <v>50</v>
      </c>
      <c r="C449" t="s">
        <v>421</v>
      </c>
      <c r="D449" t="s">
        <v>186</v>
      </c>
      <c r="E449" s="27">
        <v>6</v>
      </c>
    </row>
    <row r="450" spans="1:5" x14ac:dyDescent="0.25">
      <c r="A450" s="56">
        <v>15731</v>
      </c>
      <c r="B450" t="s">
        <v>54</v>
      </c>
      <c r="C450" t="s">
        <v>422</v>
      </c>
      <c r="D450" t="s">
        <v>385</v>
      </c>
      <c r="E450" s="27">
        <v>6</v>
      </c>
    </row>
    <row r="451" spans="1:5" x14ac:dyDescent="0.25">
      <c r="A451" s="56">
        <v>15732</v>
      </c>
      <c r="B451" t="s">
        <v>50</v>
      </c>
      <c r="C451" t="s">
        <v>423</v>
      </c>
      <c r="D451" t="s">
        <v>385</v>
      </c>
      <c r="E451" s="27">
        <v>6</v>
      </c>
    </row>
    <row r="452" spans="1:5" x14ac:dyDescent="0.25">
      <c r="A452" s="56">
        <v>15733</v>
      </c>
      <c r="B452" t="s">
        <v>54</v>
      </c>
      <c r="C452" t="s">
        <v>424</v>
      </c>
      <c r="D452" t="s">
        <v>186</v>
      </c>
      <c r="E452" s="27">
        <v>6</v>
      </c>
    </row>
    <row r="453" spans="1:5" x14ac:dyDescent="0.25">
      <c r="A453" s="56">
        <v>15734</v>
      </c>
      <c r="B453" t="s">
        <v>54</v>
      </c>
      <c r="C453" t="s">
        <v>425</v>
      </c>
      <c r="D453" t="s">
        <v>385</v>
      </c>
      <c r="E453" s="27">
        <v>6</v>
      </c>
    </row>
    <row r="454" spans="1:5" x14ac:dyDescent="0.25">
      <c r="A454" s="56">
        <v>15736</v>
      </c>
      <c r="B454" t="s">
        <v>54</v>
      </c>
      <c r="C454" t="s">
        <v>426</v>
      </c>
      <c r="D454" t="s">
        <v>335</v>
      </c>
      <c r="E454" s="27">
        <v>5</v>
      </c>
    </row>
    <row r="455" spans="1:5" x14ac:dyDescent="0.25">
      <c r="A455" s="56">
        <v>15737</v>
      </c>
      <c r="B455" t="s">
        <v>54</v>
      </c>
      <c r="C455" t="s">
        <v>427</v>
      </c>
      <c r="D455" t="s">
        <v>407</v>
      </c>
      <c r="E455" s="27">
        <v>6</v>
      </c>
    </row>
    <row r="456" spans="1:5" x14ac:dyDescent="0.25">
      <c r="A456" s="56">
        <v>15738</v>
      </c>
      <c r="B456" t="s">
        <v>54</v>
      </c>
      <c r="C456" t="s">
        <v>428</v>
      </c>
      <c r="D456" t="s">
        <v>407</v>
      </c>
      <c r="E456" s="27">
        <v>6</v>
      </c>
    </row>
    <row r="457" spans="1:5" x14ac:dyDescent="0.25">
      <c r="A457" s="56">
        <v>15739</v>
      </c>
      <c r="B457" t="s">
        <v>50</v>
      </c>
      <c r="C457" t="s">
        <v>429</v>
      </c>
      <c r="D457" t="s">
        <v>385</v>
      </c>
      <c r="E457" s="27">
        <v>6</v>
      </c>
    </row>
    <row r="458" spans="1:5" x14ac:dyDescent="0.25">
      <c r="A458" s="56">
        <v>15741</v>
      </c>
      <c r="B458" t="s">
        <v>54</v>
      </c>
      <c r="C458" t="s">
        <v>430</v>
      </c>
      <c r="D458" t="s">
        <v>385</v>
      </c>
      <c r="E458" s="27">
        <v>6</v>
      </c>
    </row>
    <row r="459" spans="1:5" x14ac:dyDescent="0.25">
      <c r="A459" s="56">
        <v>15742</v>
      </c>
      <c r="B459" t="s">
        <v>50</v>
      </c>
      <c r="C459" t="s">
        <v>431</v>
      </c>
      <c r="D459" t="s">
        <v>385</v>
      </c>
      <c r="E459" s="27">
        <v>6</v>
      </c>
    </row>
    <row r="460" spans="1:5" x14ac:dyDescent="0.25">
      <c r="A460" s="56">
        <v>15744</v>
      </c>
      <c r="B460" t="s">
        <v>50</v>
      </c>
      <c r="C460" t="s">
        <v>432</v>
      </c>
      <c r="D460" t="s">
        <v>186</v>
      </c>
      <c r="E460" s="27">
        <v>6</v>
      </c>
    </row>
    <row r="461" spans="1:5" x14ac:dyDescent="0.25">
      <c r="A461" s="56">
        <v>15745</v>
      </c>
      <c r="B461" t="s">
        <v>54</v>
      </c>
      <c r="C461" t="s">
        <v>433</v>
      </c>
      <c r="D461" t="s">
        <v>385</v>
      </c>
      <c r="E461" s="27">
        <v>6</v>
      </c>
    </row>
    <row r="462" spans="1:5" x14ac:dyDescent="0.25">
      <c r="A462" s="56">
        <v>15746</v>
      </c>
      <c r="B462" t="s">
        <v>54</v>
      </c>
      <c r="C462" t="s">
        <v>434</v>
      </c>
      <c r="D462" t="s">
        <v>385</v>
      </c>
      <c r="E462" s="27">
        <v>6</v>
      </c>
    </row>
    <row r="463" spans="1:5" x14ac:dyDescent="0.25">
      <c r="A463" s="56">
        <v>15747</v>
      </c>
      <c r="B463" t="s">
        <v>50</v>
      </c>
      <c r="C463" t="s">
        <v>435</v>
      </c>
      <c r="D463" t="s">
        <v>385</v>
      </c>
      <c r="E463" s="27">
        <v>6</v>
      </c>
    </row>
    <row r="464" spans="1:5" x14ac:dyDescent="0.25">
      <c r="A464" s="56">
        <v>15748</v>
      </c>
      <c r="B464" t="s">
        <v>50</v>
      </c>
      <c r="C464" t="s">
        <v>436</v>
      </c>
      <c r="D464" t="s">
        <v>385</v>
      </c>
      <c r="E464" s="27">
        <v>6</v>
      </c>
    </row>
    <row r="465" spans="1:5" x14ac:dyDescent="0.25">
      <c r="A465" s="56">
        <v>15750</v>
      </c>
      <c r="B465" t="s">
        <v>50</v>
      </c>
      <c r="C465" t="s">
        <v>437</v>
      </c>
      <c r="D465" t="s">
        <v>385</v>
      </c>
      <c r="E465" s="27">
        <v>6</v>
      </c>
    </row>
    <row r="466" spans="1:5" x14ac:dyDescent="0.25">
      <c r="A466" s="56">
        <v>15752</v>
      </c>
      <c r="B466" t="s">
        <v>54</v>
      </c>
      <c r="C466" t="s">
        <v>438</v>
      </c>
      <c r="D466" t="s">
        <v>385</v>
      </c>
      <c r="E466" s="27">
        <v>6</v>
      </c>
    </row>
    <row r="467" spans="1:5" x14ac:dyDescent="0.25">
      <c r="A467" s="56">
        <v>15753</v>
      </c>
      <c r="B467" t="s">
        <v>50</v>
      </c>
      <c r="C467" t="s">
        <v>439</v>
      </c>
      <c r="D467" t="s">
        <v>413</v>
      </c>
      <c r="E467" s="27">
        <v>6</v>
      </c>
    </row>
    <row r="468" spans="1:5" x14ac:dyDescent="0.25">
      <c r="A468" s="56">
        <v>15754</v>
      </c>
      <c r="B468" t="s">
        <v>54</v>
      </c>
      <c r="C468" t="s">
        <v>440</v>
      </c>
      <c r="D468" t="s">
        <v>385</v>
      </c>
      <c r="E468" s="27">
        <v>6</v>
      </c>
    </row>
    <row r="469" spans="1:5" x14ac:dyDescent="0.25">
      <c r="A469" s="56">
        <v>15756</v>
      </c>
      <c r="B469" t="s">
        <v>54</v>
      </c>
      <c r="C469" t="s">
        <v>441</v>
      </c>
      <c r="D469" t="s">
        <v>385</v>
      </c>
      <c r="E469" s="27">
        <v>6</v>
      </c>
    </row>
    <row r="470" spans="1:5" x14ac:dyDescent="0.25">
      <c r="A470" s="56">
        <v>15757</v>
      </c>
      <c r="B470" t="s">
        <v>50</v>
      </c>
      <c r="C470" t="s">
        <v>442</v>
      </c>
      <c r="D470" t="s">
        <v>413</v>
      </c>
      <c r="E470" s="27">
        <v>6</v>
      </c>
    </row>
    <row r="471" spans="1:5" x14ac:dyDescent="0.25">
      <c r="A471" s="56">
        <v>15758</v>
      </c>
      <c r="B471" t="s">
        <v>50</v>
      </c>
      <c r="C471" t="s">
        <v>443</v>
      </c>
      <c r="D471" t="s">
        <v>385</v>
      </c>
      <c r="E471" s="27">
        <v>6</v>
      </c>
    </row>
    <row r="472" spans="1:5" x14ac:dyDescent="0.25">
      <c r="A472" s="56">
        <v>15759</v>
      </c>
      <c r="B472" t="s">
        <v>50</v>
      </c>
      <c r="C472" t="s">
        <v>444</v>
      </c>
      <c r="D472" t="s">
        <v>385</v>
      </c>
      <c r="E472" s="27">
        <v>6</v>
      </c>
    </row>
    <row r="473" spans="1:5" x14ac:dyDescent="0.25">
      <c r="A473" s="56">
        <v>15760</v>
      </c>
      <c r="B473" t="s">
        <v>50</v>
      </c>
      <c r="C473" t="s">
        <v>445</v>
      </c>
      <c r="D473" t="s">
        <v>407</v>
      </c>
      <c r="E473" s="27">
        <v>6</v>
      </c>
    </row>
    <row r="474" spans="1:5" x14ac:dyDescent="0.25">
      <c r="A474" s="56">
        <v>15761</v>
      </c>
      <c r="B474" t="s">
        <v>50</v>
      </c>
      <c r="C474" t="s">
        <v>446</v>
      </c>
      <c r="D474" t="s">
        <v>385</v>
      </c>
      <c r="E474" s="27">
        <v>6</v>
      </c>
    </row>
    <row r="475" spans="1:5" x14ac:dyDescent="0.25">
      <c r="A475" s="56">
        <v>15762</v>
      </c>
      <c r="B475" t="s">
        <v>50</v>
      </c>
      <c r="C475" t="s">
        <v>447</v>
      </c>
      <c r="D475" t="s">
        <v>407</v>
      </c>
      <c r="E475" s="27">
        <v>6</v>
      </c>
    </row>
    <row r="476" spans="1:5" x14ac:dyDescent="0.25">
      <c r="A476" s="56">
        <v>15763</v>
      </c>
      <c r="B476" t="s">
        <v>50</v>
      </c>
      <c r="C476" t="s">
        <v>448</v>
      </c>
      <c r="D476" t="s">
        <v>385</v>
      </c>
      <c r="E476" s="27">
        <v>6</v>
      </c>
    </row>
    <row r="477" spans="1:5" x14ac:dyDescent="0.25">
      <c r="A477" s="56">
        <v>15764</v>
      </c>
      <c r="B477" t="s">
        <v>50</v>
      </c>
      <c r="C477" t="s">
        <v>449</v>
      </c>
      <c r="D477" t="s">
        <v>186</v>
      </c>
      <c r="E477" s="27">
        <v>6</v>
      </c>
    </row>
    <row r="478" spans="1:5" x14ac:dyDescent="0.25">
      <c r="A478" s="56">
        <v>15765</v>
      </c>
      <c r="B478" t="s">
        <v>50</v>
      </c>
      <c r="C478" t="s">
        <v>450</v>
      </c>
      <c r="D478" t="s">
        <v>385</v>
      </c>
      <c r="E478" s="27">
        <v>6</v>
      </c>
    </row>
    <row r="479" spans="1:5" x14ac:dyDescent="0.25">
      <c r="A479" s="56">
        <v>15767</v>
      </c>
      <c r="B479" t="s">
        <v>50</v>
      </c>
      <c r="C479" t="s">
        <v>451</v>
      </c>
      <c r="D479" t="s">
        <v>186</v>
      </c>
      <c r="E479" s="27">
        <v>6</v>
      </c>
    </row>
    <row r="480" spans="1:5" x14ac:dyDescent="0.25">
      <c r="A480" s="56">
        <v>15770</v>
      </c>
      <c r="B480" t="s">
        <v>50</v>
      </c>
      <c r="C480" t="s">
        <v>452</v>
      </c>
      <c r="D480" t="s">
        <v>186</v>
      </c>
      <c r="E480" s="27">
        <v>6</v>
      </c>
    </row>
    <row r="481" spans="1:5" x14ac:dyDescent="0.25">
      <c r="A481" s="56">
        <v>15771</v>
      </c>
      <c r="B481" t="s">
        <v>50</v>
      </c>
      <c r="C481" t="s">
        <v>453</v>
      </c>
      <c r="D481" t="s">
        <v>385</v>
      </c>
      <c r="E481" s="27">
        <v>6</v>
      </c>
    </row>
    <row r="482" spans="1:5" x14ac:dyDescent="0.25">
      <c r="A482" s="56">
        <v>15772</v>
      </c>
      <c r="B482" t="s">
        <v>50</v>
      </c>
      <c r="C482" t="s">
        <v>454</v>
      </c>
      <c r="D482" t="s">
        <v>385</v>
      </c>
      <c r="E482" s="27">
        <v>6</v>
      </c>
    </row>
    <row r="483" spans="1:5" x14ac:dyDescent="0.25">
      <c r="A483" s="56">
        <v>15773</v>
      </c>
      <c r="B483" t="s">
        <v>50</v>
      </c>
      <c r="C483" t="s">
        <v>455</v>
      </c>
      <c r="D483" t="s">
        <v>407</v>
      </c>
      <c r="E483" s="27">
        <v>6</v>
      </c>
    </row>
    <row r="484" spans="1:5" x14ac:dyDescent="0.25">
      <c r="A484" s="56">
        <v>15774</v>
      </c>
      <c r="B484" t="s">
        <v>50</v>
      </c>
      <c r="C484" t="s">
        <v>456</v>
      </c>
      <c r="D484" t="s">
        <v>335</v>
      </c>
      <c r="E484" s="27">
        <v>5</v>
      </c>
    </row>
    <row r="485" spans="1:5" x14ac:dyDescent="0.25">
      <c r="A485" s="56">
        <v>15775</v>
      </c>
      <c r="B485" t="s">
        <v>50</v>
      </c>
      <c r="C485" t="s">
        <v>457</v>
      </c>
      <c r="D485" t="s">
        <v>407</v>
      </c>
      <c r="E485" s="27">
        <v>6</v>
      </c>
    </row>
    <row r="486" spans="1:5" x14ac:dyDescent="0.25">
      <c r="A486" s="56">
        <v>15776</v>
      </c>
      <c r="B486" t="s">
        <v>50</v>
      </c>
      <c r="C486" t="s">
        <v>458</v>
      </c>
      <c r="D486" t="s">
        <v>186</v>
      </c>
      <c r="E486" s="27">
        <v>6</v>
      </c>
    </row>
    <row r="487" spans="1:5" x14ac:dyDescent="0.25">
      <c r="A487" s="56">
        <v>15777</v>
      </c>
      <c r="B487" t="s">
        <v>50</v>
      </c>
      <c r="C487" t="s">
        <v>459</v>
      </c>
      <c r="D487" t="s">
        <v>385</v>
      </c>
      <c r="E487" s="27">
        <v>6</v>
      </c>
    </row>
    <row r="488" spans="1:5" x14ac:dyDescent="0.25">
      <c r="A488" s="56">
        <v>15778</v>
      </c>
      <c r="B488" t="s">
        <v>50</v>
      </c>
      <c r="C488" t="s">
        <v>460</v>
      </c>
      <c r="D488" t="s">
        <v>186</v>
      </c>
      <c r="E488" s="27">
        <v>6</v>
      </c>
    </row>
    <row r="489" spans="1:5" x14ac:dyDescent="0.25">
      <c r="A489" s="56">
        <v>15779</v>
      </c>
      <c r="B489" t="s">
        <v>54</v>
      </c>
      <c r="C489" t="s">
        <v>461</v>
      </c>
      <c r="D489" t="s">
        <v>106</v>
      </c>
      <c r="E489" s="27">
        <v>5</v>
      </c>
    </row>
    <row r="490" spans="1:5" x14ac:dyDescent="0.25">
      <c r="A490" s="56">
        <v>15780</v>
      </c>
      <c r="B490" t="s">
        <v>50</v>
      </c>
      <c r="C490" t="s">
        <v>462</v>
      </c>
      <c r="D490" t="s">
        <v>186</v>
      </c>
      <c r="E490" s="27">
        <v>6</v>
      </c>
    </row>
    <row r="491" spans="1:5" x14ac:dyDescent="0.25">
      <c r="A491" s="56">
        <v>15781</v>
      </c>
      <c r="B491" t="s">
        <v>54</v>
      </c>
      <c r="C491" t="s">
        <v>463</v>
      </c>
      <c r="D491" t="s">
        <v>186</v>
      </c>
      <c r="E491" s="27">
        <v>6</v>
      </c>
    </row>
    <row r="492" spans="1:5" x14ac:dyDescent="0.25">
      <c r="A492" s="56">
        <v>15783</v>
      </c>
      <c r="B492" t="s">
        <v>54</v>
      </c>
      <c r="C492" t="s">
        <v>464</v>
      </c>
      <c r="D492" t="s">
        <v>385</v>
      </c>
      <c r="E492" s="27">
        <v>6</v>
      </c>
    </row>
    <row r="493" spans="1:5" x14ac:dyDescent="0.25">
      <c r="A493" s="56">
        <v>15784</v>
      </c>
      <c r="B493" t="s">
        <v>50</v>
      </c>
      <c r="C493" t="s">
        <v>465</v>
      </c>
      <c r="D493" t="s">
        <v>186</v>
      </c>
      <c r="E493" s="27">
        <v>6</v>
      </c>
    </row>
    <row r="494" spans="1:5" x14ac:dyDescent="0.25">
      <c r="A494" s="56">
        <v>15801</v>
      </c>
      <c r="B494" t="s">
        <v>50</v>
      </c>
      <c r="C494" t="s">
        <v>466</v>
      </c>
      <c r="D494" t="s">
        <v>413</v>
      </c>
      <c r="E494" s="27">
        <v>6</v>
      </c>
    </row>
    <row r="495" spans="1:5" x14ac:dyDescent="0.25">
      <c r="A495" s="56">
        <v>15821</v>
      </c>
      <c r="B495" t="s">
        <v>50</v>
      </c>
      <c r="C495" t="s">
        <v>467</v>
      </c>
      <c r="D495" t="s">
        <v>468</v>
      </c>
      <c r="E495" s="27">
        <v>6</v>
      </c>
    </row>
    <row r="496" spans="1:5" x14ac:dyDescent="0.25">
      <c r="A496" s="56">
        <v>15822</v>
      </c>
      <c r="B496" t="s">
        <v>50</v>
      </c>
      <c r="C496" t="s">
        <v>469</v>
      </c>
      <c r="D496" t="s">
        <v>468</v>
      </c>
      <c r="E496" s="27">
        <v>6</v>
      </c>
    </row>
    <row r="497" spans="1:5" x14ac:dyDescent="0.25">
      <c r="A497" s="56">
        <v>15823</v>
      </c>
      <c r="B497" t="s">
        <v>50</v>
      </c>
      <c r="C497" t="s">
        <v>470</v>
      </c>
      <c r="D497" t="s">
        <v>468</v>
      </c>
      <c r="E497" s="27">
        <v>6</v>
      </c>
    </row>
    <row r="498" spans="1:5" x14ac:dyDescent="0.25">
      <c r="A498" s="56">
        <v>15824</v>
      </c>
      <c r="B498" t="s">
        <v>50</v>
      </c>
      <c r="C498" t="s">
        <v>471</v>
      </c>
      <c r="D498" t="s">
        <v>186</v>
      </c>
      <c r="E498" s="27">
        <v>6</v>
      </c>
    </row>
    <row r="499" spans="1:5" x14ac:dyDescent="0.25">
      <c r="A499" s="56">
        <v>15825</v>
      </c>
      <c r="B499" t="s">
        <v>50</v>
      </c>
      <c r="C499" t="s">
        <v>472</v>
      </c>
      <c r="D499" t="s">
        <v>186</v>
      </c>
      <c r="E499" s="27">
        <v>6</v>
      </c>
    </row>
    <row r="500" spans="1:5" x14ac:dyDescent="0.25">
      <c r="A500" s="56">
        <v>15827</v>
      </c>
      <c r="B500" t="s">
        <v>50</v>
      </c>
      <c r="C500" t="s">
        <v>473</v>
      </c>
      <c r="D500" t="s">
        <v>468</v>
      </c>
      <c r="E500" s="27">
        <v>6</v>
      </c>
    </row>
    <row r="501" spans="1:5" x14ac:dyDescent="0.25">
      <c r="A501" s="56">
        <v>15828</v>
      </c>
      <c r="B501" t="s">
        <v>50</v>
      </c>
      <c r="C501" t="s">
        <v>474</v>
      </c>
      <c r="D501" t="s">
        <v>186</v>
      </c>
      <c r="E501" s="27">
        <v>6</v>
      </c>
    </row>
    <row r="502" spans="1:5" x14ac:dyDescent="0.25">
      <c r="A502" s="56">
        <v>15829</v>
      </c>
      <c r="B502" t="s">
        <v>50</v>
      </c>
      <c r="C502" t="s">
        <v>475</v>
      </c>
      <c r="D502" t="s">
        <v>186</v>
      </c>
      <c r="E502" s="27">
        <v>6</v>
      </c>
    </row>
    <row r="503" spans="1:5" x14ac:dyDescent="0.25">
      <c r="A503" s="56">
        <v>15831</v>
      </c>
      <c r="B503" t="s">
        <v>54</v>
      </c>
      <c r="C503" t="s">
        <v>476</v>
      </c>
      <c r="D503" t="s">
        <v>468</v>
      </c>
      <c r="E503" s="27">
        <v>6</v>
      </c>
    </row>
    <row r="504" spans="1:5" x14ac:dyDescent="0.25">
      <c r="A504" s="56">
        <v>15832</v>
      </c>
      <c r="B504" t="s">
        <v>50</v>
      </c>
      <c r="C504" t="s">
        <v>477</v>
      </c>
      <c r="D504" t="s">
        <v>478</v>
      </c>
      <c r="E504" s="27">
        <v>6</v>
      </c>
    </row>
    <row r="505" spans="1:5" x14ac:dyDescent="0.25">
      <c r="A505" s="56">
        <v>15834</v>
      </c>
      <c r="B505" t="s">
        <v>50</v>
      </c>
      <c r="C505" t="s">
        <v>479</v>
      </c>
      <c r="D505" t="s">
        <v>478</v>
      </c>
      <c r="E505" s="27">
        <v>6</v>
      </c>
    </row>
    <row r="506" spans="1:5" x14ac:dyDescent="0.25">
      <c r="A506" s="56">
        <v>15840</v>
      </c>
      <c r="B506" t="s">
        <v>50</v>
      </c>
      <c r="C506" t="s">
        <v>480</v>
      </c>
      <c r="D506" t="s">
        <v>186</v>
      </c>
      <c r="E506" s="27">
        <v>6</v>
      </c>
    </row>
    <row r="507" spans="1:5" x14ac:dyDescent="0.25">
      <c r="A507" s="56">
        <v>15841</v>
      </c>
      <c r="B507" t="s">
        <v>54</v>
      </c>
      <c r="C507" t="s">
        <v>481</v>
      </c>
      <c r="D507" t="s">
        <v>468</v>
      </c>
      <c r="E507" s="27">
        <v>6</v>
      </c>
    </row>
    <row r="508" spans="1:5" x14ac:dyDescent="0.25">
      <c r="A508" s="56">
        <v>15845</v>
      </c>
      <c r="B508" t="s">
        <v>50</v>
      </c>
      <c r="C508" t="s">
        <v>482</v>
      </c>
      <c r="D508" t="s">
        <v>468</v>
      </c>
      <c r="E508" s="27">
        <v>6</v>
      </c>
    </row>
    <row r="509" spans="1:5" x14ac:dyDescent="0.25">
      <c r="A509" s="56">
        <v>15846</v>
      </c>
      <c r="B509" t="s">
        <v>50</v>
      </c>
      <c r="C509" t="s">
        <v>483</v>
      </c>
      <c r="D509" t="s">
        <v>468</v>
      </c>
      <c r="E509" s="27">
        <v>6</v>
      </c>
    </row>
    <row r="510" spans="1:5" x14ac:dyDescent="0.25">
      <c r="A510" s="56">
        <v>15847</v>
      </c>
      <c r="B510" t="s">
        <v>54</v>
      </c>
      <c r="C510" t="s">
        <v>484</v>
      </c>
      <c r="D510" t="s">
        <v>186</v>
      </c>
      <c r="E510" s="27">
        <v>6</v>
      </c>
    </row>
    <row r="511" spans="1:5" x14ac:dyDescent="0.25">
      <c r="A511" s="56">
        <v>15848</v>
      </c>
      <c r="B511" t="s">
        <v>50</v>
      </c>
      <c r="C511" t="s">
        <v>485</v>
      </c>
      <c r="D511" t="s">
        <v>413</v>
      </c>
      <c r="E511" s="27">
        <v>6</v>
      </c>
    </row>
    <row r="512" spans="1:5" x14ac:dyDescent="0.25">
      <c r="A512" s="56">
        <v>15849</v>
      </c>
      <c r="B512" t="s">
        <v>50</v>
      </c>
      <c r="C512" t="s">
        <v>486</v>
      </c>
      <c r="D512" t="s">
        <v>413</v>
      </c>
      <c r="E512" s="27">
        <v>6</v>
      </c>
    </row>
    <row r="513" spans="1:5" x14ac:dyDescent="0.25">
      <c r="A513" s="56">
        <v>15851</v>
      </c>
      <c r="B513" t="s">
        <v>50</v>
      </c>
      <c r="C513" t="s">
        <v>487</v>
      </c>
      <c r="D513" t="s">
        <v>186</v>
      </c>
      <c r="E513" s="27">
        <v>6</v>
      </c>
    </row>
    <row r="514" spans="1:5" x14ac:dyDescent="0.25">
      <c r="A514" s="56">
        <v>15853</v>
      </c>
      <c r="B514" t="s">
        <v>50</v>
      </c>
      <c r="C514" t="s">
        <v>488</v>
      </c>
      <c r="D514" t="s">
        <v>468</v>
      </c>
      <c r="E514" s="27">
        <v>6</v>
      </c>
    </row>
    <row r="515" spans="1:5" x14ac:dyDescent="0.25">
      <c r="A515" s="56">
        <v>15856</v>
      </c>
      <c r="B515" t="s">
        <v>50</v>
      </c>
      <c r="C515" t="s">
        <v>489</v>
      </c>
      <c r="D515" t="s">
        <v>413</v>
      </c>
      <c r="E515" s="27">
        <v>6</v>
      </c>
    </row>
    <row r="516" spans="1:5" x14ac:dyDescent="0.25">
      <c r="A516" s="56">
        <v>15857</v>
      </c>
      <c r="B516" t="s">
        <v>50</v>
      </c>
      <c r="C516" t="s">
        <v>490</v>
      </c>
      <c r="D516" t="s">
        <v>468</v>
      </c>
      <c r="E516" s="27">
        <v>6</v>
      </c>
    </row>
    <row r="517" spans="1:5" x14ac:dyDescent="0.25">
      <c r="A517" s="56">
        <v>15860</v>
      </c>
      <c r="B517" t="s">
        <v>50</v>
      </c>
      <c r="C517" t="s">
        <v>491</v>
      </c>
      <c r="D517" t="s">
        <v>468</v>
      </c>
      <c r="E517" s="27">
        <v>6</v>
      </c>
    </row>
    <row r="518" spans="1:5" x14ac:dyDescent="0.25">
      <c r="A518" s="56">
        <v>15861</v>
      </c>
      <c r="B518" t="s">
        <v>50</v>
      </c>
      <c r="C518" t="s">
        <v>492</v>
      </c>
      <c r="D518" t="s">
        <v>478</v>
      </c>
      <c r="E518" s="27">
        <v>6</v>
      </c>
    </row>
    <row r="519" spans="1:5" x14ac:dyDescent="0.25">
      <c r="A519" s="56">
        <v>15863</v>
      </c>
      <c r="B519" t="s">
        <v>54</v>
      </c>
      <c r="C519" t="s">
        <v>493</v>
      </c>
      <c r="D519" t="s">
        <v>186</v>
      </c>
      <c r="E519" s="27">
        <v>6</v>
      </c>
    </row>
    <row r="520" spans="1:5" x14ac:dyDescent="0.25">
      <c r="A520" s="56">
        <v>15864</v>
      </c>
      <c r="B520" t="s">
        <v>50</v>
      </c>
      <c r="C520" t="s">
        <v>494</v>
      </c>
      <c r="D520" t="s">
        <v>186</v>
      </c>
      <c r="E520" s="27">
        <v>6</v>
      </c>
    </row>
    <row r="521" spans="1:5" x14ac:dyDescent="0.25">
      <c r="A521" s="56">
        <v>15865</v>
      </c>
      <c r="B521" t="s">
        <v>50</v>
      </c>
      <c r="C521" t="s">
        <v>495</v>
      </c>
      <c r="D521" t="s">
        <v>186</v>
      </c>
      <c r="E521" s="27">
        <v>6</v>
      </c>
    </row>
    <row r="522" spans="1:5" x14ac:dyDescent="0.25">
      <c r="A522" s="56">
        <v>15866</v>
      </c>
      <c r="B522" t="s">
        <v>50</v>
      </c>
      <c r="C522" t="s">
        <v>496</v>
      </c>
      <c r="D522" t="s">
        <v>413</v>
      </c>
      <c r="E522" s="27">
        <v>6</v>
      </c>
    </row>
    <row r="523" spans="1:5" x14ac:dyDescent="0.25">
      <c r="A523" s="56">
        <v>15868</v>
      </c>
      <c r="B523" t="s">
        <v>50</v>
      </c>
      <c r="C523" t="s">
        <v>497</v>
      </c>
      <c r="D523" t="s">
        <v>468</v>
      </c>
      <c r="E523" s="27">
        <v>6</v>
      </c>
    </row>
    <row r="524" spans="1:5" x14ac:dyDescent="0.25">
      <c r="A524" s="56">
        <v>15870</v>
      </c>
      <c r="B524" t="s">
        <v>50</v>
      </c>
      <c r="C524" t="s">
        <v>498</v>
      </c>
      <c r="D524" t="s">
        <v>468</v>
      </c>
      <c r="E524" s="27">
        <v>6</v>
      </c>
    </row>
    <row r="525" spans="1:5" x14ac:dyDescent="0.25">
      <c r="A525" s="56">
        <v>15901</v>
      </c>
      <c r="B525" t="s">
        <v>50</v>
      </c>
      <c r="C525" t="s">
        <v>499</v>
      </c>
      <c r="D525" t="s">
        <v>407</v>
      </c>
      <c r="E525" s="27">
        <v>6</v>
      </c>
    </row>
    <row r="526" spans="1:5" x14ac:dyDescent="0.25">
      <c r="A526" s="56">
        <v>15902</v>
      </c>
      <c r="B526" t="s">
        <v>50</v>
      </c>
      <c r="C526" t="s">
        <v>499</v>
      </c>
      <c r="D526" t="s">
        <v>407</v>
      </c>
      <c r="E526" s="27">
        <v>6</v>
      </c>
    </row>
    <row r="527" spans="1:5" x14ac:dyDescent="0.25">
      <c r="A527" s="56">
        <v>15904</v>
      </c>
      <c r="B527" t="s">
        <v>50</v>
      </c>
      <c r="C527" t="s">
        <v>499</v>
      </c>
      <c r="D527" t="s">
        <v>407</v>
      </c>
      <c r="E527" s="27">
        <v>6</v>
      </c>
    </row>
    <row r="528" spans="1:5" x14ac:dyDescent="0.25">
      <c r="A528" s="56">
        <v>15905</v>
      </c>
      <c r="B528" t="s">
        <v>50</v>
      </c>
      <c r="C528" t="s">
        <v>499</v>
      </c>
      <c r="D528" t="s">
        <v>407</v>
      </c>
      <c r="E528" s="27">
        <v>6</v>
      </c>
    </row>
    <row r="529" spans="1:5" x14ac:dyDescent="0.25">
      <c r="A529" s="56">
        <v>15906</v>
      </c>
      <c r="B529" t="s">
        <v>50</v>
      </c>
      <c r="C529" t="s">
        <v>499</v>
      </c>
      <c r="D529" t="s">
        <v>407</v>
      </c>
      <c r="E529" s="27">
        <v>6</v>
      </c>
    </row>
    <row r="530" spans="1:5" x14ac:dyDescent="0.25">
      <c r="A530" s="56">
        <v>15907</v>
      </c>
      <c r="B530" t="s">
        <v>54</v>
      </c>
      <c r="C530" t="s">
        <v>499</v>
      </c>
      <c r="D530" t="s">
        <v>407</v>
      </c>
      <c r="E530" s="27">
        <v>6</v>
      </c>
    </row>
    <row r="531" spans="1:5" x14ac:dyDescent="0.25">
      <c r="A531" s="56">
        <v>15909</v>
      </c>
      <c r="B531" t="s">
        <v>50</v>
      </c>
      <c r="C531" t="s">
        <v>499</v>
      </c>
      <c r="D531" t="s">
        <v>407</v>
      </c>
      <c r="E531" s="27">
        <v>6</v>
      </c>
    </row>
    <row r="532" spans="1:5" x14ac:dyDescent="0.25">
      <c r="A532" s="56">
        <v>15915</v>
      </c>
      <c r="B532" t="s">
        <v>50</v>
      </c>
      <c r="C532" t="s">
        <v>499</v>
      </c>
      <c r="D532" t="s">
        <v>407</v>
      </c>
      <c r="E532" s="27">
        <v>6</v>
      </c>
    </row>
    <row r="533" spans="1:5" x14ac:dyDescent="0.25">
      <c r="A533" s="56">
        <v>15920</v>
      </c>
      <c r="B533" t="s">
        <v>50</v>
      </c>
      <c r="C533" t="s">
        <v>500</v>
      </c>
      <c r="D533" t="s">
        <v>385</v>
      </c>
      <c r="E533" s="27">
        <v>6</v>
      </c>
    </row>
    <row r="534" spans="1:5" x14ac:dyDescent="0.25">
      <c r="A534" s="56">
        <v>15921</v>
      </c>
      <c r="B534" t="s">
        <v>54</v>
      </c>
      <c r="C534" t="s">
        <v>501</v>
      </c>
      <c r="D534" t="s">
        <v>407</v>
      </c>
      <c r="E534" s="27">
        <v>6</v>
      </c>
    </row>
    <row r="535" spans="1:5" x14ac:dyDescent="0.25">
      <c r="A535" s="56">
        <v>15922</v>
      </c>
      <c r="B535" t="s">
        <v>54</v>
      </c>
      <c r="C535" t="s">
        <v>502</v>
      </c>
      <c r="D535" t="s">
        <v>407</v>
      </c>
      <c r="E535" s="27">
        <v>6</v>
      </c>
    </row>
    <row r="536" spans="1:5" x14ac:dyDescent="0.25">
      <c r="A536" s="56">
        <v>15923</v>
      </c>
      <c r="B536" t="s">
        <v>50</v>
      </c>
      <c r="C536" t="s">
        <v>503</v>
      </c>
      <c r="D536" t="s">
        <v>106</v>
      </c>
      <c r="E536" s="27">
        <v>6</v>
      </c>
    </row>
    <row r="537" spans="1:5" x14ac:dyDescent="0.25">
      <c r="A537" s="56">
        <v>15924</v>
      </c>
      <c r="B537" t="s">
        <v>50</v>
      </c>
      <c r="C537" t="s">
        <v>504</v>
      </c>
      <c r="D537" t="s">
        <v>217</v>
      </c>
      <c r="E537" s="27">
        <v>6</v>
      </c>
    </row>
    <row r="538" spans="1:5" x14ac:dyDescent="0.25">
      <c r="A538" s="56">
        <v>15925</v>
      </c>
      <c r="B538" t="s">
        <v>54</v>
      </c>
      <c r="C538" t="s">
        <v>505</v>
      </c>
      <c r="D538" t="s">
        <v>407</v>
      </c>
      <c r="E538" s="27">
        <v>6</v>
      </c>
    </row>
    <row r="539" spans="1:5" x14ac:dyDescent="0.25">
      <c r="A539" s="56">
        <v>15926</v>
      </c>
      <c r="B539" t="s">
        <v>50</v>
      </c>
      <c r="C539" t="s">
        <v>506</v>
      </c>
      <c r="D539" t="s">
        <v>217</v>
      </c>
      <c r="E539" s="27">
        <v>6</v>
      </c>
    </row>
    <row r="540" spans="1:5" x14ac:dyDescent="0.25">
      <c r="A540" s="56">
        <v>15927</v>
      </c>
      <c r="B540" t="s">
        <v>50</v>
      </c>
      <c r="C540" t="s">
        <v>507</v>
      </c>
      <c r="D540" t="s">
        <v>407</v>
      </c>
      <c r="E540" s="27">
        <v>6</v>
      </c>
    </row>
    <row r="541" spans="1:5" x14ac:dyDescent="0.25">
      <c r="A541" s="56">
        <v>15928</v>
      </c>
      <c r="B541" t="s">
        <v>50</v>
      </c>
      <c r="C541" t="s">
        <v>508</v>
      </c>
      <c r="D541" t="s">
        <v>217</v>
      </c>
      <c r="E541" s="27">
        <v>6</v>
      </c>
    </row>
    <row r="542" spans="1:5" x14ac:dyDescent="0.25">
      <c r="A542" s="56">
        <v>15929</v>
      </c>
      <c r="B542" t="s">
        <v>54</v>
      </c>
      <c r="C542" t="s">
        <v>509</v>
      </c>
      <c r="D542" t="s">
        <v>385</v>
      </c>
      <c r="E542" s="27">
        <v>6</v>
      </c>
    </row>
    <row r="543" spans="1:5" x14ac:dyDescent="0.25">
      <c r="A543" s="56">
        <v>15930</v>
      </c>
      <c r="B543" t="s">
        <v>54</v>
      </c>
      <c r="C543" t="s">
        <v>510</v>
      </c>
      <c r="D543" t="s">
        <v>407</v>
      </c>
      <c r="E543" s="27">
        <v>6</v>
      </c>
    </row>
    <row r="544" spans="1:5" x14ac:dyDescent="0.25">
      <c r="A544" s="56">
        <v>15931</v>
      </c>
      <c r="B544" t="s">
        <v>50</v>
      </c>
      <c r="C544" t="s">
        <v>511</v>
      </c>
      <c r="D544" t="s">
        <v>407</v>
      </c>
      <c r="E544" s="27">
        <v>6</v>
      </c>
    </row>
    <row r="545" spans="1:5" x14ac:dyDescent="0.25">
      <c r="A545" s="56">
        <v>15934</v>
      </c>
      <c r="B545" t="s">
        <v>54</v>
      </c>
      <c r="C545" t="s">
        <v>512</v>
      </c>
      <c r="D545" t="s">
        <v>407</v>
      </c>
      <c r="E545" s="27">
        <v>6</v>
      </c>
    </row>
    <row r="546" spans="1:5" x14ac:dyDescent="0.25">
      <c r="A546" s="56">
        <v>15935</v>
      </c>
      <c r="B546" t="s">
        <v>50</v>
      </c>
      <c r="C546" t="s">
        <v>513</v>
      </c>
      <c r="D546" t="s">
        <v>217</v>
      </c>
      <c r="E546" s="27">
        <v>6</v>
      </c>
    </row>
    <row r="547" spans="1:5" x14ac:dyDescent="0.25">
      <c r="A547" s="56">
        <v>15936</v>
      </c>
      <c r="B547" t="s">
        <v>50</v>
      </c>
      <c r="C547" t="s">
        <v>514</v>
      </c>
      <c r="D547" t="s">
        <v>217</v>
      </c>
      <c r="E547" s="27">
        <v>6</v>
      </c>
    </row>
    <row r="548" spans="1:5" x14ac:dyDescent="0.25">
      <c r="A548" s="56">
        <v>15937</v>
      </c>
      <c r="B548" t="s">
        <v>54</v>
      </c>
      <c r="C548" t="s">
        <v>515</v>
      </c>
      <c r="D548" t="s">
        <v>217</v>
      </c>
      <c r="E548" s="27">
        <v>6</v>
      </c>
    </row>
    <row r="549" spans="1:5" x14ac:dyDescent="0.25">
      <c r="A549" s="56">
        <v>15938</v>
      </c>
      <c r="B549" t="s">
        <v>50</v>
      </c>
      <c r="C549" t="s">
        <v>516</v>
      </c>
      <c r="D549" t="s">
        <v>407</v>
      </c>
      <c r="E549" s="27">
        <v>6</v>
      </c>
    </row>
    <row r="550" spans="1:5" x14ac:dyDescent="0.25">
      <c r="A550" s="56">
        <v>15940</v>
      </c>
      <c r="B550" t="s">
        <v>50</v>
      </c>
      <c r="C550" t="s">
        <v>517</v>
      </c>
      <c r="D550" t="s">
        <v>407</v>
      </c>
      <c r="E550" s="27">
        <v>6</v>
      </c>
    </row>
    <row r="551" spans="1:5" x14ac:dyDescent="0.25">
      <c r="A551" s="56">
        <v>15942</v>
      </c>
      <c r="B551" t="s">
        <v>50</v>
      </c>
      <c r="C551" t="s">
        <v>518</v>
      </c>
      <c r="D551" t="s">
        <v>407</v>
      </c>
      <c r="E551" s="27">
        <v>6</v>
      </c>
    </row>
    <row r="552" spans="1:5" x14ac:dyDescent="0.25">
      <c r="A552" s="56">
        <v>15943</v>
      </c>
      <c r="B552" t="s">
        <v>50</v>
      </c>
      <c r="C552" t="s">
        <v>519</v>
      </c>
      <c r="D552" t="s">
        <v>407</v>
      </c>
      <c r="E552" s="27">
        <v>6</v>
      </c>
    </row>
    <row r="553" spans="1:5" x14ac:dyDescent="0.25">
      <c r="A553" s="56">
        <v>15944</v>
      </c>
      <c r="B553" t="s">
        <v>50</v>
      </c>
      <c r="C553" t="s">
        <v>520</v>
      </c>
      <c r="D553" t="s">
        <v>106</v>
      </c>
      <c r="E553" s="27">
        <v>6</v>
      </c>
    </row>
    <row r="554" spans="1:5" x14ac:dyDescent="0.25">
      <c r="A554" s="56">
        <v>15945</v>
      </c>
      <c r="B554" t="s">
        <v>50</v>
      </c>
      <c r="C554" t="s">
        <v>521</v>
      </c>
      <c r="D554" t="s">
        <v>407</v>
      </c>
      <c r="E554" s="27">
        <v>6</v>
      </c>
    </row>
    <row r="555" spans="1:5" x14ac:dyDescent="0.25">
      <c r="A555" s="56">
        <v>15946</v>
      </c>
      <c r="B555" t="s">
        <v>50</v>
      </c>
      <c r="C555" t="s">
        <v>522</v>
      </c>
      <c r="D555" t="s">
        <v>407</v>
      </c>
      <c r="E555" s="27">
        <v>6</v>
      </c>
    </row>
    <row r="556" spans="1:5" x14ac:dyDescent="0.25">
      <c r="A556" s="56">
        <v>15948</v>
      </c>
      <c r="B556" t="s">
        <v>54</v>
      </c>
      <c r="C556" t="s">
        <v>523</v>
      </c>
      <c r="D556" t="s">
        <v>407</v>
      </c>
      <c r="E556" s="27">
        <v>6</v>
      </c>
    </row>
    <row r="557" spans="1:5" x14ac:dyDescent="0.25">
      <c r="A557" s="56">
        <v>15949</v>
      </c>
      <c r="B557" t="s">
        <v>50</v>
      </c>
      <c r="C557" t="s">
        <v>524</v>
      </c>
      <c r="D557" t="s">
        <v>385</v>
      </c>
      <c r="E557" s="27">
        <v>6</v>
      </c>
    </row>
    <row r="558" spans="1:5" x14ac:dyDescent="0.25">
      <c r="A558" s="56">
        <v>15951</v>
      </c>
      <c r="B558" t="s">
        <v>50</v>
      </c>
      <c r="C558" t="s">
        <v>525</v>
      </c>
      <c r="D558" t="s">
        <v>407</v>
      </c>
      <c r="E558" s="27">
        <v>6</v>
      </c>
    </row>
    <row r="559" spans="1:5" x14ac:dyDescent="0.25">
      <c r="A559" s="56">
        <v>15952</v>
      </c>
      <c r="B559" t="s">
        <v>50</v>
      </c>
      <c r="C559" t="s">
        <v>526</v>
      </c>
      <c r="D559" t="s">
        <v>407</v>
      </c>
      <c r="E559" s="27">
        <v>6</v>
      </c>
    </row>
    <row r="560" spans="1:5" x14ac:dyDescent="0.25">
      <c r="A560" s="56">
        <v>15953</v>
      </c>
      <c r="B560" t="s">
        <v>50</v>
      </c>
      <c r="C560" t="s">
        <v>527</v>
      </c>
      <c r="D560" t="s">
        <v>217</v>
      </c>
      <c r="E560" s="27">
        <v>6</v>
      </c>
    </row>
    <row r="561" spans="1:5" x14ac:dyDescent="0.25">
      <c r="A561" s="56">
        <v>15954</v>
      </c>
      <c r="B561" t="s">
        <v>50</v>
      </c>
      <c r="C561" t="s">
        <v>528</v>
      </c>
      <c r="D561" t="s">
        <v>385</v>
      </c>
      <c r="E561" s="27">
        <v>6</v>
      </c>
    </row>
    <row r="562" spans="1:5" x14ac:dyDescent="0.25">
      <c r="A562" s="56">
        <v>15955</v>
      </c>
      <c r="B562" t="s">
        <v>50</v>
      </c>
      <c r="C562" t="s">
        <v>529</v>
      </c>
      <c r="D562" t="s">
        <v>407</v>
      </c>
      <c r="E562" s="27">
        <v>6</v>
      </c>
    </row>
    <row r="563" spans="1:5" x14ac:dyDescent="0.25">
      <c r="A563" s="56">
        <v>15956</v>
      </c>
      <c r="B563" t="s">
        <v>50</v>
      </c>
      <c r="C563" t="s">
        <v>530</v>
      </c>
      <c r="D563" t="s">
        <v>407</v>
      </c>
      <c r="E563" s="27">
        <v>6</v>
      </c>
    </row>
    <row r="564" spans="1:5" x14ac:dyDescent="0.25">
      <c r="A564" s="56">
        <v>15957</v>
      </c>
      <c r="B564" t="s">
        <v>50</v>
      </c>
      <c r="C564" t="s">
        <v>531</v>
      </c>
      <c r="D564" t="s">
        <v>407</v>
      </c>
      <c r="E564" s="27">
        <v>6</v>
      </c>
    </row>
    <row r="565" spans="1:5" x14ac:dyDescent="0.25">
      <c r="A565" s="56">
        <v>15958</v>
      </c>
      <c r="B565" t="s">
        <v>50</v>
      </c>
      <c r="C565" t="s">
        <v>532</v>
      </c>
      <c r="D565" t="s">
        <v>407</v>
      </c>
      <c r="E565" s="27">
        <v>6</v>
      </c>
    </row>
    <row r="566" spans="1:5" x14ac:dyDescent="0.25">
      <c r="A566" s="56">
        <v>15959</v>
      </c>
      <c r="B566" t="s">
        <v>54</v>
      </c>
      <c r="C566" t="s">
        <v>533</v>
      </c>
      <c r="D566" t="s">
        <v>217</v>
      </c>
      <c r="E566" s="27">
        <v>6</v>
      </c>
    </row>
    <row r="567" spans="1:5" x14ac:dyDescent="0.25">
      <c r="A567" s="56">
        <v>15960</v>
      </c>
      <c r="B567" t="s">
        <v>50</v>
      </c>
      <c r="C567" t="s">
        <v>534</v>
      </c>
      <c r="D567" t="s">
        <v>407</v>
      </c>
      <c r="E567" s="27">
        <v>6</v>
      </c>
    </row>
    <row r="568" spans="1:5" x14ac:dyDescent="0.25">
      <c r="A568" s="56">
        <v>15961</v>
      </c>
      <c r="B568" t="s">
        <v>50</v>
      </c>
      <c r="C568" t="s">
        <v>535</v>
      </c>
      <c r="D568" t="s">
        <v>385</v>
      </c>
      <c r="E568" s="27">
        <v>6</v>
      </c>
    </row>
    <row r="569" spans="1:5" x14ac:dyDescent="0.25">
      <c r="A569" s="56">
        <v>15962</v>
      </c>
      <c r="B569" t="s">
        <v>54</v>
      </c>
      <c r="C569" t="s">
        <v>536</v>
      </c>
      <c r="D569" t="s">
        <v>407</v>
      </c>
      <c r="E569" s="27">
        <v>6</v>
      </c>
    </row>
    <row r="570" spans="1:5" x14ac:dyDescent="0.25">
      <c r="A570" s="56">
        <v>15963</v>
      </c>
      <c r="B570" t="s">
        <v>50</v>
      </c>
      <c r="C570" t="s">
        <v>537</v>
      </c>
      <c r="D570" t="s">
        <v>217</v>
      </c>
      <c r="E570" s="27">
        <v>6</v>
      </c>
    </row>
    <row r="571" spans="1:5" x14ac:dyDescent="0.25">
      <c r="A571" s="56">
        <v>16001</v>
      </c>
      <c r="B571" t="s">
        <v>50</v>
      </c>
      <c r="C571" t="s">
        <v>538</v>
      </c>
      <c r="D571" t="s">
        <v>538</v>
      </c>
      <c r="E571" s="27">
        <v>5</v>
      </c>
    </row>
    <row r="572" spans="1:5" x14ac:dyDescent="0.25">
      <c r="A572" s="56">
        <v>16002</v>
      </c>
      <c r="B572" t="s">
        <v>50</v>
      </c>
      <c r="C572" t="s">
        <v>538</v>
      </c>
      <c r="D572" t="s">
        <v>538</v>
      </c>
      <c r="E572" s="27">
        <v>5</v>
      </c>
    </row>
    <row r="573" spans="1:5" x14ac:dyDescent="0.25">
      <c r="A573" s="56">
        <v>16003</v>
      </c>
      <c r="B573" t="s">
        <v>54</v>
      </c>
      <c r="C573" t="s">
        <v>538</v>
      </c>
      <c r="D573" t="s">
        <v>538</v>
      </c>
      <c r="E573" s="27">
        <v>5</v>
      </c>
    </row>
    <row r="574" spans="1:5" x14ac:dyDescent="0.25">
      <c r="A574" s="56">
        <v>16016</v>
      </c>
      <c r="B574" t="s">
        <v>113</v>
      </c>
      <c r="C574" t="s">
        <v>539</v>
      </c>
      <c r="D574" t="s">
        <v>538</v>
      </c>
      <c r="E574" s="27">
        <v>5</v>
      </c>
    </row>
    <row r="575" spans="1:5" x14ac:dyDescent="0.25">
      <c r="A575" s="56">
        <v>16017</v>
      </c>
      <c r="B575" t="s">
        <v>113</v>
      </c>
      <c r="C575" t="s">
        <v>539</v>
      </c>
      <c r="D575" t="s">
        <v>538</v>
      </c>
      <c r="E575" s="27">
        <v>5</v>
      </c>
    </row>
    <row r="576" spans="1:5" x14ac:dyDescent="0.25">
      <c r="A576" s="56">
        <v>16018</v>
      </c>
      <c r="B576" t="s">
        <v>113</v>
      </c>
      <c r="C576" t="s">
        <v>539</v>
      </c>
      <c r="D576" t="s">
        <v>538</v>
      </c>
      <c r="E576" s="27">
        <v>5</v>
      </c>
    </row>
    <row r="577" spans="1:5" x14ac:dyDescent="0.25">
      <c r="A577" s="56">
        <v>16020</v>
      </c>
      <c r="B577" t="s">
        <v>50</v>
      </c>
      <c r="C577" t="s">
        <v>539</v>
      </c>
      <c r="D577" t="s">
        <v>538</v>
      </c>
      <c r="E577" s="27">
        <v>5</v>
      </c>
    </row>
    <row r="578" spans="1:5" x14ac:dyDescent="0.25">
      <c r="A578" s="56">
        <v>16021</v>
      </c>
      <c r="B578" t="s">
        <v>50</v>
      </c>
      <c r="C578" t="s">
        <v>540</v>
      </c>
      <c r="D578" t="s">
        <v>538</v>
      </c>
      <c r="E578" s="27">
        <v>5</v>
      </c>
    </row>
    <row r="579" spans="1:5" x14ac:dyDescent="0.25">
      <c r="A579" s="56">
        <v>16022</v>
      </c>
      <c r="B579" t="s">
        <v>50</v>
      </c>
      <c r="C579" t="s">
        <v>541</v>
      </c>
      <c r="D579" t="s">
        <v>538</v>
      </c>
      <c r="E579" s="27">
        <v>5</v>
      </c>
    </row>
    <row r="580" spans="1:5" x14ac:dyDescent="0.25">
      <c r="A580" s="56">
        <v>16023</v>
      </c>
      <c r="B580" t="s">
        <v>50</v>
      </c>
      <c r="C580" t="s">
        <v>542</v>
      </c>
      <c r="D580" t="s">
        <v>538</v>
      </c>
      <c r="E580" s="27">
        <v>5</v>
      </c>
    </row>
    <row r="581" spans="1:5" x14ac:dyDescent="0.25">
      <c r="A581" s="56">
        <v>16024</v>
      </c>
      <c r="B581" t="s">
        <v>54</v>
      </c>
      <c r="C581" t="s">
        <v>543</v>
      </c>
      <c r="D581" t="s">
        <v>538</v>
      </c>
      <c r="E581" s="27">
        <v>5</v>
      </c>
    </row>
    <row r="582" spans="1:5" x14ac:dyDescent="0.25">
      <c r="A582" s="56">
        <v>16025</v>
      </c>
      <c r="B582" t="s">
        <v>50</v>
      </c>
      <c r="C582" t="s">
        <v>544</v>
      </c>
      <c r="D582" t="s">
        <v>538</v>
      </c>
      <c r="E582" s="27">
        <v>5</v>
      </c>
    </row>
    <row r="583" spans="1:5" x14ac:dyDescent="0.25">
      <c r="A583" s="56">
        <v>16027</v>
      </c>
      <c r="B583" t="s">
        <v>54</v>
      </c>
      <c r="C583" t="s">
        <v>545</v>
      </c>
      <c r="D583" t="s">
        <v>538</v>
      </c>
      <c r="E583" s="27">
        <v>5</v>
      </c>
    </row>
    <row r="584" spans="1:5" x14ac:dyDescent="0.25">
      <c r="A584" s="56">
        <v>16028</v>
      </c>
      <c r="B584" t="s">
        <v>50</v>
      </c>
      <c r="C584" t="s">
        <v>546</v>
      </c>
      <c r="D584" t="s">
        <v>335</v>
      </c>
      <c r="E584" s="27">
        <v>5</v>
      </c>
    </row>
    <row r="585" spans="1:5" x14ac:dyDescent="0.25">
      <c r="A585" s="56">
        <v>16029</v>
      </c>
      <c r="B585" t="s">
        <v>54</v>
      </c>
      <c r="C585" t="s">
        <v>547</v>
      </c>
      <c r="D585" t="s">
        <v>538</v>
      </c>
      <c r="E585" s="27">
        <v>5</v>
      </c>
    </row>
    <row r="586" spans="1:5" x14ac:dyDescent="0.25">
      <c r="A586" s="56">
        <v>16030</v>
      </c>
      <c r="B586" t="s">
        <v>50</v>
      </c>
      <c r="C586" t="s">
        <v>548</v>
      </c>
      <c r="D586" t="s">
        <v>538</v>
      </c>
      <c r="E586" s="27">
        <v>5</v>
      </c>
    </row>
    <row r="587" spans="1:5" x14ac:dyDescent="0.25">
      <c r="A587" s="56">
        <v>16033</v>
      </c>
      <c r="B587" t="s">
        <v>50</v>
      </c>
      <c r="C587" t="s">
        <v>549</v>
      </c>
      <c r="D587" t="s">
        <v>538</v>
      </c>
      <c r="E587" s="27">
        <v>5</v>
      </c>
    </row>
    <row r="588" spans="1:5" x14ac:dyDescent="0.25">
      <c r="A588" s="56">
        <v>16034</v>
      </c>
      <c r="B588" t="s">
        <v>50</v>
      </c>
      <c r="C588" t="s">
        <v>550</v>
      </c>
      <c r="D588" t="s">
        <v>538</v>
      </c>
      <c r="E588" s="27">
        <v>5</v>
      </c>
    </row>
    <row r="589" spans="1:5" x14ac:dyDescent="0.25">
      <c r="A589" s="56">
        <v>16035</v>
      </c>
      <c r="B589" t="s">
        <v>54</v>
      </c>
      <c r="C589" t="s">
        <v>551</v>
      </c>
      <c r="D589" t="s">
        <v>538</v>
      </c>
      <c r="E589" s="27">
        <v>5</v>
      </c>
    </row>
    <row r="590" spans="1:5" x14ac:dyDescent="0.25">
      <c r="A590" s="56">
        <v>16036</v>
      </c>
      <c r="B590" t="s">
        <v>50</v>
      </c>
      <c r="C590" t="s">
        <v>552</v>
      </c>
      <c r="D590" t="s">
        <v>553</v>
      </c>
      <c r="E590" s="27">
        <v>5</v>
      </c>
    </row>
    <row r="591" spans="1:5" x14ac:dyDescent="0.25">
      <c r="A591" s="56">
        <v>16037</v>
      </c>
      <c r="B591" t="s">
        <v>50</v>
      </c>
      <c r="C591" t="s">
        <v>554</v>
      </c>
      <c r="D591" t="s">
        <v>538</v>
      </c>
      <c r="E591" s="27">
        <v>5</v>
      </c>
    </row>
    <row r="592" spans="1:5" x14ac:dyDescent="0.25">
      <c r="A592" s="56">
        <v>16038</v>
      </c>
      <c r="B592" t="s">
        <v>50</v>
      </c>
      <c r="C592" t="s">
        <v>555</v>
      </c>
      <c r="D592" t="s">
        <v>538</v>
      </c>
      <c r="E592" s="27">
        <v>5</v>
      </c>
    </row>
    <row r="593" spans="1:5" x14ac:dyDescent="0.25">
      <c r="A593" s="56">
        <v>16039</v>
      </c>
      <c r="B593" t="s">
        <v>54</v>
      </c>
      <c r="C593" t="s">
        <v>556</v>
      </c>
      <c r="D593" t="s">
        <v>538</v>
      </c>
      <c r="E593" s="27">
        <v>5</v>
      </c>
    </row>
    <row r="594" spans="1:5" x14ac:dyDescent="0.25">
      <c r="A594" s="56">
        <v>16040</v>
      </c>
      <c r="B594" t="s">
        <v>50</v>
      </c>
      <c r="C594" t="s">
        <v>557</v>
      </c>
      <c r="D594" t="s">
        <v>538</v>
      </c>
      <c r="E594" s="27">
        <v>5</v>
      </c>
    </row>
    <row r="595" spans="1:5" x14ac:dyDescent="0.25">
      <c r="A595" s="56">
        <v>16041</v>
      </c>
      <c r="B595" t="s">
        <v>50</v>
      </c>
      <c r="C595" t="s">
        <v>558</v>
      </c>
      <c r="D595" t="s">
        <v>538</v>
      </c>
      <c r="E595" s="27">
        <v>5</v>
      </c>
    </row>
    <row r="596" spans="1:5" x14ac:dyDescent="0.25">
      <c r="A596" s="56">
        <v>16045</v>
      </c>
      <c r="B596" t="s">
        <v>50</v>
      </c>
      <c r="C596" t="s">
        <v>559</v>
      </c>
      <c r="D596" t="s">
        <v>538</v>
      </c>
      <c r="E596" s="27">
        <v>5</v>
      </c>
    </row>
    <row r="597" spans="1:5" x14ac:dyDescent="0.25">
      <c r="A597" s="56">
        <v>16046</v>
      </c>
      <c r="B597" t="s">
        <v>50</v>
      </c>
      <c r="C597" t="s">
        <v>560</v>
      </c>
      <c r="D597" t="s">
        <v>538</v>
      </c>
      <c r="E597" s="27">
        <v>5</v>
      </c>
    </row>
    <row r="598" spans="1:5" x14ac:dyDescent="0.25">
      <c r="A598" s="56">
        <v>16048</v>
      </c>
      <c r="B598" t="s">
        <v>54</v>
      </c>
      <c r="C598" t="s">
        <v>561</v>
      </c>
      <c r="D598" t="s">
        <v>538</v>
      </c>
      <c r="E598" s="27">
        <v>5</v>
      </c>
    </row>
    <row r="599" spans="1:5" x14ac:dyDescent="0.25">
      <c r="A599" s="56">
        <v>16049</v>
      </c>
      <c r="B599" t="s">
        <v>50</v>
      </c>
      <c r="C599" t="s">
        <v>562</v>
      </c>
      <c r="D599" t="s">
        <v>553</v>
      </c>
      <c r="E599" s="27">
        <v>5</v>
      </c>
    </row>
    <row r="600" spans="1:5" x14ac:dyDescent="0.25">
      <c r="A600" s="56">
        <v>16050</v>
      </c>
      <c r="B600" t="s">
        <v>50</v>
      </c>
      <c r="C600" t="s">
        <v>563</v>
      </c>
      <c r="D600" t="s">
        <v>538</v>
      </c>
      <c r="E600" s="27">
        <v>5</v>
      </c>
    </row>
    <row r="601" spans="1:5" x14ac:dyDescent="0.25">
      <c r="A601" s="56">
        <v>16051</v>
      </c>
      <c r="B601" t="s">
        <v>50</v>
      </c>
      <c r="C601" t="s">
        <v>564</v>
      </c>
      <c r="D601" t="s">
        <v>538</v>
      </c>
      <c r="E601" s="27">
        <v>5</v>
      </c>
    </row>
    <row r="602" spans="1:5" x14ac:dyDescent="0.25">
      <c r="A602" s="56">
        <v>16052</v>
      </c>
      <c r="B602" t="s">
        <v>50</v>
      </c>
      <c r="C602" t="s">
        <v>565</v>
      </c>
      <c r="D602" t="s">
        <v>538</v>
      </c>
      <c r="E602" s="27">
        <v>5</v>
      </c>
    </row>
    <row r="603" spans="1:5" x14ac:dyDescent="0.25">
      <c r="A603" s="56">
        <v>16053</v>
      </c>
      <c r="B603" t="s">
        <v>50</v>
      </c>
      <c r="C603" t="s">
        <v>566</v>
      </c>
      <c r="D603" t="s">
        <v>538</v>
      </c>
      <c r="E603" s="27">
        <v>5</v>
      </c>
    </row>
    <row r="604" spans="1:5" x14ac:dyDescent="0.25">
      <c r="A604" s="56">
        <v>16054</v>
      </c>
      <c r="B604" t="s">
        <v>54</v>
      </c>
      <c r="C604" t="s">
        <v>567</v>
      </c>
      <c r="D604" t="s">
        <v>553</v>
      </c>
      <c r="E604" s="27">
        <v>5</v>
      </c>
    </row>
    <row r="605" spans="1:5" x14ac:dyDescent="0.25">
      <c r="A605" s="56">
        <v>16055</v>
      </c>
      <c r="B605" t="s">
        <v>50</v>
      </c>
      <c r="C605" t="s">
        <v>568</v>
      </c>
      <c r="D605" t="s">
        <v>538</v>
      </c>
      <c r="E605" s="27">
        <v>5</v>
      </c>
    </row>
    <row r="606" spans="1:5" x14ac:dyDescent="0.25">
      <c r="A606" s="56">
        <v>16056</v>
      </c>
      <c r="B606" t="s">
        <v>50</v>
      </c>
      <c r="C606" t="s">
        <v>569</v>
      </c>
      <c r="D606" t="s">
        <v>538</v>
      </c>
      <c r="E606" s="27">
        <v>5</v>
      </c>
    </row>
    <row r="607" spans="1:5" x14ac:dyDescent="0.25">
      <c r="A607" s="56">
        <v>16057</v>
      </c>
      <c r="B607" t="s">
        <v>50</v>
      </c>
      <c r="C607" t="s">
        <v>570</v>
      </c>
      <c r="D607" t="s">
        <v>538</v>
      </c>
      <c r="E607" s="27">
        <v>5</v>
      </c>
    </row>
    <row r="608" spans="1:5" x14ac:dyDescent="0.25">
      <c r="A608" s="56">
        <v>16058</v>
      </c>
      <c r="B608" t="s">
        <v>54</v>
      </c>
      <c r="C608" t="s">
        <v>571</v>
      </c>
      <c r="D608" t="s">
        <v>553</v>
      </c>
      <c r="E608" s="27">
        <v>5</v>
      </c>
    </row>
    <row r="609" spans="1:5" x14ac:dyDescent="0.25">
      <c r="A609" s="56">
        <v>16059</v>
      </c>
      <c r="B609" t="s">
        <v>50</v>
      </c>
      <c r="C609" t="s">
        <v>572</v>
      </c>
      <c r="D609" t="s">
        <v>538</v>
      </c>
      <c r="E609" s="27">
        <v>5</v>
      </c>
    </row>
    <row r="610" spans="1:5" x14ac:dyDescent="0.25">
      <c r="A610" s="56">
        <v>16061</v>
      </c>
      <c r="B610" t="s">
        <v>50</v>
      </c>
      <c r="C610" t="s">
        <v>573</v>
      </c>
      <c r="D610" t="s">
        <v>538</v>
      </c>
      <c r="E610" s="27">
        <v>5</v>
      </c>
    </row>
    <row r="611" spans="1:5" x14ac:dyDescent="0.25">
      <c r="A611" s="56">
        <v>16063</v>
      </c>
      <c r="B611" t="s">
        <v>50</v>
      </c>
      <c r="C611" t="s">
        <v>574</v>
      </c>
      <c r="D611" t="s">
        <v>538</v>
      </c>
      <c r="E611" s="27">
        <v>5</v>
      </c>
    </row>
    <row r="612" spans="1:5" x14ac:dyDescent="0.25">
      <c r="A612" s="56">
        <v>16066</v>
      </c>
      <c r="B612" t="s">
        <v>50</v>
      </c>
      <c r="C612" t="s">
        <v>575</v>
      </c>
      <c r="D612" t="s">
        <v>538</v>
      </c>
      <c r="E612" s="27">
        <v>5</v>
      </c>
    </row>
    <row r="613" spans="1:5" x14ac:dyDescent="0.25">
      <c r="A613" s="56">
        <v>16101</v>
      </c>
      <c r="B613" t="s">
        <v>50</v>
      </c>
      <c r="C613" t="s">
        <v>576</v>
      </c>
      <c r="D613" t="s">
        <v>99</v>
      </c>
      <c r="E613" s="27">
        <v>5</v>
      </c>
    </row>
    <row r="614" spans="1:5" x14ac:dyDescent="0.25">
      <c r="A614" s="56">
        <v>16102</v>
      </c>
      <c r="B614" t="s">
        <v>50</v>
      </c>
      <c r="C614" t="s">
        <v>576</v>
      </c>
      <c r="D614" t="s">
        <v>99</v>
      </c>
      <c r="E614" s="27">
        <v>5</v>
      </c>
    </row>
    <row r="615" spans="1:5" x14ac:dyDescent="0.25">
      <c r="A615" s="56">
        <v>16103</v>
      </c>
      <c r="B615" t="s">
        <v>54</v>
      </c>
      <c r="C615" t="s">
        <v>576</v>
      </c>
      <c r="D615" t="s">
        <v>99</v>
      </c>
      <c r="E615" s="27">
        <v>5</v>
      </c>
    </row>
    <row r="616" spans="1:5" x14ac:dyDescent="0.25">
      <c r="A616" s="56">
        <v>16105</v>
      </c>
      <c r="B616" t="s">
        <v>50</v>
      </c>
      <c r="C616" t="s">
        <v>576</v>
      </c>
      <c r="D616" t="s">
        <v>99</v>
      </c>
      <c r="E616" s="27">
        <v>5</v>
      </c>
    </row>
    <row r="617" spans="1:5" x14ac:dyDescent="0.25">
      <c r="A617" s="56">
        <v>16107</v>
      </c>
      <c r="B617" t="s">
        <v>54</v>
      </c>
      <c r="C617" t="s">
        <v>576</v>
      </c>
      <c r="D617" t="s">
        <v>99</v>
      </c>
      <c r="E617" s="27">
        <v>5</v>
      </c>
    </row>
    <row r="618" spans="1:5" x14ac:dyDescent="0.25">
      <c r="A618" s="56">
        <v>16108</v>
      </c>
      <c r="B618" t="s">
        <v>50</v>
      </c>
      <c r="C618" t="s">
        <v>576</v>
      </c>
      <c r="D618" t="s">
        <v>99</v>
      </c>
      <c r="E618" s="27">
        <v>5</v>
      </c>
    </row>
    <row r="619" spans="1:5" x14ac:dyDescent="0.25">
      <c r="A619" s="56">
        <v>16110</v>
      </c>
      <c r="B619" t="s">
        <v>50</v>
      </c>
      <c r="C619" t="s">
        <v>577</v>
      </c>
      <c r="D619" t="s">
        <v>578</v>
      </c>
      <c r="E619" s="27">
        <v>5</v>
      </c>
    </row>
    <row r="620" spans="1:5" x14ac:dyDescent="0.25">
      <c r="A620" s="56">
        <v>16111</v>
      </c>
      <c r="B620" t="s">
        <v>50</v>
      </c>
      <c r="C620" t="s">
        <v>579</v>
      </c>
      <c r="D620" t="s">
        <v>578</v>
      </c>
      <c r="E620" s="27">
        <v>5</v>
      </c>
    </row>
    <row r="621" spans="1:5" x14ac:dyDescent="0.25">
      <c r="A621" s="56">
        <v>16112</v>
      </c>
      <c r="B621" t="s">
        <v>50</v>
      </c>
      <c r="C621" t="s">
        <v>580</v>
      </c>
      <c r="D621" t="s">
        <v>99</v>
      </c>
      <c r="E621" s="27">
        <v>5</v>
      </c>
    </row>
    <row r="622" spans="1:5" x14ac:dyDescent="0.25">
      <c r="A622" s="56">
        <v>16113</v>
      </c>
      <c r="B622" t="s">
        <v>54</v>
      </c>
      <c r="C622" t="s">
        <v>581</v>
      </c>
      <c r="D622" t="s">
        <v>582</v>
      </c>
      <c r="E622" s="27">
        <v>5</v>
      </c>
    </row>
    <row r="623" spans="1:5" x14ac:dyDescent="0.25">
      <c r="A623" s="56">
        <v>16114</v>
      </c>
      <c r="B623" t="s">
        <v>50</v>
      </c>
      <c r="C623" t="s">
        <v>583</v>
      </c>
      <c r="D623" t="s">
        <v>582</v>
      </c>
      <c r="E623" s="27">
        <v>5</v>
      </c>
    </row>
    <row r="624" spans="1:5" x14ac:dyDescent="0.25">
      <c r="A624" s="56">
        <v>16115</v>
      </c>
      <c r="B624" t="s">
        <v>50</v>
      </c>
      <c r="C624" t="s">
        <v>584</v>
      </c>
      <c r="D624" t="s">
        <v>52</v>
      </c>
      <c r="E624" s="27">
        <v>5</v>
      </c>
    </row>
    <row r="625" spans="1:5" x14ac:dyDescent="0.25">
      <c r="A625" s="56">
        <v>16116</v>
      </c>
      <c r="B625" t="s">
        <v>50</v>
      </c>
      <c r="C625" t="s">
        <v>585</v>
      </c>
      <c r="D625" t="s">
        <v>99</v>
      </c>
      <c r="E625" s="27">
        <v>5</v>
      </c>
    </row>
    <row r="626" spans="1:5" x14ac:dyDescent="0.25">
      <c r="A626" s="56">
        <v>16117</v>
      </c>
      <c r="B626" t="s">
        <v>50</v>
      </c>
      <c r="C626" t="s">
        <v>586</v>
      </c>
      <c r="D626" t="s">
        <v>99</v>
      </c>
      <c r="E626" s="27">
        <v>5</v>
      </c>
    </row>
    <row r="627" spans="1:5" x14ac:dyDescent="0.25">
      <c r="A627" s="56">
        <v>16120</v>
      </c>
      <c r="B627" t="s">
        <v>50</v>
      </c>
      <c r="C627" t="s">
        <v>587</v>
      </c>
      <c r="D627" t="s">
        <v>99</v>
      </c>
      <c r="E627" s="27">
        <v>5</v>
      </c>
    </row>
    <row r="628" spans="1:5" x14ac:dyDescent="0.25">
      <c r="A628" s="56">
        <v>16121</v>
      </c>
      <c r="B628" t="s">
        <v>50</v>
      </c>
      <c r="C628" t="s">
        <v>588</v>
      </c>
      <c r="D628" t="s">
        <v>582</v>
      </c>
      <c r="E628" s="27">
        <v>5</v>
      </c>
    </row>
    <row r="629" spans="1:5" x14ac:dyDescent="0.25">
      <c r="A629" s="56">
        <v>16123</v>
      </c>
      <c r="B629" t="s">
        <v>50</v>
      </c>
      <c r="C629" t="s">
        <v>589</v>
      </c>
      <c r="D629" t="s">
        <v>52</v>
      </c>
      <c r="E629" s="27">
        <v>5</v>
      </c>
    </row>
    <row r="630" spans="1:5" x14ac:dyDescent="0.25">
      <c r="A630" s="56">
        <v>16124</v>
      </c>
      <c r="B630" t="s">
        <v>50</v>
      </c>
      <c r="C630" t="s">
        <v>590</v>
      </c>
      <c r="D630" t="s">
        <v>582</v>
      </c>
      <c r="E630" s="27">
        <v>5</v>
      </c>
    </row>
    <row r="631" spans="1:5" x14ac:dyDescent="0.25">
      <c r="A631" s="56">
        <v>16125</v>
      </c>
      <c r="B631" t="s">
        <v>50</v>
      </c>
      <c r="C631" t="s">
        <v>591</v>
      </c>
      <c r="D631" t="s">
        <v>582</v>
      </c>
      <c r="E631" s="27">
        <v>5</v>
      </c>
    </row>
    <row r="632" spans="1:5" x14ac:dyDescent="0.25">
      <c r="A632" s="56">
        <v>16127</v>
      </c>
      <c r="B632" t="s">
        <v>50</v>
      </c>
      <c r="C632" t="s">
        <v>592</v>
      </c>
      <c r="D632" t="s">
        <v>582</v>
      </c>
      <c r="E632" s="27">
        <v>5</v>
      </c>
    </row>
    <row r="633" spans="1:5" x14ac:dyDescent="0.25">
      <c r="A633" s="56">
        <v>16130</v>
      </c>
      <c r="B633" t="s">
        <v>50</v>
      </c>
      <c r="C633" t="s">
        <v>593</v>
      </c>
      <c r="D633" t="s">
        <v>582</v>
      </c>
      <c r="E633" s="27">
        <v>5</v>
      </c>
    </row>
    <row r="634" spans="1:5" x14ac:dyDescent="0.25">
      <c r="A634" s="56">
        <v>16131</v>
      </c>
      <c r="B634" t="s">
        <v>50</v>
      </c>
      <c r="C634" t="s">
        <v>594</v>
      </c>
      <c r="D634" t="s">
        <v>578</v>
      </c>
      <c r="E634" s="27">
        <v>5</v>
      </c>
    </row>
    <row r="635" spans="1:5" x14ac:dyDescent="0.25">
      <c r="A635" s="56">
        <v>16132</v>
      </c>
      <c r="B635" t="s">
        <v>54</v>
      </c>
      <c r="C635" t="s">
        <v>595</v>
      </c>
      <c r="D635" t="s">
        <v>99</v>
      </c>
      <c r="E635" s="27">
        <v>5</v>
      </c>
    </row>
    <row r="636" spans="1:5" x14ac:dyDescent="0.25">
      <c r="A636" s="56">
        <v>16133</v>
      </c>
      <c r="B636" t="s">
        <v>50</v>
      </c>
      <c r="C636" t="s">
        <v>596</v>
      </c>
      <c r="D636" t="s">
        <v>582</v>
      </c>
      <c r="E636" s="27">
        <v>5</v>
      </c>
    </row>
    <row r="637" spans="1:5" x14ac:dyDescent="0.25">
      <c r="A637" s="56">
        <v>16134</v>
      </c>
      <c r="B637" t="s">
        <v>50</v>
      </c>
      <c r="C637" t="s">
        <v>597</v>
      </c>
      <c r="D637" t="s">
        <v>578</v>
      </c>
      <c r="E637" s="27">
        <v>5</v>
      </c>
    </row>
    <row r="638" spans="1:5" x14ac:dyDescent="0.25">
      <c r="A638" s="56">
        <v>16136</v>
      </c>
      <c r="B638" t="s">
        <v>54</v>
      </c>
      <c r="C638" t="s">
        <v>598</v>
      </c>
      <c r="D638" t="s">
        <v>52</v>
      </c>
      <c r="E638" s="27">
        <v>5</v>
      </c>
    </row>
    <row r="639" spans="1:5" x14ac:dyDescent="0.25">
      <c r="A639" s="56">
        <v>16137</v>
      </c>
      <c r="B639" t="s">
        <v>50</v>
      </c>
      <c r="C639" t="s">
        <v>582</v>
      </c>
      <c r="D639" t="s">
        <v>582</v>
      </c>
      <c r="E639" s="27">
        <v>5</v>
      </c>
    </row>
    <row r="640" spans="1:5" x14ac:dyDescent="0.25">
      <c r="A640" s="56">
        <v>16140</v>
      </c>
      <c r="B640" t="s">
        <v>54</v>
      </c>
      <c r="C640" t="s">
        <v>599</v>
      </c>
      <c r="D640" t="s">
        <v>99</v>
      </c>
      <c r="E640" s="27">
        <v>5</v>
      </c>
    </row>
    <row r="641" spans="1:5" x14ac:dyDescent="0.25">
      <c r="A641" s="56">
        <v>16141</v>
      </c>
      <c r="B641" t="s">
        <v>50</v>
      </c>
      <c r="C641" t="s">
        <v>600</v>
      </c>
      <c r="D641" t="s">
        <v>99</v>
      </c>
      <c r="E641" s="27">
        <v>5</v>
      </c>
    </row>
    <row r="642" spans="1:5" x14ac:dyDescent="0.25">
      <c r="A642" s="56">
        <v>16142</v>
      </c>
      <c r="B642" t="s">
        <v>50</v>
      </c>
      <c r="C642" t="s">
        <v>601</v>
      </c>
      <c r="D642" t="s">
        <v>582</v>
      </c>
      <c r="E642" s="27">
        <v>5</v>
      </c>
    </row>
    <row r="643" spans="1:5" x14ac:dyDescent="0.25">
      <c r="A643" s="56">
        <v>16143</v>
      </c>
      <c r="B643" t="s">
        <v>50</v>
      </c>
      <c r="C643" t="s">
        <v>602</v>
      </c>
      <c r="D643" t="s">
        <v>99</v>
      </c>
      <c r="E643" s="27">
        <v>5</v>
      </c>
    </row>
    <row r="644" spans="1:5" x14ac:dyDescent="0.25">
      <c r="A644" s="56">
        <v>16145</v>
      </c>
      <c r="B644" t="s">
        <v>50</v>
      </c>
      <c r="C644" t="s">
        <v>603</v>
      </c>
      <c r="D644" t="s">
        <v>582</v>
      </c>
      <c r="E644" s="27">
        <v>5</v>
      </c>
    </row>
    <row r="645" spans="1:5" x14ac:dyDescent="0.25">
      <c r="A645" s="56">
        <v>16146</v>
      </c>
      <c r="B645" t="s">
        <v>50</v>
      </c>
      <c r="C645" t="s">
        <v>43</v>
      </c>
      <c r="D645" t="s">
        <v>582</v>
      </c>
      <c r="E645" s="27">
        <v>5</v>
      </c>
    </row>
    <row r="646" spans="1:5" x14ac:dyDescent="0.25">
      <c r="A646" s="56">
        <v>16148</v>
      </c>
      <c r="B646" t="s">
        <v>50</v>
      </c>
      <c r="C646" t="s">
        <v>604</v>
      </c>
      <c r="D646" t="s">
        <v>582</v>
      </c>
      <c r="E646" s="27">
        <v>5</v>
      </c>
    </row>
    <row r="647" spans="1:5" x14ac:dyDescent="0.25">
      <c r="A647" s="56">
        <v>16150</v>
      </c>
      <c r="B647" t="s">
        <v>50</v>
      </c>
      <c r="C647" t="s">
        <v>605</v>
      </c>
      <c r="D647" t="s">
        <v>582</v>
      </c>
      <c r="E647" s="27">
        <v>5</v>
      </c>
    </row>
    <row r="648" spans="1:5" x14ac:dyDescent="0.25">
      <c r="A648" s="56">
        <v>16151</v>
      </c>
      <c r="B648" t="s">
        <v>54</v>
      </c>
      <c r="C648" t="s">
        <v>606</v>
      </c>
      <c r="D648" t="s">
        <v>582</v>
      </c>
      <c r="E648" s="27">
        <v>5</v>
      </c>
    </row>
    <row r="649" spans="1:5" x14ac:dyDescent="0.25">
      <c r="A649" s="56">
        <v>16153</v>
      </c>
      <c r="B649" t="s">
        <v>50</v>
      </c>
      <c r="C649" t="s">
        <v>607</v>
      </c>
      <c r="D649" t="s">
        <v>582</v>
      </c>
      <c r="E649" s="27">
        <v>5</v>
      </c>
    </row>
    <row r="650" spans="1:5" x14ac:dyDescent="0.25">
      <c r="A650" s="56">
        <v>16154</v>
      </c>
      <c r="B650" t="s">
        <v>50</v>
      </c>
      <c r="C650" t="s">
        <v>608</v>
      </c>
      <c r="D650" t="s">
        <v>582</v>
      </c>
      <c r="E650" s="27">
        <v>5</v>
      </c>
    </row>
    <row r="651" spans="1:5" x14ac:dyDescent="0.25">
      <c r="A651" s="56">
        <v>16155</v>
      </c>
      <c r="B651" t="s">
        <v>54</v>
      </c>
      <c r="C651" t="s">
        <v>609</v>
      </c>
      <c r="D651" t="s">
        <v>99</v>
      </c>
      <c r="E651" s="27">
        <v>5</v>
      </c>
    </row>
    <row r="652" spans="1:5" x14ac:dyDescent="0.25">
      <c r="A652" s="56">
        <v>16156</v>
      </c>
      <c r="B652" t="s">
        <v>50</v>
      </c>
      <c r="C652" t="s">
        <v>610</v>
      </c>
      <c r="D652" t="s">
        <v>99</v>
      </c>
      <c r="E652" s="27">
        <v>5</v>
      </c>
    </row>
    <row r="653" spans="1:5" x14ac:dyDescent="0.25">
      <c r="A653" s="56">
        <v>16157</v>
      </c>
      <c r="B653" t="s">
        <v>50</v>
      </c>
      <c r="C653" t="s">
        <v>611</v>
      </c>
      <c r="D653" t="s">
        <v>99</v>
      </c>
      <c r="E653" s="27">
        <v>5</v>
      </c>
    </row>
    <row r="654" spans="1:5" x14ac:dyDescent="0.25">
      <c r="A654" s="56">
        <v>16159</v>
      </c>
      <c r="B654" t="s">
        <v>50</v>
      </c>
      <c r="C654" t="s">
        <v>612</v>
      </c>
      <c r="D654" t="s">
        <v>582</v>
      </c>
      <c r="E654" s="27">
        <v>5</v>
      </c>
    </row>
    <row r="655" spans="1:5" x14ac:dyDescent="0.25">
      <c r="A655" s="56">
        <v>16160</v>
      </c>
      <c r="B655" t="s">
        <v>54</v>
      </c>
      <c r="C655" t="s">
        <v>613</v>
      </c>
      <c r="D655" t="s">
        <v>99</v>
      </c>
      <c r="E655" s="27">
        <v>5</v>
      </c>
    </row>
    <row r="656" spans="1:5" x14ac:dyDescent="0.25">
      <c r="A656" s="56">
        <v>16161</v>
      </c>
      <c r="B656" t="s">
        <v>54</v>
      </c>
      <c r="C656" t="s">
        <v>614</v>
      </c>
      <c r="D656" t="s">
        <v>582</v>
      </c>
      <c r="E656" s="27">
        <v>5</v>
      </c>
    </row>
    <row r="657" spans="1:5" x14ac:dyDescent="0.25">
      <c r="A657" s="56">
        <v>16172</v>
      </c>
      <c r="B657" t="s">
        <v>50</v>
      </c>
      <c r="C657" t="s">
        <v>601</v>
      </c>
      <c r="D657" t="s">
        <v>99</v>
      </c>
      <c r="E657" s="27">
        <v>5</v>
      </c>
    </row>
    <row r="658" spans="1:5" x14ac:dyDescent="0.25">
      <c r="A658" s="56">
        <v>16201</v>
      </c>
      <c r="B658" t="s">
        <v>50</v>
      </c>
      <c r="C658" t="s">
        <v>615</v>
      </c>
      <c r="D658" t="s">
        <v>335</v>
      </c>
      <c r="E658" s="27">
        <v>5</v>
      </c>
    </row>
    <row r="659" spans="1:5" x14ac:dyDescent="0.25">
      <c r="A659" s="56">
        <v>16210</v>
      </c>
      <c r="B659" t="s">
        <v>50</v>
      </c>
      <c r="C659" t="s">
        <v>616</v>
      </c>
      <c r="D659" t="s">
        <v>335</v>
      </c>
      <c r="E659" s="27">
        <v>5</v>
      </c>
    </row>
    <row r="660" spans="1:5" x14ac:dyDescent="0.25">
      <c r="A660" s="56">
        <v>16211</v>
      </c>
      <c r="B660" t="s">
        <v>54</v>
      </c>
      <c r="C660" t="s">
        <v>617</v>
      </c>
      <c r="D660" t="s">
        <v>385</v>
      </c>
      <c r="E660" s="27">
        <v>6</v>
      </c>
    </row>
    <row r="661" spans="1:5" x14ac:dyDescent="0.25">
      <c r="A661" s="56">
        <v>16212</v>
      </c>
      <c r="B661" t="s">
        <v>50</v>
      </c>
      <c r="C661" t="s">
        <v>618</v>
      </c>
      <c r="D661" t="s">
        <v>335</v>
      </c>
      <c r="E661" s="27">
        <v>5</v>
      </c>
    </row>
    <row r="662" spans="1:5" x14ac:dyDescent="0.25">
      <c r="A662" s="56">
        <v>16213</v>
      </c>
      <c r="B662" t="s">
        <v>50</v>
      </c>
      <c r="C662" t="s">
        <v>619</v>
      </c>
      <c r="D662" t="s">
        <v>553</v>
      </c>
      <c r="E662" s="27">
        <v>5</v>
      </c>
    </row>
    <row r="663" spans="1:5" x14ac:dyDescent="0.25">
      <c r="A663" s="56">
        <v>16214</v>
      </c>
      <c r="B663" t="s">
        <v>50</v>
      </c>
      <c r="C663" t="s">
        <v>553</v>
      </c>
      <c r="D663" t="s">
        <v>553</v>
      </c>
      <c r="E663" s="27">
        <v>6</v>
      </c>
    </row>
    <row r="664" spans="1:5" x14ac:dyDescent="0.25">
      <c r="A664" s="56">
        <v>16217</v>
      </c>
      <c r="B664" t="s">
        <v>50</v>
      </c>
      <c r="C664" t="s">
        <v>620</v>
      </c>
      <c r="D664" t="s">
        <v>621</v>
      </c>
      <c r="E664" s="27">
        <v>6</v>
      </c>
    </row>
    <row r="665" spans="1:5" x14ac:dyDescent="0.25">
      <c r="A665" s="56">
        <v>16218</v>
      </c>
      <c r="B665" t="s">
        <v>50</v>
      </c>
      <c r="C665" t="s">
        <v>622</v>
      </c>
      <c r="D665" t="s">
        <v>335</v>
      </c>
      <c r="E665" s="27">
        <v>5</v>
      </c>
    </row>
    <row r="666" spans="1:5" x14ac:dyDescent="0.25">
      <c r="A666" s="56">
        <v>16220</v>
      </c>
      <c r="B666" t="s">
        <v>54</v>
      </c>
      <c r="C666" t="s">
        <v>623</v>
      </c>
      <c r="D666" t="s">
        <v>553</v>
      </c>
      <c r="E666" s="27">
        <v>6</v>
      </c>
    </row>
    <row r="667" spans="1:5" x14ac:dyDescent="0.25">
      <c r="A667" s="56">
        <v>16221</v>
      </c>
      <c r="B667" t="s">
        <v>54</v>
      </c>
      <c r="C667" t="s">
        <v>624</v>
      </c>
      <c r="D667" t="s">
        <v>553</v>
      </c>
      <c r="E667" s="27">
        <v>6</v>
      </c>
    </row>
    <row r="668" spans="1:5" x14ac:dyDescent="0.25">
      <c r="A668" s="56">
        <v>16222</v>
      </c>
      <c r="B668" t="s">
        <v>50</v>
      </c>
      <c r="C668" t="s">
        <v>625</v>
      </c>
      <c r="D668" t="s">
        <v>335</v>
      </c>
      <c r="E668" s="27">
        <v>5</v>
      </c>
    </row>
    <row r="669" spans="1:5" x14ac:dyDescent="0.25">
      <c r="A669" s="56">
        <v>16223</v>
      </c>
      <c r="B669" t="s">
        <v>54</v>
      </c>
      <c r="C669" t="s">
        <v>626</v>
      </c>
      <c r="D669" t="s">
        <v>335</v>
      </c>
      <c r="E669" s="27">
        <v>5</v>
      </c>
    </row>
    <row r="670" spans="1:5" x14ac:dyDescent="0.25">
      <c r="A670" s="56">
        <v>16224</v>
      </c>
      <c r="B670" t="s">
        <v>50</v>
      </c>
      <c r="C670" t="s">
        <v>627</v>
      </c>
      <c r="D670" t="s">
        <v>553</v>
      </c>
      <c r="E670" s="27">
        <v>6</v>
      </c>
    </row>
    <row r="671" spans="1:5" x14ac:dyDescent="0.25">
      <c r="A671" s="56">
        <v>16225</v>
      </c>
      <c r="B671" t="s">
        <v>50</v>
      </c>
      <c r="C671" t="s">
        <v>628</v>
      </c>
      <c r="D671" t="s">
        <v>553</v>
      </c>
      <c r="E671" s="27">
        <v>6</v>
      </c>
    </row>
    <row r="672" spans="1:5" x14ac:dyDescent="0.25">
      <c r="A672" s="56">
        <v>16226</v>
      </c>
      <c r="B672" t="s">
        <v>50</v>
      </c>
      <c r="C672" t="s">
        <v>629</v>
      </c>
      <c r="D672" t="s">
        <v>335</v>
      </c>
      <c r="E672" s="27">
        <v>5</v>
      </c>
    </row>
    <row r="673" spans="1:5" x14ac:dyDescent="0.25">
      <c r="A673" s="56">
        <v>16228</v>
      </c>
      <c r="B673" t="s">
        <v>50</v>
      </c>
      <c r="C673" t="s">
        <v>630</v>
      </c>
      <c r="D673" t="s">
        <v>335</v>
      </c>
      <c r="E673" s="27">
        <v>5</v>
      </c>
    </row>
    <row r="674" spans="1:5" x14ac:dyDescent="0.25">
      <c r="A674" s="56">
        <v>16229</v>
      </c>
      <c r="B674" t="s">
        <v>50</v>
      </c>
      <c r="C674" t="s">
        <v>631</v>
      </c>
      <c r="D674" t="s">
        <v>335</v>
      </c>
      <c r="E674" s="27">
        <v>5</v>
      </c>
    </row>
    <row r="675" spans="1:5" x14ac:dyDescent="0.25">
      <c r="A675" s="56">
        <v>16230</v>
      </c>
      <c r="B675" t="s">
        <v>54</v>
      </c>
      <c r="C675" t="s">
        <v>632</v>
      </c>
      <c r="D675" t="s">
        <v>553</v>
      </c>
      <c r="E675" s="27">
        <v>6</v>
      </c>
    </row>
    <row r="676" spans="1:5" x14ac:dyDescent="0.25">
      <c r="A676" s="56">
        <v>16232</v>
      </c>
      <c r="B676" t="s">
        <v>50</v>
      </c>
      <c r="C676" t="s">
        <v>633</v>
      </c>
      <c r="D676" t="s">
        <v>553</v>
      </c>
      <c r="E676" s="27">
        <v>6</v>
      </c>
    </row>
    <row r="677" spans="1:5" x14ac:dyDescent="0.25">
      <c r="A677" s="56">
        <v>16233</v>
      </c>
      <c r="B677" t="s">
        <v>50</v>
      </c>
      <c r="C677" t="s">
        <v>634</v>
      </c>
      <c r="D677" t="s">
        <v>553</v>
      </c>
      <c r="E677" s="27">
        <v>6</v>
      </c>
    </row>
    <row r="678" spans="1:5" x14ac:dyDescent="0.25">
      <c r="A678" s="56">
        <v>16234</v>
      </c>
      <c r="B678" t="s">
        <v>50</v>
      </c>
      <c r="C678" t="s">
        <v>635</v>
      </c>
      <c r="D678" t="s">
        <v>553</v>
      </c>
      <c r="E678" s="27">
        <v>6</v>
      </c>
    </row>
    <row r="679" spans="1:5" x14ac:dyDescent="0.25">
      <c r="A679" s="56">
        <v>16235</v>
      </c>
      <c r="B679" t="s">
        <v>50</v>
      </c>
      <c r="C679" t="s">
        <v>636</v>
      </c>
      <c r="D679" t="s">
        <v>553</v>
      </c>
      <c r="E679" s="27">
        <v>6</v>
      </c>
    </row>
    <row r="680" spans="1:5" x14ac:dyDescent="0.25">
      <c r="A680" s="56">
        <v>16236</v>
      </c>
      <c r="B680" t="s">
        <v>54</v>
      </c>
      <c r="C680" t="s">
        <v>637</v>
      </c>
      <c r="D680" t="s">
        <v>335</v>
      </c>
      <c r="E680" s="27">
        <v>5</v>
      </c>
    </row>
    <row r="681" spans="1:5" x14ac:dyDescent="0.25">
      <c r="A681" s="56">
        <v>16238</v>
      </c>
      <c r="B681" t="s">
        <v>50</v>
      </c>
      <c r="C681" t="s">
        <v>638</v>
      </c>
      <c r="D681" t="s">
        <v>335</v>
      </c>
      <c r="E681" s="27">
        <v>5</v>
      </c>
    </row>
    <row r="682" spans="1:5" x14ac:dyDescent="0.25">
      <c r="A682" s="56">
        <v>16239</v>
      </c>
      <c r="B682" t="s">
        <v>50</v>
      </c>
      <c r="C682" t="s">
        <v>639</v>
      </c>
      <c r="D682" t="s">
        <v>621</v>
      </c>
      <c r="E682" s="27">
        <v>6</v>
      </c>
    </row>
    <row r="683" spans="1:5" x14ac:dyDescent="0.25">
      <c r="A683" s="56">
        <v>16240</v>
      </c>
      <c r="B683" t="s">
        <v>50</v>
      </c>
      <c r="C683" t="s">
        <v>640</v>
      </c>
      <c r="D683" t="s">
        <v>335</v>
      </c>
      <c r="E683" s="27">
        <v>5</v>
      </c>
    </row>
    <row r="684" spans="1:5" x14ac:dyDescent="0.25">
      <c r="A684" s="56">
        <v>16242</v>
      </c>
      <c r="B684" t="s">
        <v>50</v>
      </c>
      <c r="C684" t="s">
        <v>641</v>
      </c>
      <c r="D684" t="s">
        <v>553</v>
      </c>
      <c r="E684" s="27">
        <v>6</v>
      </c>
    </row>
    <row r="685" spans="1:5" x14ac:dyDescent="0.25">
      <c r="A685" s="56">
        <v>16244</v>
      </c>
      <c r="B685" t="s">
        <v>54</v>
      </c>
      <c r="C685" t="s">
        <v>642</v>
      </c>
      <c r="D685" t="s">
        <v>335</v>
      </c>
      <c r="E685" s="27">
        <v>5</v>
      </c>
    </row>
    <row r="686" spans="1:5" x14ac:dyDescent="0.25">
      <c r="A686" s="56">
        <v>16245</v>
      </c>
      <c r="B686" t="s">
        <v>54</v>
      </c>
      <c r="C686" t="s">
        <v>643</v>
      </c>
      <c r="D686" t="s">
        <v>335</v>
      </c>
      <c r="E686" s="27">
        <v>5</v>
      </c>
    </row>
    <row r="687" spans="1:5" x14ac:dyDescent="0.25">
      <c r="A687" s="56">
        <v>16246</v>
      </c>
      <c r="B687" t="s">
        <v>54</v>
      </c>
      <c r="C687" t="s">
        <v>644</v>
      </c>
      <c r="D687" t="s">
        <v>385</v>
      </c>
      <c r="E687" s="27">
        <v>6</v>
      </c>
    </row>
    <row r="688" spans="1:5" x14ac:dyDescent="0.25">
      <c r="A688" s="56">
        <v>16248</v>
      </c>
      <c r="B688" t="s">
        <v>50</v>
      </c>
      <c r="C688" t="s">
        <v>645</v>
      </c>
      <c r="D688" t="s">
        <v>553</v>
      </c>
      <c r="E688" s="27">
        <v>5</v>
      </c>
    </row>
    <row r="689" spans="1:5" x14ac:dyDescent="0.25">
      <c r="A689" s="56">
        <v>16249</v>
      </c>
      <c r="B689" t="s">
        <v>50</v>
      </c>
      <c r="C689" t="s">
        <v>646</v>
      </c>
      <c r="D689" t="s">
        <v>335</v>
      </c>
      <c r="E689" s="27">
        <v>5</v>
      </c>
    </row>
    <row r="690" spans="1:5" x14ac:dyDescent="0.25">
      <c r="A690" s="56">
        <v>16250</v>
      </c>
      <c r="B690" t="s">
        <v>54</v>
      </c>
      <c r="C690" t="s">
        <v>647</v>
      </c>
      <c r="D690" t="s">
        <v>335</v>
      </c>
      <c r="E690" s="27">
        <v>5</v>
      </c>
    </row>
    <row r="691" spans="1:5" x14ac:dyDescent="0.25">
      <c r="A691" s="56">
        <v>16253</v>
      </c>
      <c r="B691" t="s">
        <v>50</v>
      </c>
      <c r="C691" t="s">
        <v>648</v>
      </c>
      <c r="D691" t="s">
        <v>335</v>
      </c>
      <c r="E691" s="27">
        <v>5</v>
      </c>
    </row>
    <row r="692" spans="1:5" x14ac:dyDescent="0.25">
      <c r="A692" s="56">
        <v>16254</v>
      </c>
      <c r="B692" t="s">
        <v>50</v>
      </c>
      <c r="C692" t="s">
        <v>649</v>
      </c>
      <c r="D692" t="s">
        <v>553</v>
      </c>
      <c r="E692" s="27">
        <v>6</v>
      </c>
    </row>
    <row r="693" spans="1:5" x14ac:dyDescent="0.25">
      <c r="A693" s="56">
        <v>16255</v>
      </c>
      <c r="B693" t="s">
        <v>50</v>
      </c>
      <c r="C693" t="s">
        <v>650</v>
      </c>
      <c r="D693" t="s">
        <v>553</v>
      </c>
      <c r="E693" s="27">
        <v>5</v>
      </c>
    </row>
    <row r="694" spans="1:5" x14ac:dyDescent="0.25">
      <c r="A694" s="56">
        <v>16256</v>
      </c>
      <c r="B694" t="s">
        <v>50</v>
      </c>
      <c r="C694" t="s">
        <v>651</v>
      </c>
      <c r="D694" t="s">
        <v>385</v>
      </c>
      <c r="E694" s="27">
        <v>6</v>
      </c>
    </row>
    <row r="695" spans="1:5" x14ac:dyDescent="0.25">
      <c r="A695" s="56">
        <v>16257</v>
      </c>
      <c r="B695" t="s">
        <v>50</v>
      </c>
      <c r="C695" t="s">
        <v>652</v>
      </c>
      <c r="D695" t="s">
        <v>553</v>
      </c>
      <c r="E695" s="27">
        <v>6</v>
      </c>
    </row>
    <row r="696" spans="1:5" x14ac:dyDescent="0.25">
      <c r="A696" s="56">
        <v>16258</v>
      </c>
      <c r="B696" t="s">
        <v>50</v>
      </c>
      <c r="C696" t="s">
        <v>653</v>
      </c>
      <c r="D696" t="s">
        <v>553</v>
      </c>
      <c r="E696" s="27">
        <v>6</v>
      </c>
    </row>
    <row r="697" spans="1:5" x14ac:dyDescent="0.25">
      <c r="A697" s="56">
        <v>16259</v>
      </c>
      <c r="B697" t="s">
        <v>50</v>
      </c>
      <c r="C697" t="s">
        <v>654</v>
      </c>
      <c r="D697" t="s">
        <v>335</v>
      </c>
      <c r="E697" s="27">
        <v>5</v>
      </c>
    </row>
    <row r="698" spans="1:5" x14ac:dyDescent="0.25">
      <c r="A698" s="56">
        <v>16260</v>
      </c>
      <c r="B698" t="s">
        <v>50</v>
      </c>
      <c r="C698" t="s">
        <v>655</v>
      </c>
      <c r="D698" t="s">
        <v>553</v>
      </c>
      <c r="E698" s="27">
        <v>6</v>
      </c>
    </row>
    <row r="699" spans="1:5" x14ac:dyDescent="0.25">
      <c r="A699" s="56">
        <v>16261</v>
      </c>
      <c r="B699" t="s">
        <v>50</v>
      </c>
      <c r="C699" t="s">
        <v>656</v>
      </c>
      <c r="D699" t="s">
        <v>335</v>
      </c>
      <c r="E699" s="27">
        <v>5</v>
      </c>
    </row>
    <row r="700" spans="1:5" x14ac:dyDescent="0.25">
      <c r="A700" s="56">
        <v>16262</v>
      </c>
      <c r="B700" t="s">
        <v>50</v>
      </c>
      <c r="C700" t="s">
        <v>657</v>
      </c>
      <c r="D700" t="s">
        <v>335</v>
      </c>
      <c r="E700" s="27">
        <v>5</v>
      </c>
    </row>
    <row r="701" spans="1:5" x14ac:dyDescent="0.25">
      <c r="A701" s="56">
        <v>16263</v>
      </c>
      <c r="B701" t="s">
        <v>54</v>
      </c>
      <c r="C701" t="s">
        <v>658</v>
      </c>
      <c r="D701" t="s">
        <v>335</v>
      </c>
      <c r="E701" s="27">
        <v>5</v>
      </c>
    </row>
    <row r="702" spans="1:5" x14ac:dyDescent="0.25">
      <c r="A702" s="56">
        <v>16301</v>
      </c>
      <c r="B702" t="s">
        <v>50</v>
      </c>
      <c r="C702" t="s">
        <v>659</v>
      </c>
      <c r="D702" t="s">
        <v>660</v>
      </c>
      <c r="E702" s="27">
        <v>5</v>
      </c>
    </row>
    <row r="703" spans="1:5" x14ac:dyDescent="0.25">
      <c r="A703" s="56">
        <v>16311</v>
      </c>
      <c r="B703" t="s">
        <v>50</v>
      </c>
      <c r="C703" t="s">
        <v>661</v>
      </c>
      <c r="D703" t="s">
        <v>582</v>
      </c>
      <c r="E703" s="27">
        <v>5</v>
      </c>
    </row>
    <row r="704" spans="1:5" x14ac:dyDescent="0.25">
      <c r="A704" s="56">
        <v>16312</v>
      </c>
      <c r="B704" t="s">
        <v>54</v>
      </c>
      <c r="C704" t="s">
        <v>662</v>
      </c>
      <c r="D704" t="s">
        <v>663</v>
      </c>
      <c r="E704" s="27">
        <v>6</v>
      </c>
    </row>
    <row r="705" spans="1:5" x14ac:dyDescent="0.25">
      <c r="A705" s="56">
        <v>16313</v>
      </c>
      <c r="B705" t="s">
        <v>50</v>
      </c>
      <c r="C705" t="s">
        <v>664</v>
      </c>
      <c r="D705" t="s">
        <v>663</v>
      </c>
      <c r="E705" s="27">
        <v>6</v>
      </c>
    </row>
    <row r="706" spans="1:5" x14ac:dyDescent="0.25">
      <c r="A706" s="56">
        <v>16314</v>
      </c>
      <c r="B706" t="s">
        <v>50</v>
      </c>
      <c r="C706" t="s">
        <v>665</v>
      </c>
      <c r="D706" t="s">
        <v>578</v>
      </c>
      <c r="E706" s="27">
        <v>5</v>
      </c>
    </row>
    <row r="707" spans="1:5" x14ac:dyDescent="0.25">
      <c r="A707" s="56">
        <v>16316</v>
      </c>
      <c r="B707" t="s">
        <v>50</v>
      </c>
      <c r="C707" t="s">
        <v>666</v>
      </c>
      <c r="D707" t="s">
        <v>578</v>
      </c>
      <c r="E707" s="27">
        <v>5</v>
      </c>
    </row>
    <row r="708" spans="1:5" x14ac:dyDescent="0.25">
      <c r="A708" s="56">
        <v>16317</v>
      </c>
      <c r="B708" t="s">
        <v>50</v>
      </c>
      <c r="C708" t="s">
        <v>667</v>
      </c>
      <c r="D708" t="s">
        <v>660</v>
      </c>
      <c r="E708" s="27">
        <v>5</v>
      </c>
    </row>
    <row r="709" spans="1:5" x14ac:dyDescent="0.25">
      <c r="A709" s="56">
        <v>16319</v>
      </c>
      <c r="B709" t="s">
        <v>50</v>
      </c>
      <c r="C709" t="s">
        <v>668</v>
      </c>
      <c r="D709" t="s">
        <v>660</v>
      </c>
      <c r="E709" s="27">
        <v>5</v>
      </c>
    </row>
    <row r="710" spans="1:5" x14ac:dyDescent="0.25">
      <c r="A710" s="56">
        <v>16321</v>
      </c>
      <c r="B710" t="s">
        <v>50</v>
      </c>
      <c r="C710" t="s">
        <v>669</v>
      </c>
      <c r="D710" t="s">
        <v>621</v>
      </c>
      <c r="E710" s="27">
        <v>6</v>
      </c>
    </row>
    <row r="711" spans="1:5" x14ac:dyDescent="0.25">
      <c r="A711" s="56">
        <v>16322</v>
      </c>
      <c r="B711" t="s">
        <v>54</v>
      </c>
      <c r="C711" t="s">
        <v>670</v>
      </c>
      <c r="D711" t="s">
        <v>621</v>
      </c>
      <c r="E711" s="27">
        <v>6</v>
      </c>
    </row>
    <row r="712" spans="1:5" x14ac:dyDescent="0.25">
      <c r="A712" s="56">
        <v>16323</v>
      </c>
      <c r="B712" t="s">
        <v>50</v>
      </c>
      <c r="C712" t="s">
        <v>671</v>
      </c>
      <c r="D712" t="s">
        <v>660</v>
      </c>
      <c r="E712" s="27">
        <v>5</v>
      </c>
    </row>
    <row r="713" spans="1:5" x14ac:dyDescent="0.25">
      <c r="A713" s="56">
        <v>16326</v>
      </c>
      <c r="B713" t="s">
        <v>50</v>
      </c>
      <c r="C713" t="s">
        <v>672</v>
      </c>
      <c r="D713" t="s">
        <v>553</v>
      </c>
      <c r="E713" s="27">
        <v>6</v>
      </c>
    </row>
    <row r="714" spans="1:5" x14ac:dyDescent="0.25">
      <c r="A714" s="56">
        <v>16327</v>
      </c>
      <c r="B714" t="s">
        <v>50</v>
      </c>
      <c r="C714" t="s">
        <v>673</v>
      </c>
      <c r="D714" t="s">
        <v>578</v>
      </c>
      <c r="E714" s="27">
        <v>5</v>
      </c>
    </row>
    <row r="715" spans="1:5" x14ac:dyDescent="0.25">
      <c r="A715" s="56">
        <v>16328</v>
      </c>
      <c r="B715" t="s">
        <v>54</v>
      </c>
      <c r="C715" t="s">
        <v>674</v>
      </c>
      <c r="D715" t="s">
        <v>578</v>
      </c>
      <c r="E715" s="27">
        <v>5</v>
      </c>
    </row>
    <row r="716" spans="1:5" x14ac:dyDescent="0.25">
      <c r="A716" s="56">
        <v>16329</v>
      </c>
      <c r="B716" t="s">
        <v>50</v>
      </c>
      <c r="C716" t="s">
        <v>675</v>
      </c>
      <c r="D716" t="s">
        <v>663</v>
      </c>
      <c r="E716" s="27">
        <v>6</v>
      </c>
    </row>
    <row r="717" spans="1:5" x14ac:dyDescent="0.25">
      <c r="A717" s="56">
        <v>16331</v>
      </c>
      <c r="B717" t="s">
        <v>50</v>
      </c>
      <c r="C717" t="s">
        <v>676</v>
      </c>
      <c r="D717" t="s">
        <v>553</v>
      </c>
      <c r="E717" s="27">
        <v>5</v>
      </c>
    </row>
    <row r="718" spans="1:5" x14ac:dyDescent="0.25">
      <c r="A718" s="56">
        <v>16332</v>
      </c>
      <c r="B718" t="s">
        <v>50</v>
      </c>
      <c r="C718" t="s">
        <v>677</v>
      </c>
      <c r="D718" t="s">
        <v>553</v>
      </c>
      <c r="E718" s="27">
        <v>6</v>
      </c>
    </row>
    <row r="719" spans="1:5" x14ac:dyDescent="0.25">
      <c r="A719" s="56">
        <v>16333</v>
      </c>
      <c r="B719" t="s">
        <v>50</v>
      </c>
      <c r="C719" t="s">
        <v>678</v>
      </c>
      <c r="D719" t="s">
        <v>679</v>
      </c>
      <c r="E719" s="27">
        <v>6</v>
      </c>
    </row>
    <row r="720" spans="1:5" x14ac:dyDescent="0.25">
      <c r="A720" s="56">
        <v>16334</v>
      </c>
      <c r="B720" t="s">
        <v>50</v>
      </c>
      <c r="C720" t="s">
        <v>680</v>
      </c>
      <c r="D720" t="s">
        <v>553</v>
      </c>
      <c r="E720" s="27">
        <v>6</v>
      </c>
    </row>
    <row r="721" spans="1:5" x14ac:dyDescent="0.25">
      <c r="A721" s="56">
        <v>16335</v>
      </c>
      <c r="B721" t="s">
        <v>50</v>
      </c>
      <c r="C721" t="s">
        <v>681</v>
      </c>
      <c r="D721" t="s">
        <v>578</v>
      </c>
      <c r="E721" s="27">
        <v>5</v>
      </c>
    </row>
    <row r="722" spans="1:5" x14ac:dyDescent="0.25">
      <c r="A722" s="56">
        <v>16340</v>
      </c>
      <c r="B722" t="s">
        <v>50</v>
      </c>
      <c r="C722" t="s">
        <v>682</v>
      </c>
      <c r="D722" t="s">
        <v>663</v>
      </c>
      <c r="E722" s="27">
        <v>6</v>
      </c>
    </row>
    <row r="723" spans="1:5" x14ac:dyDescent="0.25">
      <c r="A723" s="56">
        <v>16341</v>
      </c>
      <c r="B723" t="s">
        <v>50</v>
      </c>
      <c r="C723" t="s">
        <v>683</v>
      </c>
      <c r="D723" t="s">
        <v>660</v>
      </c>
      <c r="E723" s="27">
        <v>5</v>
      </c>
    </row>
    <row r="724" spans="1:5" x14ac:dyDescent="0.25">
      <c r="A724" s="56">
        <v>16342</v>
      </c>
      <c r="B724" t="s">
        <v>50</v>
      </c>
      <c r="C724" t="s">
        <v>684</v>
      </c>
      <c r="D724" t="s">
        <v>660</v>
      </c>
      <c r="E724" s="27">
        <v>5</v>
      </c>
    </row>
    <row r="725" spans="1:5" x14ac:dyDescent="0.25">
      <c r="A725" s="56">
        <v>16343</v>
      </c>
      <c r="B725" t="s">
        <v>54</v>
      </c>
      <c r="C725" t="s">
        <v>685</v>
      </c>
      <c r="D725" t="s">
        <v>660</v>
      </c>
      <c r="E725" s="27">
        <v>5</v>
      </c>
    </row>
    <row r="726" spans="1:5" x14ac:dyDescent="0.25">
      <c r="A726" s="56">
        <v>16344</v>
      </c>
      <c r="B726" t="s">
        <v>54</v>
      </c>
      <c r="C726" t="s">
        <v>686</v>
      </c>
      <c r="D726" t="s">
        <v>660</v>
      </c>
      <c r="E726" s="27">
        <v>5</v>
      </c>
    </row>
    <row r="727" spans="1:5" x14ac:dyDescent="0.25">
      <c r="A727" s="56">
        <v>16345</v>
      </c>
      <c r="B727" t="s">
        <v>50</v>
      </c>
      <c r="C727" t="s">
        <v>687</v>
      </c>
      <c r="D727" t="s">
        <v>663</v>
      </c>
      <c r="E727" s="27">
        <v>6</v>
      </c>
    </row>
    <row r="728" spans="1:5" x14ac:dyDescent="0.25">
      <c r="A728" s="56">
        <v>16346</v>
      </c>
      <c r="B728" t="s">
        <v>50</v>
      </c>
      <c r="C728" t="s">
        <v>688</v>
      </c>
      <c r="D728" t="s">
        <v>660</v>
      </c>
      <c r="E728" s="27">
        <v>5</v>
      </c>
    </row>
    <row r="729" spans="1:5" x14ac:dyDescent="0.25">
      <c r="A729" s="56">
        <v>16347</v>
      </c>
      <c r="B729" t="s">
        <v>50</v>
      </c>
      <c r="C729" t="s">
        <v>689</v>
      </c>
      <c r="D729" t="s">
        <v>663</v>
      </c>
      <c r="E729" s="27">
        <v>6</v>
      </c>
    </row>
    <row r="730" spans="1:5" x14ac:dyDescent="0.25">
      <c r="A730" s="56">
        <v>16350</v>
      </c>
      <c r="B730" t="s">
        <v>50</v>
      </c>
      <c r="C730" t="s">
        <v>690</v>
      </c>
      <c r="D730" t="s">
        <v>663</v>
      </c>
      <c r="E730" s="27">
        <v>6</v>
      </c>
    </row>
    <row r="731" spans="1:5" x14ac:dyDescent="0.25">
      <c r="A731" s="56">
        <v>16351</v>
      </c>
      <c r="B731" t="s">
        <v>50</v>
      </c>
      <c r="C731" t="s">
        <v>691</v>
      </c>
      <c r="D731" t="s">
        <v>663</v>
      </c>
      <c r="E731" s="27">
        <v>6</v>
      </c>
    </row>
    <row r="732" spans="1:5" x14ac:dyDescent="0.25">
      <c r="A732" s="56">
        <v>16352</v>
      </c>
      <c r="B732" t="s">
        <v>54</v>
      </c>
      <c r="C732" t="s">
        <v>692</v>
      </c>
      <c r="D732" t="s">
        <v>663</v>
      </c>
      <c r="E732" s="27">
        <v>6</v>
      </c>
    </row>
    <row r="733" spans="1:5" x14ac:dyDescent="0.25">
      <c r="A733" s="56">
        <v>16353</v>
      </c>
      <c r="B733" t="s">
        <v>50</v>
      </c>
      <c r="C733" t="s">
        <v>693</v>
      </c>
      <c r="D733" t="s">
        <v>621</v>
      </c>
      <c r="E733" s="27">
        <v>6</v>
      </c>
    </row>
    <row r="734" spans="1:5" x14ac:dyDescent="0.25">
      <c r="A734" s="56">
        <v>16354</v>
      </c>
      <c r="B734" t="s">
        <v>50</v>
      </c>
      <c r="C734" t="s">
        <v>694</v>
      </c>
      <c r="D734" t="s">
        <v>660</v>
      </c>
      <c r="E734" s="27">
        <v>5</v>
      </c>
    </row>
    <row r="735" spans="1:5" x14ac:dyDescent="0.25">
      <c r="A735" s="56">
        <v>16360</v>
      </c>
      <c r="B735" t="s">
        <v>50</v>
      </c>
      <c r="C735" t="s">
        <v>695</v>
      </c>
      <c r="D735" t="s">
        <v>578</v>
      </c>
      <c r="E735" s="27">
        <v>5</v>
      </c>
    </row>
    <row r="736" spans="1:5" x14ac:dyDescent="0.25">
      <c r="A736" s="56">
        <v>16361</v>
      </c>
      <c r="B736" t="s">
        <v>54</v>
      </c>
      <c r="C736" t="s">
        <v>696</v>
      </c>
      <c r="D736" t="s">
        <v>553</v>
      </c>
      <c r="E736" s="27">
        <v>6</v>
      </c>
    </row>
    <row r="737" spans="1:5" x14ac:dyDescent="0.25">
      <c r="A737" s="56">
        <v>16362</v>
      </c>
      <c r="B737" t="s">
        <v>50</v>
      </c>
      <c r="C737" t="s">
        <v>697</v>
      </c>
      <c r="D737" t="s">
        <v>660</v>
      </c>
      <c r="E737" s="27">
        <v>5</v>
      </c>
    </row>
    <row r="738" spans="1:5" x14ac:dyDescent="0.25">
      <c r="A738" s="56">
        <v>16364</v>
      </c>
      <c r="B738" t="s">
        <v>50</v>
      </c>
      <c r="C738" t="s">
        <v>698</v>
      </c>
      <c r="D738" t="s">
        <v>660</v>
      </c>
      <c r="E738" s="27">
        <v>5</v>
      </c>
    </row>
    <row r="739" spans="1:5" x14ac:dyDescent="0.25">
      <c r="A739" s="56">
        <v>16365</v>
      </c>
      <c r="B739" t="s">
        <v>50</v>
      </c>
      <c r="C739" t="s">
        <v>663</v>
      </c>
      <c r="D739" t="s">
        <v>663</v>
      </c>
      <c r="E739" s="27">
        <v>6</v>
      </c>
    </row>
    <row r="740" spans="1:5" x14ac:dyDescent="0.25">
      <c r="A740" s="56">
        <v>16366</v>
      </c>
      <c r="B740" t="s">
        <v>113</v>
      </c>
      <c r="C740" t="s">
        <v>663</v>
      </c>
      <c r="D740" t="s">
        <v>663</v>
      </c>
      <c r="E740" s="27">
        <v>6</v>
      </c>
    </row>
    <row r="741" spans="1:5" x14ac:dyDescent="0.25">
      <c r="A741" s="56">
        <v>16367</v>
      </c>
      <c r="B741" t="s">
        <v>113</v>
      </c>
      <c r="C741" t="s">
        <v>663</v>
      </c>
      <c r="D741" t="s">
        <v>663</v>
      </c>
      <c r="E741" s="27">
        <v>6</v>
      </c>
    </row>
    <row r="742" spans="1:5" x14ac:dyDescent="0.25">
      <c r="A742" s="56">
        <v>16368</v>
      </c>
      <c r="B742" t="s">
        <v>113</v>
      </c>
      <c r="C742" t="s">
        <v>663</v>
      </c>
      <c r="D742" t="s">
        <v>663</v>
      </c>
      <c r="E742" s="27">
        <v>6</v>
      </c>
    </row>
    <row r="743" spans="1:5" x14ac:dyDescent="0.25">
      <c r="A743" s="56">
        <v>16369</v>
      </c>
      <c r="B743" t="s">
        <v>113</v>
      </c>
      <c r="C743" t="s">
        <v>663</v>
      </c>
      <c r="D743" t="s">
        <v>663</v>
      </c>
      <c r="E743" s="27">
        <v>6</v>
      </c>
    </row>
    <row r="744" spans="1:5" x14ac:dyDescent="0.25">
      <c r="A744" s="56">
        <v>16370</v>
      </c>
      <c r="B744" t="s">
        <v>54</v>
      </c>
      <c r="C744" t="s">
        <v>699</v>
      </c>
      <c r="D744" t="s">
        <v>621</v>
      </c>
      <c r="E744" s="27">
        <v>6</v>
      </c>
    </row>
    <row r="745" spans="1:5" x14ac:dyDescent="0.25">
      <c r="A745" s="56">
        <v>16371</v>
      </c>
      <c r="B745" t="s">
        <v>50</v>
      </c>
      <c r="C745" t="s">
        <v>700</v>
      </c>
      <c r="D745" t="s">
        <v>663</v>
      </c>
      <c r="E745" s="27">
        <v>6</v>
      </c>
    </row>
    <row r="746" spans="1:5" x14ac:dyDescent="0.25">
      <c r="A746" s="56">
        <v>16372</v>
      </c>
      <c r="B746" t="s">
        <v>50</v>
      </c>
      <c r="C746" t="s">
        <v>701</v>
      </c>
      <c r="D746" t="s">
        <v>660</v>
      </c>
      <c r="E746" s="27">
        <v>5</v>
      </c>
    </row>
    <row r="747" spans="1:5" x14ac:dyDescent="0.25">
      <c r="A747" s="56">
        <v>16373</v>
      </c>
      <c r="B747" t="s">
        <v>50</v>
      </c>
      <c r="C747" t="s">
        <v>702</v>
      </c>
      <c r="D747" t="s">
        <v>660</v>
      </c>
      <c r="E747" s="27">
        <v>5</v>
      </c>
    </row>
    <row r="748" spans="1:5" x14ac:dyDescent="0.25">
      <c r="A748" s="56">
        <v>16374</v>
      </c>
      <c r="B748" t="s">
        <v>50</v>
      </c>
      <c r="C748" t="s">
        <v>703</v>
      </c>
      <c r="D748" t="s">
        <v>660</v>
      </c>
      <c r="E748" s="27">
        <v>5</v>
      </c>
    </row>
    <row r="749" spans="1:5" x14ac:dyDescent="0.25">
      <c r="A749" s="56">
        <v>16375</v>
      </c>
      <c r="B749" t="s">
        <v>54</v>
      </c>
      <c r="C749" t="s">
        <v>704</v>
      </c>
      <c r="D749" t="s">
        <v>553</v>
      </c>
      <c r="E749" s="27">
        <v>5</v>
      </c>
    </row>
    <row r="750" spans="1:5" x14ac:dyDescent="0.25">
      <c r="A750" s="56">
        <v>16388</v>
      </c>
      <c r="B750" t="s">
        <v>113</v>
      </c>
      <c r="C750" t="s">
        <v>681</v>
      </c>
      <c r="D750" t="s">
        <v>578</v>
      </c>
      <c r="E750" s="27">
        <v>5</v>
      </c>
    </row>
    <row r="751" spans="1:5" x14ac:dyDescent="0.25">
      <c r="A751" s="56">
        <v>16401</v>
      </c>
      <c r="B751" t="s">
        <v>50</v>
      </c>
      <c r="C751" t="s">
        <v>705</v>
      </c>
      <c r="D751" t="s">
        <v>18</v>
      </c>
      <c r="E751" s="27">
        <v>5</v>
      </c>
    </row>
    <row r="752" spans="1:5" x14ac:dyDescent="0.25">
      <c r="A752" s="56">
        <v>16402</v>
      </c>
      <c r="B752" t="s">
        <v>50</v>
      </c>
      <c r="C752" t="s">
        <v>706</v>
      </c>
      <c r="D752" t="s">
        <v>663</v>
      </c>
      <c r="E752" s="27">
        <v>6</v>
      </c>
    </row>
    <row r="753" spans="1:5" x14ac:dyDescent="0.25">
      <c r="A753" s="56">
        <v>16403</v>
      </c>
      <c r="B753" t="s">
        <v>50</v>
      </c>
      <c r="C753" t="s">
        <v>707</v>
      </c>
      <c r="D753" t="s">
        <v>578</v>
      </c>
      <c r="E753" s="27">
        <v>5</v>
      </c>
    </row>
    <row r="754" spans="1:5" x14ac:dyDescent="0.25">
      <c r="A754" s="56">
        <v>16404</v>
      </c>
      <c r="B754" t="s">
        <v>50</v>
      </c>
      <c r="C754" t="s">
        <v>708</v>
      </c>
      <c r="D754" t="s">
        <v>578</v>
      </c>
      <c r="E754" s="27">
        <v>5</v>
      </c>
    </row>
    <row r="755" spans="1:5" x14ac:dyDescent="0.25">
      <c r="A755" s="56">
        <v>16405</v>
      </c>
      <c r="B755" t="s">
        <v>50</v>
      </c>
      <c r="C755" t="s">
        <v>709</v>
      </c>
      <c r="D755" t="s">
        <v>663</v>
      </c>
      <c r="E755" s="27">
        <v>6</v>
      </c>
    </row>
    <row r="756" spans="1:5" x14ac:dyDescent="0.25">
      <c r="A756" s="56">
        <v>16406</v>
      </c>
      <c r="B756" t="s">
        <v>50</v>
      </c>
      <c r="C756" t="s">
        <v>710</v>
      </c>
      <c r="D756" t="s">
        <v>578</v>
      </c>
      <c r="E756" s="27">
        <v>5</v>
      </c>
    </row>
    <row r="757" spans="1:5" x14ac:dyDescent="0.25">
      <c r="A757" s="56">
        <v>16407</v>
      </c>
      <c r="B757" t="s">
        <v>50</v>
      </c>
      <c r="C757" t="s">
        <v>711</v>
      </c>
      <c r="D757" t="s">
        <v>18</v>
      </c>
      <c r="E757" s="27">
        <v>5</v>
      </c>
    </row>
    <row r="758" spans="1:5" x14ac:dyDescent="0.25">
      <c r="A758" s="56">
        <v>16410</v>
      </c>
      <c r="B758" t="s">
        <v>50</v>
      </c>
      <c r="C758" t="s">
        <v>712</v>
      </c>
      <c r="D758" t="s">
        <v>18</v>
      </c>
      <c r="E758" s="27">
        <v>5</v>
      </c>
    </row>
    <row r="759" spans="1:5" x14ac:dyDescent="0.25">
      <c r="A759" s="56">
        <v>16411</v>
      </c>
      <c r="B759" t="s">
        <v>50</v>
      </c>
      <c r="C759" t="s">
        <v>713</v>
      </c>
      <c r="D759" t="s">
        <v>18</v>
      </c>
      <c r="E759" s="27">
        <v>5</v>
      </c>
    </row>
    <row r="760" spans="1:5" x14ac:dyDescent="0.25">
      <c r="A760" s="56">
        <v>16412</v>
      </c>
      <c r="B760" t="s">
        <v>50</v>
      </c>
      <c r="C760" t="s">
        <v>714</v>
      </c>
      <c r="D760" t="s">
        <v>18</v>
      </c>
      <c r="E760" s="27">
        <v>5</v>
      </c>
    </row>
    <row r="761" spans="1:5" x14ac:dyDescent="0.25">
      <c r="A761" s="56">
        <v>16413</v>
      </c>
      <c r="B761" t="s">
        <v>54</v>
      </c>
      <c r="C761" t="s">
        <v>715</v>
      </c>
      <c r="D761" t="s">
        <v>18</v>
      </c>
      <c r="E761" s="27">
        <v>5</v>
      </c>
    </row>
    <row r="762" spans="1:5" x14ac:dyDescent="0.25">
      <c r="A762" s="56">
        <v>16415</v>
      </c>
      <c r="B762" t="s">
        <v>50</v>
      </c>
      <c r="C762" t="s">
        <v>716</v>
      </c>
      <c r="D762" t="s">
        <v>18</v>
      </c>
      <c r="E762" s="27">
        <v>5</v>
      </c>
    </row>
    <row r="763" spans="1:5" x14ac:dyDescent="0.25">
      <c r="A763" s="56">
        <v>16416</v>
      </c>
      <c r="B763" t="s">
        <v>54</v>
      </c>
      <c r="C763" t="s">
        <v>717</v>
      </c>
      <c r="D763" t="s">
        <v>663</v>
      </c>
      <c r="E763" s="27">
        <v>6</v>
      </c>
    </row>
    <row r="764" spans="1:5" x14ac:dyDescent="0.25">
      <c r="A764" s="56">
        <v>16417</v>
      </c>
      <c r="B764" t="s">
        <v>50</v>
      </c>
      <c r="C764" t="s">
        <v>718</v>
      </c>
      <c r="D764" t="s">
        <v>18</v>
      </c>
      <c r="E764" s="27">
        <v>5</v>
      </c>
    </row>
    <row r="765" spans="1:5" x14ac:dyDescent="0.25">
      <c r="A765" s="56">
        <v>16420</v>
      </c>
      <c r="B765" t="s">
        <v>50</v>
      </c>
      <c r="C765" t="s">
        <v>719</v>
      </c>
      <c r="D765" t="s">
        <v>663</v>
      </c>
      <c r="E765" s="27">
        <v>6</v>
      </c>
    </row>
    <row r="766" spans="1:5" x14ac:dyDescent="0.25">
      <c r="A766" s="56">
        <v>16421</v>
      </c>
      <c r="B766" t="s">
        <v>50</v>
      </c>
      <c r="C766" t="s">
        <v>720</v>
      </c>
      <c r="D766" t="s">
        <v>18</v>
      </c>
      <c r="E766" s="27">
        <v>5</v>
      </c>
    </row>
    <row r="767" spans="1:5" x14ac:dyDescent="0.25">
      <c r="A767" s="56">
        <v>16422</v>
      </c>
      <c r="B767" t="s">
        <v>54</v>
      </c>
      <c r="C767" t="s">
        <v>721</v>
      </c>
      <c r="D767" t="s">
        <v>578</v>
      </c>
      <c r="E767" s="27">
        <v>5</v>
      </c>
    </row>
    <row r="768" spans="1:5" x14ac:dyDescent="0.25">
      <c r="A768" s="56">
        <v>16423</v>
      </c>
      <c r="B768" t="s">
        <v>50</v>
      </c>
      <c r="C768" t="s">
        <v>722</v>
      </c>
      <c r="D768" t="s">
        <v>18</v>
      </c>
      <c r="E768" s="27">
        <v>5</v>
      </c>
    </row>
    <row r="769" spans="1:5" x14ac:dyDescent="0.25">
      <c r="A769" s="56">
        <v>16424</v>
      </c>
      <c r="B769" t="s">
        <v>50</v>
      </c>
      <c r="C769" t="s">
        <v>723</v>
      </c>
      <c r="D769" t="s">
        <v>578</v>
      </c>
      <c r="E769" s="27">
        <v>5</v>
      </c>
    </row>
    <row r="770" spans="1:5" x14ac:dyDescent="0.25">
      <c r="A770" s="56">
        <v>16426</v>
      </c>
      <c r="B770" t="s">
        <v>50</v>
      </c>
      <c r="C770" t="s">
        <v>679</v>
      </c>
      <c r="D770" t="s">
        <v>18</v>
      </c>
      <c r="E770" s="27">
        <v>5</v>
      </c>
    </row>
    <row r="771" spans="1:5" x14ac:dyDescent="0.25">
      <c r="A771" s="56">
        <v>16427</v>
      </c>
      <c r="B771" t="s">
        <v>54</v>
      </c>
      <c r="C771" t="s">
        <v>724</v>
      </c>
      <c r="D771" t="s">
        <v>18</v>
      </c>
      <c r="E771" s="27">
        <v>5</v>
      </c>
    </row>
    <row r="772" spans="1:5" x14ac:dyDescent="0.25">
      <c r="A772" s="56">
        <v>16428</v>
      </c>
      <c r="B772" t="s">
        <v>50</v>
      </c>
      <c r="C772" t="s">
        <v>725</v>
      </c>
      <c r="D772" t="s">
        <v>18</v>
      </c>
      <c r="E772" s="27">
        <v>5</v>
      </c>
    </row>
    <row r="773" spans="1:5" x14ac:dyDescent="0.25">
      <c r="A773" s="56">
        <v>16430</v>
      </c>
      <c r="B773" t="s">
        <v>50</v>
      </c>
      <c r="C773" t="s">
        <v>726</v>
      </c>
      <c r="D773" t="s">
        <v>18</v>
      </c>
      <c r="E773" s="27">
        <v>5</v>
      </c>
    </row>
    <row r="774" spans="1:5" x14ac:dyDescent="0.25">
      <c r="A774" s="56">
        <v>16432</v>
      </c>
      <c r="B774" t="s">
        <v>50</v>
      </c>
      <c r="C774" t="s">
        <v>727</v>
      </c>
      <c r="D774" t="s">
        <v>578</v>
      </c>
      <c r="E774" s="27">
        <v>5</v>
      </c>
    </row>
    <row r="775" spans="1:5" x14ac:dyDescent="0.25">
      <c r="A775" s="56">
        <v>16433</v>
      </c>
      <c r="B775" t="s">
        <v>50</v>
      </c>
      <c r="C775" t="s">
        <v>728</v>
      </c>
      <c r="D775" t="s">
        <v>578</v>
      </c>
      <c r="E775" s="27">
        <v>5</v>
      </c>
    </row>
    <row r="776" spans="1:5" x14ac:dyDescent="0.25">
      <c r="A776" s="56">
        <v>16434</v>
      </c>
      <c r="B776" t="s">
        <v>50</v>
      </c>
      <c r="C776" t="s">
        <v>729</v>
      </c>
      <c r="D776" t="s">
        <v>578</v>
      </c>
      <c r="E776" s="27">
        <v>5</v>
      </c>
    </row>
    <row r="777" spans="1:5" x14ac:dyDescent="0.25">
      <c r="A777" s="56">
        <v>16435</v>
      </c>
      <c r="B777" t="s">
        <v>50</v>
      </c>
      <c r="C777" t="s">
        <v>730</v>
      </c>
      <c r="D777" t="s">
        <v>578</v>
      </c>
      <c r="E777" s="27">
        <v>5</v>
      </c>
    </row>
    <row r="778" spans="1:5" x14ac:dyDescent="0.25">
      <c r="A778" s="56">
        <v>16436</v>
      </c>
      <c r="B778" t="s">
        <v>50</v>
      </c>
      <c r="C778" t="s">
        <v>731</v>
      </c>
      <c r="D778" t="s">
        <v>663</v>
      </c>
      <c r="E778" s="27">
        <v>6</v>
      </c>
    </row>
    <row r="779" spans="1:5" x14ac:dyDescent="0.25">
      <c r="A779" s="56">
        <v>16438</v>
      </c>
      <c r="B779" t="s">
        <v>50</v>
      </c>
      <c r="C779" t="s">
        <v>732</v>
      </c>
      <c r="D779" t="s">
        <v>18</v>
      </c>
      <c r="E779" s="27">
        <v>5</v>
      </c>
    </row>
    <row r="780" spans="1:5" x14ac:dyDescent="0.25">
      <c r="A780" s="56">
        <v>16440</v>
      </c>
      <c r="B780" t="s">
        <v>50</v>
      </c>
      <c r="C780" t="s">
        <v>660</v>
      </c>
      <c r="D780" t="s">
        <v>578</v>
      </c>
      <c r="E780" s="27">
        <v>5</v>
      </c>
    </row>
    <row r="781" spans="1:5" x14ac:dyDescent="0.25">
      <c r="A781" s="56">
        <v>16441</v>
      </c>
      <c r="B781" t="s">
        <v>50</v>
      </c>
      <c r="C781" t="s">
        <v>733</v>
      </c>
      <c r="D781" t="s">
        <v>18</v>
      </c>
      <c r="E781" s="27">
        <v>5</v>
      </c>
    </row>
    <row r="782" spans="1:5" x14ac:dyDescent="0.25">
      <c r="A782" s="56">
        <v>16442</v>
      </c>
      <c r="B782" t="s">
        <v>50</v>
      </c>
      <c r="C782" t="s">
        <v>734</v>
      </c>
      <c r="D782" t="s">
        <v>18</v>
      </c>
      <c r="E782" s="27">
        <v>5</v>
      </c>
    </row>
    <row r="783" spans="1:5" x14ac:dyDescent="0.25">
      <c r="A783" s="56">
        <v>16443</v>
      </c>
      <c r="B783" t="s">
        <v>50</v>
      </c>
      <c r="C783" t="s">
        <v>735</v>
      </c>
      <c r="D783" t="s">
        <v>18</v>
      </c>
      <c r="E783" s="27">
        <v>5</v>
      </c>
    </row>
    <row r="784" spans="1:5" x14ac:dyDescent="0.25">
      <c r="A784" s="56">
        <v>16444</v>
      </c>
      <c r="B784" t="s">
        <v>50</v>
      </c>
      <c r="C784" t="s">
        <v>714</v>
      </c>
      <c r="D784" t="s">
        <v>18</v>
      </c>
      <c r="E784" s="27">
        <v>5</v>
      </c>
    </row>
    <row r="785" spans="1:5" x14ac:dyDescent="0.25">
      <c r="A785" s="56">
        <v>16475</v>
      </c>
      <c r="B785" t="s">
        <v>113</v>
      </c>
      <c r="C785" t="s">
        <v>705</v>
      </c>
      <c r="D785" t="s">
        <v>18</v>
      </c>
      <c r="E785" s="27">
        <v>5</v>
      </c>
    </row>
    <row r="786" spans="1:5" x14ac:dyDescent="0.25">
      <c r="A786" s="56">
        <v>16501</v>
      </c>
      <c r="B786" t="s">
        <v>50</v>
      </c>
      <c r="C786" t="s">
        <v>18</v>
      </c>
      <c r="D786" t="s">
        <v>18</v>
      </c>
      <c r="E786" s="27">
        <v>5</v>
      </c>
    </row>
    <row r="787" spans="1:5" x14ac:dyDescent="0.25">
      <c r="A787" s="56">
        <v>16502</v>
      </c>
      <c r="B787" t="s">
        <v>50</v>
      </c>
      <c r="C787" t="s">
        <v>18</v>
      </c>
      <c r="D787" t="s">
        <v>18</v>
      </c>
      <c r="E787" s="27">
        <v>5</v>
      </c>
    </row>
    <row r="788" spans="1:5" x14ac:dyDescent="0.25">
      <c r="A788" s="56">
        <v>16503</v>
      </c>
      <c r="B788" t="s">
        <v>50</v>
      </c>
      <c r="C788" t="s">
        <v>18</v>
      </c>
      <c r="D788" t="s">
        <v>18</v>
      </c>
      <c r="E788" s="27">
        <v>5</v>
      </c>
    </row>
    <row r="789" spans="1:5" x14ac:dyDescent="0.25">
      <c r="A789" s="56">
        <v>16504</v>
      </c>
      <c r="B789" t="s">
        <v>50</v>
      </c>
      <c r="C789" t="s">
        <v>18</v>
      </c>
      <c r="D789" t="s">
        <v>18</v>
      </c>
      <c r="E789" s="27">
        <v>5</v>
      </c>
    </row>
    <row r="790" spans="1:5" x14ac:dyDescent="0.25">
      <c r="A790" s="56">
        <v>16505</v>
      </c>
      <c r="B790" t="s">
        <v>50</v>
      </c>
      <c r="C790" t="s">
        <v>18</v>
      </c>
      <c r="D790" t="s">
        <v>18</v>
      </c>
      <c r="E790" s="27">
        <v>5</v>
      </c>
    </row>
    <row r="791" spans="1:5" x14ac:dyDescent="0.25">
      <c r="A791" s="56">
        <v>16506</v>
      </c>
      <c r="B791" t="s">
        <v>50</v>
      </c>
      <c r="C791" t="s">
        <v>18</v>
      </c>
      <c r="D791" t="s">
        <v>18</v>
      </c>
      <c r="E791" s="27">
        <v>5</v>
      </c>
    </row>
    <row r="792" spans="1:5" x14ac:dyDescent="0.25">
      <c r="A792" s="56">
        <v>16507</v>
      </c>
      <c r="B792" t="s">
        <v>50</v>
      </c>
      <c r="C792" t="s">
        <v>18</v>
      </c>
      <c r="D792" t="s">
        <v>18</v>
      </c>
      <c r="E792" s="27">
        <v>5</v>
      </c>
    </row>
    <row r="793" spans="1:5" x14ac:dyDescent="0.25">
      <c r="A793" s="56">
        <v>16508</v>
      </c>
      <c r="B793" t="s">
        <v>50</v>
      </c>
      <c r="C793" t="s">
        <v>18</v>
      </c>
      <c r="D793" t="s">
        <v>18</v>
      </c>
      <c r="E793" s="27">
        <v>5</v>
      </c>
    </row>
    <row r="794" spans="1:5" x14ac:dyDescent="0.25">
      <c r="A794" s="56">
        <v>16509</v>
      </c>
      <c r="B794" t="s">
        <v>50</v>
      </c>
      <c r="C794" t="s">
        <v>18</v>
      </c>
      <c r="D794" t="s">
        <v>18</v>
      </c>
      <c r="E794" s="27">
        <v>5</v>
      </c>
    </row>
    <row r="795" spans="1:5" x14ac:dyDescent="0.25">
      <c r="A795" s="56">
        <v>16510</v>
      </c>
      <c r="B795" t="s">
        <v>50</v>
      </c>
      <c r="C795" t="s">
        <v>18</v>
      </c>
      <c r="D795" t="s">
        <v>18</v>
      </c>
      <c r="E795" s="27">
        <v>5</v>
      </c>
    </row>
    <row r="796" spans="1:5" x14ac:dyDescent="0.25">
      <c r="A796" s="56">
        <v>16511</v>
      </c>
      <c r="B796" t="s">
        <v>50</v>
      </c>
      <c r="C796" t="s">
        <v>18</v>
      </c>
      <c r="D796" t="s">
        <v>18</v>
      </c>
      <c r="E796" s="27">
        <v>5</v>
      </c>
    </row>
    <row r="797" spans="1:5" x14ac:dyDescent="0.25">
      <c r="A797" s="56">
        <v>16512</v>
      </c>
      <c r="B797" t="s">
        <v>54</v>
      </c>
      <c r="C797" t="s">
        <v>18</v>
      </c>
      <c r="D797" t="s">
        <v>18</v>
      </c>
      <c r="E797" s="27">
        <v>5</v>
      </c>
    </row>
    <row r="798" spans="1:5" x14ac:dyDescent="0.25">
      <c r="A798" s="56">
        <v>16514</v>
      </c>
      <c r="B798" t="s">
        <v>54</v>
      </c>
      <c r="C798" t="s">
        <v>18</v>
      </c>
      <c r="D798" t="s">
        <v>18</v>
      </c>
      <c r="E798" s="27">
        <v>5</v>
      </c>
    </row>
    <row r="799" spans="1:5" x14ac:dyDescent="0.25">
      <c r="A799" s="56">
        <v>16515</v>
      </c>
      <c r="B799" t="s">
        <v>50</v>
      </c>
      <c r="C799" t="s">
        <v>18</v>
      </c>
      <c r="D799" t="s">
        <v>18</v>
      </c>
      <c r="E799" s="27">
        <v>5</v>
      </c>
    </row>
    <row r="800" spans="1:5" x14ac:dyDescent="0.25">
      <c r="A800" s="56">
        <v>16522</v>
      </c>
      <c r="B800" t="s">
        <v>113</v>
      </c>
      <c r="C800" t="s">
        <v>18</v>
      </c>
      <c r="D800" t="s">
        <v>18</v>
      </c>
      <c r="E800" s="27">
        <v>5</v>
      </c>
    </row>
    <row r="801" spans="1:5" x14ac:dyDescent="0.25">
      <c r="A801" s="56">
        <v>16530</v>
      </c>
      <c r="B801" t="s">
        <v>113</v>
      </c>
      <c r="C801" t="s">
        <v>18</v>
      </c>
      <c r="D801" t="s">
        <v>18</v>
      </c>
      <c r="E801" s="27">
        <v>5</v>
      </c>
    </row>
    <row r="802" spans="1:5" x14ac:dyDescent="0.25">
      <c r="A802" s="56">
        <v>16531</v>
      </c>
      <c r="B802" t="s">
        <v>113</v>
      </c>
      <c r="C802" t="s">
        <v>18</v>
      </c>
      <c r="D802" t="s">
        <v>18</v>
      </c>
      <c r="E802" s="27">
        <v>5</v>
      </c>
    </row>
    <row r="803" spans="1:5" x14ac:dyDescent="0.25">
      <c r="A803" s="56">
        <v>16534</v>
      </c>
      <c r="B803" t="s">
        <v>113</v>
      </c>
      <c r="C803" t="s">
        <v>18</v>
      </c>
      <c r="D803" t="s">
        <v>18</v>
      </c>
      <c r="E803" s="27">
        <v>5</v>
      </c>
    </row>
    <row r="804" spans="1:5" x14ac:dyDescent="0.25">
      <c r="A804" s="56">
        <v>16538</v>
      </c>
      <c r="B804" t="s">
        <v>113</v>
      </c>
      <c r="C804" t="s">
        <v>18</v>
      </c>
      <c r="D804" t="s">
        <v>18</v>
      </c>
      <c r="E804" s="27">
        <v>5</v>
      </c>
    </row>
    <row r="805" spans="1:5" x14ac:dyDescent="0.25">
      <c r="A805" s="56">
        <v>16541</v>
      </c>
      <c r="B805" t="s">
        <v>50</v>
      </c>
      <c r="C805" t="s">
        <v>18</v>
      </c>
      <c r="D805" t="s">
        <v>18</v>
      </c>
      <c r="E805" s="27">
        <v>5</v>
      </c>
    </row>
    <row r="806" spans="1:5" x14ac:dyDescent="0.25">
      <c r="A806" s="56">
        <v>16544</v>
      </c>
      <c r="B806" t="s">
        <v>50</v>
      </c>
      <c r="C806" t="s">
        <v>18</v>
      </c>
      <c r="D806" t="s">
        <v>18</v>
      </c>
      <c r="E806" s="27">
        <v>5</v>
      </c>
    </row>
    <row r="807" spans="1:5" x14ac:dyDescent="0.25">
      <c r="A807" s="56">
        <v>16546</v>
      </c>
      <c r="B807" t="s">
        <v>50</v>
      </c>
      <c r="C807" t="s">
        <v>18</v>
      </c>
      <c r="D807" t="s">
        <v>18</v>
      </c>
      <c r="E807" s="27">
        <v>5</v>
      </c>
    </row>
    <row r="808" spans="1:5" x14ac:dyDescent="0.25">
      <c r="A808" s="56">
        <v>16550</v>
      </c>
      <c r="B808" t="s">
        <v>50</v>
      </c>
      <c r="C808" t="s">
        <v>18</v>
      </c>
      <c r="D808" t="s">
        <v>18</v>
      </c>
      <c r="E808" s="27">
        <v>5</v>
      </c>
    </row>
    <row r="809" spans="1:5" x14ac:dyDescent="0.25">
      <c r="A809" s="56">
        <v>16553</v>
      </c>
      <c r="B809" t="s">
        <v>113</v>
      </c>
      <c r="C809" t="s">
        <v>18</v>
      </c>
      <c r="D809" t="s">
        <v>18</v>
      </c>
      <c r="E809" s="27">
        <v>5</v>
      </c>
    </row>
    <row r="810" spans="1:5" x14ac:dyDescent="0.25">
      <c r="A810" s="56">
        <v>16563</v>
      </c>
      <c r="B810" t="s">
        <v>50</v>
      </c>
      <c r="C810" t="s">
        <v>18</v>
      </c>
      <c r="D810" t="s">
        <v>18</v>
      </c>
      <c r="E810" s="27">
        <v>5</v>
      </c>
    </row>
    <row r="811" spans="1:5" x14ac:dyDescent="0.25">
      <c r="A811" s="56">
        <v>16565</v>
      </c>
      <c r="B811" t="s">
        <v>50</v>
      </c>
      <c r="C811" t="s">
        <v>18</v>
      </c>
      <c r="D811" t="s">
        <v>18</v>
      </c>
      <c r="E811" s="27">
        <v>5</v>
      </c>
    </row>
    <row r="812" spans="1:5" x14ac:dyDescent="0.25">
      <c r="A812" s="56">
        <v>16601</v>
      </c>
      <c r="B812" t="s">
        <v>50</v>
      </c>
      <c r="C812" t="s">
        <v>42</v>
      </c>
      <c r="D812" t="s">
        <v>736</v>
      </c>
      <c r="E812" s="27">
        <v>6</v>
      </c>
    </row>
    <row r="813" spans="1:5" x14ac:dyDescent="0.25">
      <c r="A813" s="56">
        <v>16602</v>
      </c>
      <c r="B813" t="s">
        <v>50</v>
      </c>
      <c r="C813" t="s">
        <v>42</v>
      </c>
      <c r="D813" t="s">
        <v>736</v>
      </c>
      <c r="E813" s="27">
        <v>6</v>
      </c>
    </row>
    <row r="814" spans="1:5" x14ac:dyDescent="0.25">
      <c r="A814" s="56">
        <v>16603</v>
      </c>
      <c r="B814" t="s">
        <v>54</v>
      </c>
      <c r="C814" t="s">
        <v>42</v>
      </c>
      <c r="D814" t="s">
        <v>736</v>
      </c>
      <c r="E814" s="27">
        <v>6</v>
      </c>
    </row>
    <row r="815" spans="1:5" x14ac:dyDescent="0.25">
      <c r="A815" s="56">
        <v>16611</v>
      </c>
      <c r="B815" t="s">
        <v>50</v>
      </c>
      <c r="C815" t="s">
        <v>737</v>
      </c>
      <c r="D815" t="s">
        <v>738</v>
      </c>
      <c r="E815" s="27">
        <v>6</v>
      </c>
    </row>
    <row r="816" spans="1:5" x14ac:dyDescent="0.25">
      <c r="A816" s="56">
        <v>16613</v>
      </c>
      <c r="B816" t="s">
        <v>50</v>
      </c>
      <c r="C816" t="s">
        <v>739</v>
      </c>
      <c r="D816" t="s">
        <v>407</v>
      </c>
      <c r="E816" s="27">
        <v>6</v>
      </c>
    </row>
    <row r="817" spans="1:5" x14ac:dyDescent="0.25">
      <c r="A817" s="56">
        <v>16616</v>
      </c>
      <c r="B817" t="s">
        <v>50</v>
      </c>
      <c r="C817" t="s">
        <v>740</v>
      </c>
      <c r="D817" t="s">
        <v>413</v>
      </c>
      <c r="E817" s="27">
        <v>6</v>
      </c>
    </row>
    <row r="818" spans="1:5" x14ac:dyDescent="0.25">
      <c r="A818" s="56">
        <v>16617</v>
      </c>
      <c r="B818" t="s">
        <v>50</v>
      </c>
      <c r="C818" t="s">
        <v>741</v>
      </c>
      <c r="D818" t="s">
        <v>736</v>
      </c>
      <c r="E818" s="27">
        <v>6</v>
      </c>
    </row>
    <row r="819" spans="1:5" x14ac:dyDescent="0.25">
      <c r="A819" s="56">
        <v>16619</v>
      </c>
      <c r="B819" t="s">
        <v>54</v>
      </c>
      <c r="C819" t="s">
        <v>742</v>
      </c>
      <c r="D819" t="s">
        <v>407</v>
      </c>
      <c r="E819" s="27">
        <v>6</v>
      </c>
    </row>
    <row r="820" spans="1:5" x14ac:dyDescent="0.25">
      <c r="A820" s="56">
        <v>16620</v>
      </c>
      <c r="B820" t="s">
        <v>50</v>
      </c>
      <c r="C820" t="s">
        <v>743</v>
      </c>
      <c r="D820" t="s">
        <v>413</v>
      </c>
      <c r="E820" s="27">
        <v>6</v>
      </c>
    </row>
    <row r="821" spans="1:5" x14ac:dyDescent="0.25">
      <c r="A821" s="56">
        <v>16621</v>
      </c>
      <c r="B821" t="s">
        <v>50</v>
      </c>
      <c r="C821" t="s">
        <v>744</v>
      </c>
      <c r="D821" t="s">
        <v>738</v>
      </c>
      <c r="E821" s="27">
        <v>6</v>
      </c>
    </row>
    <row r="822" spans="1:5" x14ac:dyDescent="0.25">
      <c r="A822" s="56">
        <v>16622</v>
      </c>
      <c r="B822" t="s">
        <v>50</v>
      </c>
      <c r="C822" t="s">
        <v>745</v>
      </c>
      <c r="D822" t="s">
        <v>738</v>
      </c>
      <c r="E822" s="27">
        <v>6</v>
      </c>
    </row>
    <row r="823" spans="1:5" x14ac:dyDescent="0.25">
      <c r="A823" s="56">
        <v>16623</v>
      </c>
      <c r="B823" t="s">
        <v>50</v>
      </c>
      <c r="C823" t="s">
        <v>746</v>
      </c>
      <c r="D823" t="s">
        <v>738</v>
      </c>
      <c r="E823" s="27">
        <v>6</v>
      </c>
    </row>
    <row r="824" spans="1:5" x14ac:dyDescent="0.25">
      <c r="A824" s="56">
        <v>16624</v>
      </c>
      <c r="B824" t="s">
        <v>54</v>
      </c>
      <c r="C824" t="s">
        <v>747</v>
      </c>
      <c r="D824" t="s">
        <v>407</v>
      </c>
      <c r="E824" s="27">
        <v>6</v>
      </c>
    </row>
    <row r="825" spans="1:5" x14ac:dyDescent="0.25">
      <c r="A825" s="56">
        <v>16625</v>
      </c>
      <c r="B825" t="s">
        <v>50</v>
      </c>
      <c r="C825" t="s">
        <v>748</v>
      </c>
      <c r="D825" t="s">
        <v>736</v>
      </c>
      <c r="E825" s="27">
        <v>6</v>
      </c>
    </row>
    <row r="826" spans="1:5" x14ac:dyDescent="0.25">
      <c r="A826" s="56">
        <v>16627</v>
      </c>
      <c r="B826" t="s">
        <v>50</v>
      </c>
      <c r="C826" t="s">
        <v>749</v>
      </c>
      <c r="D826" t="s">
        <v>413</v>
      </c>
      <c r="E826" s="27">
        <v>6</v>
      </c>
    </row>
    <row r="827" spans="1:5" x14ac:dyDescent="0.25">
      <c r="A827" s="56">
        <v>16629</v>
      </c>
      <c r="B827" t="s">
        <v>50</v>
      </c>
      <c r="C827" t="s">
        <v>750</v>
      </c>
      <c r="D827" t="s">
        <v>407</v>
      </c>
      <c r="E827" s="27">
        <v>6</v>
      </c>
    </row>
    <row r="828" spans="1:5" x14ac:dyDescent="0.25">
      <c r="A828" s="56">
        <v>16630</v>
      </c>
      <c r="B828" t="s">
        <v>50</v>
      </c>
      <c r="C828" t="s">
        <v>751</v>
      </c>
      <c r="D828" t="s">
        <v>407</v>
      </c>
      <c r="E828" s="27">
        <v>6</v>
      </c>
    </row>
    <row r="829" spans="1:5" x14ac:dyDescent="0.25">
      <c r="A829" s="56">
        <v>16631</v>
      </c>
      <c r="B829" t="s">
        <v>54</v>
      </c>
      <c r="C829" t="s">
        <v>752</v>
      </c>
      <c r="D829" t="s">
        <v>736</v>
      </c>
      <c r="E829" s="27">
        <v>6</v>
      </c>
    </row>
    <row r="830" spans="1:5" x14ac:dyDescent="0.25">
      <c r="A830" s="56">
        <v>16633</v>
      </c>
      <c r="B830" t="s">
        <v>54</v>
      </c>
      <c r="C830" t="s">
        <v>753</v>
      </c>
      <c r="D830" t="s">
        <v>290</v>
      </c>
      <c r="E830" s="27">
        <v>6</v>
      </c>
    </row>
    <row r="831" spans="1:5" x14ac:dyDescent="0.25">
      <c r="A831" s="56">
        <v>16634</v>
      </c>
      <c r="B831" t="s">
        <v>50</v>
      </c>
      <c r="C831" t="s">
        <v>754</v>
      </c>
      <c r="D831" t="s">
        <v>738</v>
      </c>
      <c r="E831" s="27">
        <v>6</v>
      </c>
    </row>
    <row r="832" spans="1:5" x14ac:dyDescent="0.25">
      <c r="A832" s="56">
        <v>16635</v>
      </c>
      <c r="B832" t="s">
        <v>50</v>
      </c>
      <c r="C832" t="s">
        <v>755</v>
      </c>
      <c r="D832" t="s">
        <v>736</v>
      </c>
      <c r="E832" s="27">
        <v>6</v>
      </c>
    </row>
    <row r="833" spans="1:5" x14ac:dyDescent="0.25">
      <c r="A833" s="56">
        <v>16636</v>
      </c>
      <c r="B833" t="s">
        <v>50</v>
      </c>
      <c r="C833" t="s">
        <v>756</v>
      </c>
      <c r="D833" t="s">
        <v>407</v>
      </c>
      <c r="E833" s="27">
        <v>6</v>
      </c>
    </row>
    <row r="834" spans="1:5" x14ac:dyDescent="0.25">
      <c r="A834" s="56">
        <v>16637</v>
      </c>
      <c r="B834" t="s">
        <v>50</v>
      </c>
      <c r="C834" t="s">
        <v>757</v>
      </c>
      <c r="D834" t="s">
        <v>736</v>
      </c>
      <c r="E834" s="27">
        <v>6</v>
      </c>
    </row>
    <row r="835" spans="1:5" x14ac:dyDescent="0.25">
      <c r="A835" s="56">
        <v>16638</v>
      </c>
      <c r="B835" t="s">
        <v>50</v>
      </c>
      <c r="C835" t="s">
        <v>758</v>
      </c>
      <c r="D835" t="s">
        <v>738</v>
      </c>
      <c r="E835" s="27">
        <v>6</v>
      </c>
    </row>
    <row r="836" spans="1:5" x14ac:dyDescent="0.25">
      <c r="A836" s="56">
        <v>16639</v>
      </c>
      <c r="B836" t="s">
        <v>50</v>
      </c>
      <c r="C836" t="s">
        <v>759</v>
      </c>
      <c r="D836" t="s">
        <v>407</v>
      </c>
      <c r="E836" s="27">
        <v>6</v>
      </c>
    </row>
    <row r="837" spans="1:5" x14ac:dyDescent="0.25">
      <c r="A837" s="56">
        <v>16640</v>
      </c>
      <c r="B837" t="s">
        <v>50</v>
      </c>
      <c r="C837" t="s">
        <v>760</v>
      </c>
      <c r="D837" t="s">
        <v>407</v>
      </c>
      <c r="E837" s="27">
        <v>6</v>
      </c>
    </row>
    <row r="838" spans="1:5" x14ac:dyDescent="0.25">
      <c r="A838" s="56">
        <v>16641</v>
      </c>
      <c r="B838" t="s">
        <v>50</v>
      </c>
      <c r="C838" t="s">
        <v>761</v>
      </c>
      <c r="D838" t="s">
        <v>407</v>
      </c>
      <c r="E838" s="27">
        <v>6</v>
      </c>
    </row>
    <row r="839" spans="1:5" x14ac:dyDescent="0.25">
      <c r="A839" s="56">
        <v>16644</v>
      </c>
      <c r="B839" t="s">
        <v>54</v>
      </c>
      <c r="C839" t="s">
        <v>762</v>
      </c>
      <c r="D839" t="s">
        <v>407</v>
      </c>
      <c r="E839" s="27">
        <v>6</v>
      </c>
    </row>
    <row r="840" spans="1:5" x14ac:dyDescent="0.25">
      <c r="A840" s="56">
        <v>16645</v>
      </c>
      <c r="B840" t="s">
        <v>50</v>
      </c>
      <c r="C840" t="s">
        <v>763</v>
      </c>
      <c r="D840" t="s">
        <v>413</v>
      </c>
      <c r="E840" s="27">
        <v>6</v>
      </c>
    </row>
    <row r="841" spans="1:5" x14ac:dyDescent="0.25">
      <c r="A841" s="56">
        <v>16646</v>
      </c>
      <c r="B841" t="s">
        <v>50</v>
      </c>
      <c r="C841" t="s">
        <v>764</v>
      </c>
      <c r="D841" t="s">
        <v>407</v>
      </c>
      <c r="E841" s="27">
        <v>6</v>
      </c>
    </row>
    <row r="842" spans="1:5" x14ac:dyDescent="0.25">
      <c r="A842" s="56">
        <v>16647</v>
      </c>
      <c r="B842" t="s">
        <v>50</v>
      </c>
      <c r="C842" t="s">
        <v>765</v>
      </c>
      <c r="D842" t="s">
        <v>738</v>
      </c>
      <c r="E842" s="27">
        <v>6</v>
      </c>
    </row>
    <row r="843" spans="1:5" x14ac:dyDescent="0.25">
      <c r="A843" s="56">
        <v>16648</v>
      </c>
      <c r="B843" t="s">
        <v>50</v>
      </c>
      <c r="C843" t="s">
        <v>766</v>
      </c>
      <c r="D843" t="s">
        <v>736</v>
      </c>
      <c r="E843" s="27">
        <v>6</v>
      </c>
    </row>
    <row r="844" spans="1:5" x14ac:dyDescent="0.25">
      <c r="A844" s="56">
        <v>16650</v>
      </c>
      <c r="B844" t="s">
        <v>50</v>
      </c>
      <c r="C844" t="s">
        <v>767</v>
      </c>
      <c r="D844" t="s">
        <v>290</v>
      </c>
      <c r="E844" s="27">
        <v>6</v>
      </c>
    </row>
    <row r="845" spans="1:5" x14ac:dyDescent="0.25">
      <c r="A845" s="56">
        <v>16651</v>
      </c>
      <c r="B845" t="s">
        <v>50</v>
      </c>
      <c r="C845" t="s">
        <v>768</v>
      </c>
      <c r="D845" t="s">
        <v>413</v>
      </c>
      <c r="E845" s="27">
        <v>6</v>
      </c>
    </row>
    <row r="846" spans="1:5" x14ac:dyDescent="0.25">
      <c r="A846" s="56">
        <v>16652</v>
      </c>
      <c r="B846" t="s">
        <v>50</v>
      </c>
      <c r="C846" t="s">
        <v>738</v>
      </c>
      <c r="D846" t="s">
        <v>738</v>
      </c>
      <c r="E846" s="27">
        <v>6</v>
      </c>
    </row>
    <row r="847" spans="1:5" x14ac:dyDescent="0.25">
      <c r="A847" s="56">
        <v>16654</v>
      </c>
      <c r="B847" t="s">
        <v>113</v>
      </c>
      <c r="C847" t="s">
        <v>738</v>
      </c>
      <c r="D847" t="s">
        <v>738</v>
      </c>
      <c r="E847" s="27">
        <v>6</v>
      </c>
    </row>
    <row r="848" spans="1:5" x14ac:dyDescent="0.25">
      <c r="A848" s="56">
        <v>16655</v>
      </c>
      <c r="B848" t="s">
        <v>50</v>
      </c>
      <c r="C848" t="s">
        <v>769</v>
      </c>
      <c r="D848" t="s">
        <v>290</v>
      </c>
      <c r="E848" s="27">
        <v>6</v>
      </c>
    </row>
    <row r="849" spans="1:5" x14ac:dyDescent="0.25">
      <c r="A849" s="56">
        <v>16656</v>
      </c>
      <c r="B849" t="s">
        <v>50</v>
      </c>
      <c r="C849" t="s">
        <v>770</v>
      </c>
      <c r="D849" t="s">
        <v>413</v>
      </c>
      <c r="E849" s="27">
        <v>6</v>
      </c>
    </row>
    <row r="850" spans="1:5" x14ac:dyDescent="0.25">
      <c r="A850" s="56">
        <v>16657</v>
      </c>
      <c r="B850" t="s">
        <v>50</v>
      </c>
      <c r="C850" t="s">
        <v>771</v>
      </c>
      <c r="D850" t="s">
        <v>738</v>
      </c>
      <c r="E850" s="27">
        <v>6</v>
      </c>
    </row>
    <row r="851" spans="1:5" x14ac:dyDescent="0.25">
      <c r="A851" s="56">
        <v>16659</v>
      </c>
      <c r="B851" t="s">
        <v>50</v>
      </c>
      <c r="C851" t="s">
        <v>772</v>
      </c>
      <c r="D851" t="s">
        <v>290</v>
      </c>
      <c r="E851" s="27">
        <v>6</v>
      </c>
    </row>
    <row r="852" spans="1:5" x14ac:dyDescent="0.25">
      <c r="A852" s="56">
        <v>16660</v>
      </c>
      <c r="B852" t="s">
        <v>54</v>
      </c>
      <c r="C852" t="s">
        <v>773</v>
      </c>
      <c r="D852" t="s">
        <v>738</v>
      </c>
      <c r="E852" s="27">
        <v>6</v>
      </c>
    </row>
    <row r="853" spans="1:5" x14ac:dyDescent="0.25">
      <c r="A853" s="56">
        <v>16661</v>
      </c>
      <c r="B853" t="s">
        <v>50</v>
      </c>
      <c r="C853" t="s">
        <v>774</v>
      </c>
      <c r="D853" t="s">
        <v>413</v>
      </c>
      <c r="E853" s="27">
        <v>6</v>
      </c>
    </row>
    <row r="854" spans="1:5" x14ac:dyDescent="0.25">
      <c r="A854" s="56">
        <v>16662</v>
      </c>
      <c r="B854" t="s">
        <v>50</v>
      </c>
      <c r="C854" t="s">
        <v>775</v>
      </c>
      <c r="D854" t="s">
        <v>736</v>
      </c>
      <c r="E854" s="27">
        <v>6</v>
      </c>
    </row>
    <row r="855" spans="1:5" x14ac:dyDescent="0.25">
      <c r="A855" s="56">
        <v>16663</v>
      </c>
      <c r="B855" t="s">
        <v>54</v>
      </c>
      <c r="C855" t="s">
        <v>776</v>
      </c>
      <c r="D855" t="s">
        <v>413</v>
      </c>
      <c r="E855" s="27">
        <v>6</v>
      </c>
    </row>
    <row r="856" spans="1:5" x14ac:dyDescent="0.25">
      <c r="A856" s="56">
        <v>16664</v>
      </c>
      <c r="B856" t="s">
        <v>50</v>
      </c>
      <c r="C856" t="s">
        <v>777</v>
      </c>
      <c r="D856" t="s">
        <v>290</v>
      </c>
      <c r="E856" s="27">
        <v>6</v>
      </c>
    </row>
    <row r="857" spans="1:5" x14ac:dyDescent="0.25">
      <c r="A857" s="56">
        <v>16665</v>
      </c>
      <c r="B857" t="s">
        <v>54</v>
      </c>
      <c r="C857" t="s">
        <v>778</v>
      </c>
      <c r="D857" t="s">
        <v>736</v>
      </c>
      <c r="E857" s="27">
        <v>6</v>
      </c>
    </row>
    <row r="858" spans="1:5" x14ac:dyDescent="0.25">
      <c r="A858" s="56">
        <v>16666</v>
      </c>
      <c r="B858" t="s">
        <v>50</v>
      </c>
      <c r="C858" t="s">
        <v>779</v>
      </c>
      <c r="D858" t="s">
        <v>413</v>
      </c>
      <c r="E858" s="27">
        <v>6</v>
      </c>
    </row>
    <row r="859" spans="1:5" x14ac:dyDescent="0.25">
      <c r="A859" s="56">
        <v>16667</v>
      </c>
      <c r="B859" t="s">
        <v>50</v>
      </c>
      <c r="C859" t="s">
        <v>780</v>
      </c>
      <c r="D859" t="s">
        <v>290</v>
      </c>
      <c r="E859" s="27">
        <v>6</v>
      </c>
    </row>
    <row r="860" spans="1:5" x14ac:dyDescent="0.25">
      <c r="A860" s="56">
        <v>16668</v>
      </c>
      <c r="B860" t="s">
        <v>50</v>
      </c>
      <c r="C860" t="s">
        <v>781</v>
      </c>
      <c r="D860" t="s">
        <v>407</v>
      </c>
      <c r="E860" s="27">
        <v>6</v>
      </c>
    </row>
    <row r="861" spans="1:5" x14ac:dyDescent="0.25">
      <c r="A861" s="56">
        <v>16669</v>
      </c>
      <c r="B861" t="s">
        <v>50</v>
      </c>
      <c r="C861" t="s">
        <v>782</v>
      </c>
      <c r="D861" t="s">
        <v>738</v>
      </c>
      <c r="E861" s="27">
        <v>6</v>
      </c>
    </row>
    <row r="862" spans="1:5" x14ac:dyDescent="0.25">
      <c r="A862" s="56">
        <v>16670</v>
      </c>
      <c r="B862" t="s">
        <v>50</v>
      </c>
      <c r="C862" t="s">
        <v>783</v>
      </c>
      <c r="D862" t="s">
        <v>290</v>
      </c>
      <c r="E862" s="27">
        <v>6</v>
      </c>
    </row>
    <row r="863" spans="1:5" x14ac:dyDescent="0.25">
      <c r="A863" s="56">
        <v>16671</v>
      </c>
      <c r="B863" t="s">
        <v>50</v>
      </c>
      <c r="C863" t="s">
        <v>784</v>
      </c>
      <c r="D863" t="s">
        <v>413</v>
      </c>
      <c r="E863" s="27">
        <v>6</v>
      </c>
    </row>
    <row r="864" spans="1:5" x14ac:dyDescent="0.25">
      <c r="A864" s="56">
        <v>16672</v>
      </c>
      <c r="B864" t="s">
        <v>54</v>
      </c>
      <c r="C864" t="s">
        <v>785</v>
      </c>
      <c r="D864" t="s">
        <v>290</v>
      </c>
      <c r="E864" s="27">
        <v>6</v>
      </c>
    </row>
    <row r="865" spans="1:5" x14ac:dyDescent="0.25">
      <c r="A865" s="56">
        <v>16673</v>
      </c>
      <c r="B865" t="s">
        <v>50</v>
      </c>
      <c r="C865" t="s">
        <v>786</v>
      </c>
      <c r="D865" t="s">
        <v>736</v>
      </c>
      <c r="E865" s="27">
        <v>6</v>
      </c>
    </row>
    <row r="866" spans="1:5" x14ac:dyDescent="0.25">
      <c r="A866" s="56">
        <v>16674</v>
      </c>
      <c r="B866" t="s">
        <v>50</v>
      </c>
      <c r="C866" t="s">
        <v>787</v>
      </c>
      <c r="D866" t="s">
        <v>738</v>
      </c>
      <c r="E866" s="27">
        <v>6</v>
      </c>
    </row>
    <row r="867" spans="1:5" x14ac:dyDescent="0.25">
      <c r="A867" s="56">
        <v>16675</v>
      </c>
      <c r="B867" t="s">
        <v>54</v>
      </c>
      <c r="C867" t="s">
        <v>788</v>
      </c>
      <c r="D867" t="s">
        <v>407</v>
      </c>
      <c r="E867" s="27">
        <v>6</v>
      </c>
    </row>
    <row r="868" spans="1:5" x14ac:dyDescent="0.25">
      <c r="A868" s="56">
        <v>16677</v>
      </c>
      <c r="B868" t="s">
        <v>54</v>
      </c>
      <c r="C868" t="s">
        <v>789</v>
      </c>
      <c r="D868" t="s">
        <v>790</v>
      </c>
      <c r="E868" s="27">
        <v>6</v>
      </c>
    </row>
    <row r="869" spans="1:5" x14ac:dyDescent="0.25">
      <c r="A869" s="56">
        <v>16678</v>
      </c>
      <c r="B869" t="s">
        <v>50</v>
      </c>
      <c r="C869" t="s">
        <v>791</v>
      </c>
      <c r="D869" t="s">
        <v>290</v>
      </c>
      <c r="E869" s="27">
        <v>6</v>
      </c>
    </row>
    <row r="870" spans="1:5" x14ac:dyDescent="0.25">
      <c r="A870" s="56">
        <v>16679</v>
      </c>
      <c r="B870" t="s">
        <v>50</v>
      </c>
      <c r="C870" t="s">
        <v>792</v>
      </c>
      <c r="D870" t="s">
        <v>290</v>
      </c>
      <c r="E870" s="27">
        <v>6</v>
      </c>
    </row>
    <row r="871" spans="1:5" x14ac:dyDescent="0.25">
      <c r="A871" s="56">
        <v>16680</v>
      </c>
      <c r="B871" t="s">
        <v>50</v>
      </c>
      <c r="C871" t="s">
        <v>793</v>
      </c>
      <c r="D871" t="s">
        <v>413</v>
      </c>
      <c r="E871" s="27">
        <v>6</v>
      </c>
    </row>
    <row r="872" spans="1:5" x14ac:dyDescent="0.25">
      <c r="A872" s="56">
        <v>16681</v>
      </c>
      <c r="B872" t="s">
        <v>54</v>
      </c>
      <c r="C872" t="s">
        <v>794</v>
      </c>
      <c r="D872" t="s">
        <v>413</v>
      </c>
      <c r="E872" s="27">
        <v>6</v>
      </c>
    </row>
    <row r="873" spans="1:5" x14ac:dyDescent="0.25">
      <c r="A873" s="56">
        <v>16682</v>
      </c>
      <c r="B873" t="s">
        <v>50</v>
      </c>
      <c r="C873" t="s">
        <v>795</v>
      </c>
      <c r="D873" t="s">
        <v>736</v>
      </c>
      <c r="E873" s="27">
        <v>6</v>
      </c>
    </row>
    <row r="874" spans="1:5" x14ac:dyDescent="0.25">
      <c r="A874" s="56">
        <v>16683</v>
      </c>
      <c r="B874" t="s">
        <v>50</v>
      </c>
      <c r="C874" t="s">
        <v>796</v>
      </c>
      <c r="D874" t="s">
        <v>738</v>
      </c>
      <c r="E874" s="27">
        <v>6</v>
      </c>
    </row>
    <row r="875" spans="1:5" x14ac:dyDescent="0.25">
      <c r="A875" s="56">
        <v>16684</v>
      </c>
      <c r="B875" t="s">
        <v>54</v>
      </c>
      <c r="C875" t="s">
        <v>797</v>
      </c>
      <c r="D875" t="s">
        <v>736</v>
      </c>
      <c r="E875" s="27">
        <v>6</v>
      </c>
    </row>
    <row r="876" spans="1:5" x14ac:dyDescent="0.25">
      <c r="A876" s="56">
        <v>16685</v>
      </c>
      <c r="B876" t="s">
        <v>50</v>
      </c>
      <c r="C876" t="s">
        <v>798</v>
      </c>
      <c r="D876" t="s">
        <v>738</v>
      </c>
      <c r="E876" s="27">
        <v>6</v>
      </c>
    </row>
    <row r="877" spans="1:5" x14ac:dyDescent="0.25">
      <c r="A877" s="56">
        <v>16686</v>
      </c>
      <c r="B877" t="s">
        <v>50</v>
      </c>
      <c r="C877" t="s">
        <v>799</v>
      </c>
      <c r="D877" t="s">
        <v>736</v>
      </c>
      <c r="E877" s="27">
        <v>6</v>
      </c>
    </row>
    <row r="878" spans="1:5" x14ac:dyDescent="0.25">
      <c r="A878" s="56">
        <v>16689</v>
      </c>
      <c r="B878" t="s">
        <v>50</v>
      </c>
      <c r="C878" t="s">
        <v>800</v>
      </c>
      <c r="D878" t="s">
        <v>298</v>
      </c>
      <c r="E878" s="27">
        <v>4</v>
      </c>
    </row>
    <row r="879" spans="1:5" x14ac:dyDescent="0.25">
      <c r="A879" s="56">
        <v>16691</v>
      </c>
      <c r="B879" t="s">
        <v>50</v>
      </c>
      <c r="C879" t="s">
        <v>801</v>
      </c>
      <c r="D879" t="s">
        <v>298</v>
      </c>
      <c r="E879" s="27">
        <v>4</v>
      </c>
    </row>
    <row r="880" spans="1:5" x14ac:dyDescent="0.25">
      <c r="A880" s="56">
        <v>16692</v>
      </c>
      <c r="B880" t="s">
        <v>50</v>
      </c>
      <c r="C880" t="s">
        <v>802</v>
      </c>
      <c r="D880" t="s">
        <v>413</v>
      </c>
      <c r="E880" s="27">
        <v>6</v>
      </c>
    </row>
    <row r="881" spans="1:5" x14ac:dyDescent="0.25">
      <c r="A881" s="56">
        <v>16693</v>
      </c>
      <c r="B881" t="s">
        <v>50</v>
      </c>
      <c r="C881" t="s">
        <v>803</v>
      </c>
      <c r="D881" t="s">
        <v>736</v>
      </c>
      <c r="E881" s="27">
        <v>6</v>
      </c>
    </row>
    <row r="882" spans="1:5" x14ac:dyDescent="0.25">
      <c r="A882" s="56">
        <v>16694</v>
      </c>
      <c r="B882" t="s">
        <v>54</v>
      </c>
      <c r="C882" t="s">
        <v>804</v>
      </c>
      <c r="D882" t="s">
        <v>290</v>
      </c>
      <c r="E882" s="27">
        <v>6</v>
      </c>
    </row>
    <row r="883" spans="1:5" x14ac:dyDescent="0.25">
      <c r="A883" s="56">
        <v>16695</v>
      </c>
      <c r="B883" t="s">
        <v>50</v>
      </c>
      <c r="C883" t="s">
        <v>805</v>
      </c>
      <c r="D883" t="s">
        <v>290</v>
      </c>
      <c r="E883" s="27">
        <v>6</v>
      </c>
    </row>
    <row r="884" spans="1:5" x14ac:dyDescent="0.25">
      <c r="A884" s="56">
        <v>16698</v>
      </c>
      <c r="B884" t="s">
        <v>113</v>
      </c>
      <c r="C884" t="s">
        <v>768</v>
      </c>
      <c r="D884" t="s">
        <v>413</v>
      </c>
      <c r="E884" s="27">
        <v>6</v>
      </c>
    </row>
    <row r="885" spans="1:5" x14ac:dyDescent="0.25">
      <c r="A885" s="56">
        <v>16699</v>
      </c>
      <c r="B885" t="s">
        <v>113</v>
      </c>
      <c r="C885" t="s">
        <v>751</v>
      </c>
      <c r="D885" t="s">
        <v>407</v>
      </c>
      <c r="E885" s="27">
        <v>6</v>
      </c>
    </row>
    <row r="886" spans="1:5" x14ac:dyDescent="0.25">
      <c r="A886" s="56">
        <v>16701</v>
      </c>
      <c r="B886" t="s">
        <v>50</v>
      </c>
      <c r="C886" t="s">
        <v>806</v>
      </c>
      <c r="D886" t="s">
        <v>679</v>
      </c>
      <c r="E886" s="27">
        <v>6</v>
      </c>
    </row>
    <row r="887" spans="1:5" x14ac:dyDescent="0.25">
      <c r="A887" s="56">
        <v>16720</v>
      </c>
      <c r="B887" t="s">
        <v>50</v>
      </c>
      <c r="C887" t="s">
        <v>807</v>
      </c>
      <c r="D887" t="s">
        <v>808</v>
      </c>
      <c r="E887" s="27">
        <v>3</v>
      </c>
    </row>
    <row r="888" spans="1:5" x14ac:dyDescent="0.25">
      <c r="A888" s="56">
        <v>16724</v>
      </c>
      <c r="B888" t="s">
        <v>50</v>
      </c>
      <c r="C888" t="s">
        <v>809</v>
      </c>
      <c r="D888" t="s">
        <v>679</v>
      </c>
      <c r="E888" s="27">
        <v>6</v>
      </c>
    </row>
    <row r="889" spans="1:5" x14ac:dyDescent="0.25">
      <c r="A889" s="56">
        <v>16725</v>
      </c>
      <c r="B889" t="s">
        <v>54</v>
      </c>
      <c r="C889" t="s">
        <v>810</v>
      </c>
      <c r="D889" t="s">
        <v>811</v>
      </c>
      <c r="E889" s="27">
        <v>6</v>
      </c>
    </row>
    <row r="890" spans="1:5" x14ac:dyDescent="0.25">
      <c r="A890" s="56">
        <v>16726</v>
      </c>
      <c r="B890" t="s">
        <v>50</v>
      </c>
      <c r="C890" t="s">
        <v>812</v>
      </c>
      <c r="D890" t="s">
        <v>679</v>
      </c>
      <c r="E890" s="27">
        <v>6</v>
      </c>
    </row>
    <row r="891" spans="1:5" x14ac:dyDescent="0.25">
      <c r="A891" s="56">
        <v>16727</v>
      </c>
      <c r="B891" t="s">
        <v>50</v>
      </c>
      <c r="C891" t="s">
        <v>813</v>
      </c>
      <c r="D891" t="s">
        <v>679</v>
      </c>
      <c r="E891" s="27">
        <v>6</v>
      </c>
    </row>
    <row r="892" spans="1:5" x14ac:dyDescent="0.25">
      <c r="A892" s="56">
        <v>16728</v>
      </c>
      <c r="B892" t="s">
        <v>50</v>
      </c>
      <c r="C892" t="s">
        <v>814</v>
      </c>
      <c r="D892" t="s">
        <v>468</v>
      </c>
      <c r="E892" s="27">
        <v>6</v>
      </c>
    </row>
    <row r="893" spans="1:5" x14ac:dyDescent="0.25">
      <c r="A893" s="56">
        <v>16729</v>
      </c>
      <c r="B893" t="s">
        <v>50</v>
      </c>
      <c r="C893" t="s">
        <v>815</v>
      </c>
      <c r="D893" t="s">
        <v>679</v>
      </c>
      <c r="E893" s="27">
        <v>6</v>
      </c>
    </row>
    <row r="894" spans="1:5" x14ac:dyDescent="0.25">
      <c r="A894" s="56">
        <v>16730</v>
      </c>
      <c r="B894" t="s">
        <v>54</v>
      </c>
      <c r="C894" t="s">
        <v>816</v>
      </c>
      <c r="D894" t="s">
        <v>811</v>
      </c>
      <c r="E894" s="27">
        <v>6</v>
      </c>
    </row>
    <row r="895" spans="1:5" x14ac:dyDescent="0.25">
      <c r="A895" s="56">
        <v>16731</v>
      </c>
      <c r="B895" t="s">
        <v>50</v>
      </c>
      <c r="C895" t="s">
        <v>817</v>
      </c>
      <c r="D895" t="s">
        <v>679</v>
      </c>
      <c r="E895" s="27">
        <v>6</v>
      </c>
    </row>
    <row r="896" spans="1:5" x14ac:dyDescent="0.25">
      <c r="A896" s="56">
        <v>16732</v>
      </c>
      <c r="B896" t="s">
        <v>50</v>
      </c>
      <c r="C896" t="s">
        <v>818</v>
      </c>
      <c r="D896" t="s">
        <v>679</v>
      </c>
      <c r="E896" s="27">
        <v>6</v>
      </c>
    </row>
    <row r="897" spans="1:5" x14ac:dyDescent="0.25">
      <c r="A897" s="56">
        <v>16733</v>
      </c>
      <c r="B897" t="s">
        <v>54</v>
      </c>
      <c r="C897" t="s">
        <v>819</v>
      </c>
      <c r="D897" t="s">
        <v>811</v>
      </c>
      <c r="E897" s="27">
        <v>6</v>
      </c>
    </row>
    <row r="898" spans="1:5" x14ac:dyDescent="0.25">
      <c r="A898" s="56">
        <v>16734</v>
      </c>
      <c r="B898" t="s">
        <v>50</v>
      </c>
      <c r="C898" t="s">
        <v>820</v>
      </c>
      <c r="D898" t="s">
        <v>468</v>
      </c>
      <c r="E898" s="27">
        <v>6</v>
      </c>
    </row>
    <row r="899" spans="1:5" x14ac:dyDescent="0.25">
      <c r="A899" s="56">
        <v>16735</v>
      </c>
      <c r="B899" t="s">
        <v>50</v>
      </c>
      <c r="C899" t="s">
        <v>821</v>
      </c>
      <c r="D899" t="s">
        <v>679</v>
      </c>
      <c r="E899" s="27">
        <v>6</v>
      </c>
    </row>
    <row r="900" spans="1:5" x14ac:dyDescent="0.25">
      <c r="A900" s="56">
        <v>16738</v>
      </c>
      <c r="B900" t="s">
        <v>50</v>
      </c>
      <c r="C900" t="s">
        <v>822</v>
      </c>
      <c r="D900" t="s">
        <v>679</v>
      </c>
      <c r="E900" s="27">
        <v>6</v>
      </c>
    </row>
    <row r="901" spans="1:5" x14ac:dyDescent="0.25">
      <c r="A901" s="56">
        <v>16740</v>
      </c>
      <c r="B901" t="s">
        <v>50</v>
      </c>
      <c r="C901" t="s">
        <v>823</v>
      </c>
      <c r="D901" t="s">
        <v>679</v>
      </c>
      <c r="E901" s="27">
        <v>6</v>
      </c>
    </row>
    <row r="902" spans="1:5" x14ac:dyDescent="0.25">
      <c r="A902" s="56">
        <v>16743</v>
      </c>
      <c r="B902" t="s">
        <v>50</v>
      </c>
      <c r="C902" t="s">
        <v>824</v>
      </c>
      <c r="D902" t="s">
        <v>679</v>
      </c>
      <c r="E902" s="27">
        <v>6</v>
      </c>
    </row>
    <row r="903" spans="1:5" x14ac:dyDescent="0.25">
      <c r="A903" s="56">
        <v>16744</v>
      </c>
      <c r="B903" t="s">
        <v>50</v>
      </c>
      <c r="C903" t="s">
        <v>825</v>
      </c>
      <c r="D903" t="s">
        <v>679</v>
      </c>
      <c r="E903" s="27">
        <v>6</v>
      </c>
    </row>
    <row r="904" spans="1:5" x14ac:dyDescent="0.25">
      <c r="A904" s="56">
        <v>16745</v>
      </c>
      <c r="B904" t="s">
        <v>50</v>
      </c>
      <c r="C904" t="s">
        <v>826</v>
      </c>
      <c r="D904" t="s">
        <v>679</v>
      </c>
      <c r="E904" s="27">
        <v>6</v>
      </c>
    </row>
    <row r="905" spans="1:5" x14ac:dyDescent="0.25">
      <c r="A905" s="56">
        <v>16746</v>
      </c>
      <c r="B905" t="s">
        <v>50</v>
      </c>
      <c r="C905" t="s">
        <v>827</v>
      </c>
      <c r="D905" t="s">
        <v>808</v>
      </c>
      <c r="E905" s="27">
        <v>3</v>
      </c>
    </row>
    <row r="906" spans="1:5" x14ac:dyDescent="0.25">
      <c r="A906" s="56">
        <v>16748</v>
      </c>
      <c r="B906" t="s">
        <v>50</v>
      </c>
      <c r="C906" t="s">
        <v>828</v>
      </c>
      <c r="D906" t="s">
        <v>808</v>
      </c>
      <c r="E906" s="27">
        <v>3</v>
      </c>
    </row>
    <row r="907" spans="1:5" x14ac:dyDescent="0.25">
      <c r="A907" s="56">
        <v>16749</v>
      </c>
      <c r="B907" t="s">
        <v>50</v>
      </c>
      <c r="C907" t="s">
        <v>829</v>
      </c>
      <c r="D907" t="s">
        <v>679</v>
      </c>
      <c r="E907" s="27">
        <v>6</v>
      </c>
    </row>
    <row r="908" spans="1:5" x14ac:dyDescent="0.25">
      <c r="A908" s="56">
        <v>16750</v>
      </c>
      <c r="B908" t="s">
        <v>50</v>
      </c>
      <c r="C908" t="s">
        <v>830</v>
      </c>
      <c r="D908" t="s">
        <v>679</v>
      </c>
      <c r="E908" s="27">
        <v>6</v>
      </c>
    </row>
    <row r="909" spans="1:5" x14ac:dyDescent="0.25">
      <c r="A909" s="56">
        <v>16801</v>
      </c>
      <c r="B909" t="s">
        <v>50</v>
      </c>
      <c r="C909" t="s">
        <v>831</v>
      </c>
      <c r="D909" t="s">
        <v>790</v>
      </c>
      <c r="E909" s="27">
        <v>6</v>
      </c>
    </row>
    <row r="910" spans="1:5" x14ac:dyDescent="0.25">
      <c r="A910" s="56">
        <v>16802</v>
      </c>
      <c r="B910" t="s">
        <v>50</v>
      </c>
      <c r="C910" t="s">
        <v>832</v>
      </c>
      <c r="D910" t="s">
        <v>790</v>
      </c>
      <c r="E910" s="27">
        <v>6</v>
      </c>
    </row>
    <row r="911" spans="1:5" x14ac:dyDescent="0.25">
      <c r="A911" s="56">
        <v>16803</v>
      </c>
      <c r="B911" t="s">
        <v>50</v>
      </c>
      <c r="C911" t="s">
        <v>831</v>
      </c>
      <c r="D911" t="s">
        <v>790</v>
      </c>
      <c r="E911" s="27">
        <v>6</v>
      </c>
    </row>
    <row r="912" spans="1:5" x14ac:dyDescent="0.25">
      <c r="A912" s="56">
        <v>16804</v>
      </c>
      <c r="B912" t="s">
        <v>54</v>
      </c>
      <c r="C912" t="s">
        <v>831</v>
      </c>
      <c r="D912" t="s">
        <v>790</v>
      </c>
      <c r="E912" s="27">
        <v>6</v>
      </c>
    </row>
    <row r="913" spans="1:5" x14ac:dyDescent="0.25">
      <c r="A913" s="56">
        <v>16805</v>
      </c>
      <c r="B913" t="s">
        <v>54</v>
      </c>
      <c r="C913" t="s">
        <v>831</v>
      </c>
      <c r="D913" t="s">
        <v>790</v>
      </c>
      <c r="E913" s="27">
        <v>6</v>
      </c>
    </row>
    <row r="914" spans="1:5" x14ac:dyDescent="0.25">
      <c r="A914" s="56">
        <v>16820</v>
      </c>
      <c r="B914" t="s">
        <v>50</v>
      </c>
      <c r="C914" t="s">
        <v>833</v>
      </c>
      <c r="D914" t="s">
        <v>790</v>
      </c>
      <c r="E914" s="27">
        <v>6</v>
      </c>
    </row>
    <row r="915" spans="1:5" x14ac:dyDescent="0.25">
      <c r="A915" s="56">
        <v>16821</v>
      </c>
      <c r="B915" t="s">
        <v>50</v>
      </c>
      <c r="C915" t="s">
        <v>834</v>
      </c>
      <c r="D915" t="s">
        <v>413</v>
      </c>
      <c r="E915" s="27">
        <v>6</v>
      </c>
    </row>
    <row r="916" spans="1:5" x14ac:dyDescent="0.25">
      <c r="A916" s="56">
        <v>16822</v>
      </c>
      <c r="B916" t="s">
        <v>50</v>
      </c>
      <c r="C916" t="s">
        <v>835</v>
      </c>
      <c r="D916" t="s">
        <v>76</v>
      </c>
      <c r="E916" s="27">
        <v>3</v>
      </c>
    </row>
    <row r="917" spans="1:5" x14ac:dyDescent="0.25">
      <c r="A917" s="56">
        <v>16823</v>
      </c>
      <c r="B917" t="s">
        <v>50</v>
      </c>
      <c r="C917" t="s">
        <v>836</v>
      </c>
      <c r="D917" t="s">
        <v>790</v>
      </c>
      <c r="E917" s="27">
        <v>6</v>
      </c>
    </row>
    <row r="918" spans="1:5" x14ac:dyDescent="0.25">
      <c r="A918" s="56">
        <v>16825</v>
      </c>
      <c r="B918" t="s">
        <v>54</v>
      </c>
      <c r="C918" t="s">
        <v>837</v>
      </c>
      <c r="D918" t="s">
        <v>413</v>
      </c>
      <c r="E918" s="27">
        <v>6</v>
      </c>
    </row>
    <row r="919" spans="1:5" x14ac:dyDescent="0.25">
      <c r="A919" s="56">
        <v>16826</v>
      </c>
      <c r="B919" t="s">
        <v>54</v>
      </c>
      <c r="C919" t="s">
        <v>838</v>
      </c>
      <c r="D919" t="s">
        <v>790</v>
      </c>
      <c r="E919" s="27">
        <v>6</v>
      </c>
    </row>
    <row r="920" spans="1:5" x14ac:dyDescent="0.25">
      <c r="A920" s="56">
        <v>16827</v>
      </c>
      <c r="B920" t="s">
        <v>50</v>
      </c>
      <c r="C920" t="s">
        <v>839</v>
      </c>
      <c r="D920" t="s">
        <v>790</v>
      </c>
      <c r="E920" s="27">
        <v>6</v>
      </c>
    </row>
    <row r="921" spans="1:5" x14ac:dyDescent="0.25">
      <c r="A921" s="56">
        <v>16828</v>
      </c>
      <c r="B921" t="s">
        <v>50</v>
      </c>
      <c r="C921" t="s">
        <v>840</v>
      </c>
      <c r="D921" t="s">
        <v>790</v>
      </c>
      <c r="E921" s="27">
        <v>6</v>
      </c>
    </row>
    <row r="922" spans="1:5" x14ac:dyDescent="0.25">
      <c r="A922" s="56">
        <v>16829</v>
      </c>
      <c r="B922" t="s">
        <v>50</v>
      </c>
      <c r="C922" t="s">
        <v>841</v>
      </c>
      <c r="D922" t="s">
        <v>790</v>
      </c>
      <c r="E922" s="27">
        <v>6</v>
      </c>
    </row>
    <row r="923" spans="1:5" x14ac:dyDescent="0.25">
      <c r="A923" s="56">
        <v>16830</v>
      </c>
      <c r="B923" t="s">
        <v>50</v>
      </c>
      <c r="C923" t="s">
        <v>413</v>
      </c>
      <c r="D923" t="s">
        <v>413</v>
      </c>
      <c r="E923" s="27">
        <v>6</v>
      </c>
    </row>
    <row r="924" spans="1:5" x14ac:dyDescent="0.25">
      <c r="A924" s="56">
        <v>16832</v>
      </c>
      <c r="B924" t="s">
        <v>50</v>
      </c>
      <c r="C924" t="s">
        <v>842</v>
      </c>
      <c r="D924" t="s">
        <v>790</v>
      </c>
      <c r="E924" s="27">
        <v>6</v>
      </c>
    </row>
    <row r="925" spans="1:5" x14ac:dyDescent="0.25">
      <c r="A925" s="56">
        <v>16833</v>
      </c>
      <c r="B925" t="s">
        <v>50</v>
      </c>
      <c r="C925" t="s">
        <v>843</v>
      </c>
      <c r="D925" t="s">
        <v>413</v>
      </c>
      <c r="E925" s="27">
        <v>6</v>
      </c>
    </row>
    <row r="926" spans="1:5" x14ac:dyDescent="0.25">
      <c r="A926" s="56">
        <v>16834</v>
      </c>
      <c r="B926" t="s">
        <v>54</v>
      </c>
      <c r="C926" t="s">
        <v>844</v>
      </c>
      <c r="D926" t="s">
        <v>413</v>
      </c>
      <c r="E926" s="27">
        <v>6</v>
      </c>
    </row>
    <row r="927" spans="1:5" x14ac:dyDescent="0.25">
      <c r="A927" s="56">
        <v>16835</v>
      </c>
      <c r="B927" t="s">
        <v>54</v>
      </c>
      <c r="C927" t="s">
        <v>845</v>
      </c>
      <c r="D927" t="s">
        <v>790</v>
      </c>
      <c r="E927" s="27">
        <v>6</v>
      </c>
    </row>
    <row r="928" spans="1:5" x14ac:dyDescent="0.25">
      <c r="A928" s="56">
        <v>16836</v>
      </c>
      <c r="B928" t="s">
        <v>50</v>
      </c>
      <c r="C928" t="s">
        <v>846</v>
      </c>
      <c r="D928" t="s">
        <v>413</v>
      </c>
      <c r="E928" s="27">
        <v>6</v>
      </c>
    </row>
    <row r="929" spans="1:5" x14ac:dyDescent="0.25">
      <c r="A929" s="56">
        <v>16837</v>
      </c>
      <c r="B929" t="s">
        <v>50</v>
      </c>
      <c r="C929" t="s">
        <v>847</v>
      </c>
      <c r="D929" t="s">
        <v>413</v>
      </c>
      <c r="E929" s="27">
        <v>6</v>
      </c>
    </row>
    <row r="930" spans="1:5" x14ac:dyDescent="0.25">
      <c r="A930" s="56">
        <v>16838</v>
      </c>
      <c r="B930" t="s">
        <v>50</v>
      </c>
      <c r="C930" t="s">
        <v>848</v>
      </c>
      <c r="D930" t="s">
        <v>413</v>
      </c>
      <c r="E930" s="27">
        <v>6</v>
      </c>
    </row>
    <row r="931" spans="1:5" x14ac:dyDescent="0.25">
      <c r="A931" s="56">
        <v>16839</v>
      </c>
      <c r="B931" t="s">
        <v>50</v>
      </c>
      <c r="C931" t="s">
        <v>849</v>
      </c>
      <c r="D931" t="s">
        <v>413</v>
      </c>
      <c r="E931" s="27">
        <v>6</v>
      </c>
    </row>
    <row r="932" spans="1:5" x14ac:dyDescent="0.25">
      <c r="A932" s="56">
        <v>16840</v>
      </c>
      <c r="B932" t="s">
        <v>50</v>
      </c>
      <c r="C932" t="s">
        <v>850</v>
      </c>
      <c r="D932" t="s">
        <v>413</v>
      </c>
      <c r="E932" s="27">
        <v>6</v>
      </c>
    </row>
    <row r="933" spans="1:5" x14ac:dyDescent="0.25">
      <c r="A933" s="56">
        <v>16841</v>
      </c>
      <c r="B933" t="s">
        <v>50</v>
      </c>
      <c r="C933" t="s">
        <v>851</v>
      </c>
      <c r="D933" t="s">
        <v>790</v>
      </c>
      <c r="E933" s="27">
        <v>6</v>
      </c>
    </row>
    <row r="934" spans="1:5" x14ac:dyDescent="0.25">
      <c r="A934" s="56">
        <v>16843</v>
      </c>
      <c r="B934" t="s">
        <v>54</v>
      </c>
      <c r="C934" t="s">
        <v>852</v>
      </c>
      <c r="D934" t="s">
        <v>413</v>
      </c>
      <c r="E934" s="27">
        <v>6</v>
      </c>
    </row>
    <row r="935" spans="1:5" x14ac:dyDescent="0.25">
      <c r="A935" s="56">
        <v>16844</v>
      </c>
      <c r="B935" t="s">
        <v>50</v>
      </c>
      <c r="C935" t="s">
        <v>853</v>
      </c>
      <c r="D935" t="s">
        <v>790</v>
      </c>
      <c r="E935" s="27">
        <v>6</v>
      </c>
    </row>
    <row r="936" spans="1:5" x14ac:dyDescent="0.25">
      <c r="A936" s="56">
        <v>16845</v>
      </c>
      <c r="B936" t="s">
        <v>50</v>
      </c>
      <c r="C936" t="s">
        <v>854</v>
      </c>
      <c r="D936" t="s">
        <v>790</v>
      </c>
      <c r="E936" s="27">
        <v>6</v>
      </c>
    </row>
    <row r="937" spans="1:5" x14ac:dyDescent="0.25">
      <c r="A937" s="56">
        <v>16847</v>
      </c>
      <c r="B937" t="s">
        <v>54</v>
      </c>
      <c r="C937" t="s">
        <v>855</v>
      </c>
      <c r="D937" t="s">
        <v>413</v>
      </c>
      <c r="E937" s="27">
        <v>6</v>
      </c>
    </row>
    <row r="938" spans="1:5" x14ac:dyDescent="0.25">
      <c r="A938" s="56">
        <v>16848</v>
      </c>
      <c r="B938" t="s">
        <v>54</v>
      </c>
      <c r="C938" t="s">
        <v>856</v>
      </c>
      <c r="D938" t="s">
        <v>76</v>
      </c>
      <c r="E938" s="27">
        <v>3</v>
      </c>
    </row>
    <row r="939" spans="1:5" x14ac:dyDescent="0.25">
      <c r="A939" s="56">
        <v>16849</v>
      </c>
      <c r="B939" t="s">
        <v>54</v>
      </c>
      <c r="C939" t="s">
        <v>857</v>
      </c>
      <c r="D939" t="s">
        <v>413</v>
      </c>
      <c r="E939" s="27">
        <v>6</v>
      </c>
    </row>
    <row r="940" spans="1:5" x14ac:dyDescent="0.25">
      <c r="A940" s="56">
        <v>16850</v>
      </c>
      <c r="B940" t="s">
        <v>50</v>
      </c>
      <c r="C940" t="s">
        <v>858</v>
      </c>
      <c r="D940" t="s">
        <v>413</v>
      </c>
      <c r="E940" s="27">
        <v>6</v>
      </c>
    </row>
    <row r="941" spans="1:5" x14ac:dyDescent="0.25">
      <c r="A941" s="56">
        <v>16851</v>
      </c>
      <c r="B941" t="s">
        <v>54</v>
      </c>
      <c r="C941" t="s">
        <v>859</v>
      </c>
      <c r="D941" t="s">
        <v>790</v>
      </c>
      <c r="E941" s="27">
        <v>6</v>
      </c>
    </row>
    <row r="942" spans="1:5" x14ac:dyDescent="0.25">
      <c r="A942" s="56">
        <v>16852</v>
      </c>
      <c r="B942" t="s">
        <v>50</v>
      </c>
      <c r="C942" t="s">
        <v>860</v>
      </c>
      <c r="D942" t="s">
        <v>790</v>
      </c>
      <c r="E942" s="27">
        <v>6</v>
      </c>
    </row>
    <row r="943" spans="1:5" x14ac:dyDescent="0.25">
      <c r="A943" s="56">
        <v>16853</v>
      </c>
      <c r="B943" t="s">
        <v>54</v>
      </c>
      <c r="C943" t="s">
        <v>861</v>
      </c>
      <c r="D943" t="s">
        <v>790</v>
      </c>
      <c r="E943" s="27">
        <v>6</v>
      </c>
    </row>
    <row r="944" spans="1:5" x14ac:dyDescent="0.25">
      <c r="A944" s="56">
        <v>16854</v>
      </c>
      <c r="B944" t="s">
        <v>50</v>
      </c>
      <c r="C944" t="s">
        <v>862</v>
      </c>
      <c r="D944" t="s">
        <v>790</v>
      </c>
      <c r="E944" s="27">
        <v>6</v>
      </c>
    </row>
    <row r="945" spans="1:5" x14ac:dyDescent="0.25">
      <c r="A945" s="56">
        <v>16855</v>
      </c>
      <c r="B945" t="s">
        <v>54</v>
      </c>
      <c r="C945" t="s">
        <v>863</v>
      </c>
      <c r="D945" t="s">
        <v>413</v>
      </c>
      <c r="E945" s="27">
        <v>6</v>
      </c>
    </row>
    <row r="946" spans="1:5" x14ac:dyDescent="0.25">
      <c r="A946" s="56">
        <v>16856</v>
      </c>
      <c r="B946" t="s">
        <v>54</v>
      </c>
      <c r="C946" t="s">
        <v>864</v>
      </c>
      <c r="D946" t="s">
        <v>790</v>
      </c>
      <c r="E946" s="27">
        <v>6</v>
      </c>
    </row>
    <row r="947" spans="1:5" x14ac:dyDescent="0.25">
      <c r="A947" s="56">
        <v>16858</v>
      </c>
      <c r="B947" t="s">
        <v>50</v>
      </c>
      <c r="C947" t="s">
        <v>865</v>
      </c>
      <c r="D947" t="s">
        <v>413</v>
      </c>
      <c r="E947" s="27">
        <v>6</v>
      </c>
    </row>
    <row r="948" spans="1:5" x14ac:dyDescent="0.25">
      <c r="A948" s="56">
        <v>16859</v>
      </c>
      <c r="B948" t="s">
        <v>50</v>
      </c>
      <c r="C948" t="s">
        <v>866</v>
      </c>
      <c r="D948" t="s">
        <v>790</v>
      </c>
      <c r="E948" s="27">
        <v>6</v>
      </c>
    </row>
    <row r="949" spans="1:5" x14ac:dyDescent="0.25">
      <c r="A949" s="56">
        <v>16860</v>
      </c>
      <c r="B949" t="s">
        <v>50</v>
      </c>
      <c r="C949" t="s">
        <v>867</v>
      </c>
      <c r="D949" t="s">
        <v>413</v>
      </c>
      <c r="E949" s="27">
        <v>6</v>
      </c>
    </row>
    <row r="950" spans="1:5" x14ac:dyDescent="0.25">
      <c r="A950" s="56">
        <v>16861</v>
      </c>
      <c r="B950" t="s">
        <v>50</v>
      </c>
      <c r="C950" t="s">
        <v>868</v>
      </c>
      <c r="D950" t="s">
        <v>413</v>
      </c>
      <c r="E950" s="27">
        <v>6</v>
      </c>
    </row>
    <row r="951" spans="1:5" x14ac:dyDescent="0.25">
      <c r="A951" s="56">
        <v>16863</v>
      </c>
      <c r="B951" t="s">
        <v>50</v>
      </c>
      <c r="C951" t="s">
        <v>869</v>
      </c>
      <c r="D951" t="s">
        <v>413</v>
      </c>
      <c r="E951" s="27">
        <v>6</v>
      </c>
    </row>
    <row r="952" spans="1:5" x14ac:dyDescent="0.25">
      <c r="A952" s="56">
        <v>16864</v>
      </c>
      <c r="B952" t="s">
        <v>50</v>
      </c>
      <c r="C952" t="s">
        <v>870</v>
      </c>
      <c r="D952" t="s">
        <v>790</v>
      </c>
      <c r="E952" s="27">
        <v>6</v>
      </c>
    </row>
    <row r="953" spans="1:5" x14ac:dyDescent="0.25">
      <c r="A953" s="56">
        <v>16865</v>
      </c>
      <c r="B953" t="s">
        <v>50</v>
      </c>
      <c r="C953" t="s">
        <v>871</v>
      </c>
      <c r="D953" t="s">
        <v>790</v>
      </c>
      <c r="E953" s="27">
        <v>6</v>
      </c>
    </row>
    <row r="954" spans="1:5" x14ac:dyDescent="0.25">
      <c r="A954" s="56">
        <v>16866</v>
      </c>
      <c r="B954" t="s">
        <v>50</v>
      </c>
      <c r="C954" t="s">
        <v>872</v>
      </c>
      <c r="D954" t="s">
        <v>790</v>
      </c>
      <c r="E954" s="27">
        <v>6</v>
      </c>
    </row>
    <row r="955" spans="1:5" x14ac:dyDescent="0.25">
      <c r="A955" s="56">
        <v>16868</v>
      </c>
      <c r="B955" t="s">
        <v>54</v>
      </c>
      <c r="C955" t="s">
        <v>873</v>
      </c>
      <c r="D955" t="s">
        <v>790</v>
      </c>
      <c r="E955" s="27">
        <v>6</v>
      </c>
    </row>
    <row r="956" spans="1:5" x14ac:dyDescent="0.25">
      <c r="A956" s="56">
        <v>16870</v>
      </c>
      <c r="B956" t="s">
        <v>50</v>
      </c>
      <c r="C956" t="s">
        <v>874</v>
      </c>
      <c r="D956" t="s">
        <v>790</v>
      </c>
      <c r="E956" s="27">
        <v>6</v>
      </c>
    </row>
    <row r="957" spans="1:5" x14ac:dyDescent="0.25">
      <c r="A957" s="56">
        <v>16871</v>
      </c>
      <c r="B957" t="s">
        <v>50</v>
      </c>
      <c r="C957" t="s">
        <v>875</v>
      </c>
      <c r="D957" t="s">
        <v>76</v>
      </c>
      <c r="E957" s="27">
        <v>3</v>
      </c>
    </row>
    <row r="958" spans="1:5" x14ac:dyDescent="0.25">
      <c r="A958" s="56">
        <v>16872</v>
      </c>
      <c r="B958" t="s">
        <v>50</v>
      </c>
      <c r="C958" t="s">
        <v>876</v>
      </c>
      <c r="D958" t="s">
        <v>790</v>
      </c>
      <c r="E958" s="27">
        <v>6</v>
      </c>
    </row>
    <row r="959" spans="1:5" x14ac:dyDescent="0.25">
      <c r="A959" s="56">
        <v>16873</v>
      </c>
      <c r="B959" t="s">
        <v>54</v>
      </c>
      <c r="C959" t="s">
        <v>877</v>
      </c>
      <c r="D959" t="s">
        <v>413</v>
      </c>
      <c r="E959" s="27">
        <v>6</v>
      </c>
    </row>
    <row r="960" spans="1:5" x14ac:dyDescent="0.25">
      <c r="A960" s="56">
        <v>16874</v>
      </c>
      <c r="B960" t="s">
        <v>50</v>
      </c>
      <c r="C960" t="s">
        <v>878</v>
      </c>
      <c r="D960" t="s">
        <v>790</v>
      </c>
      <c r="E960" s="27">
        <v>6</v>
      </c>
    </row>
    <row r="961" spans="1:5" x14ac:dyDescent="0.25">
      <c r="A961" s="56">
        <v>16875</v>
      </c>
      <c r="B961" t="s">
        <v>50</v>
      </c>
      <c r="C961" t="s">
        <v>879</v>
      </c>
      <c r="D961" t="s">
        <v>790</v>
      </c>
      <c r="E961" s="27">
        <v>6</v>
      </c>
    </row>
    <row r="962" spans="1:5" x14ac:dyDescent="0.25">
      <c r="A962" s="56">
        <v>16876</v>
      </c>
      <c r="B962" t="s">
        <v>54</v>
      </c>
      <c r="C962" t="s">
        <v>880</v>
      </c>
      <c r="D962" t="s">
        <v>413</v>
      </c>
      <c r="E962" s="27">
        <v>6</v>
      </c>
    </row>
    <row r="963" spans="1:5" x14ac:dyDescent="0.25">
      <c r="A963" s="56">
        <v>16877</v>
      </c>
      <c r="B963" t="s">
        <v>50</v>
      </c>
      <c r="C963" t="s">
        <v>881</v>
      </c>
      <c r="D963" t="s">
        <v>738</v>
      </c>
      <c r="E963" s="27">
        <v>6</v>
      </c>
    </row>
    <row r="964" spans="1:5" x14ac:dyDescent="0.25">
      <c r="A964" s="56">
        <v>16878</v>
      </c>
      <c r="B964" t="s">
        <v>50</v>
      </c>
      <c r="C964" t="s">
        <v>882</v>
      </c>
      <c r="D964" t="s">
        <v>413</v>
      </c>
      <c r="E964" s="27">
        <v>6</v>
      </c>
    </row>
    <row r="965" spans="1:5" x14ac:dyDescent="0.25">
      <c r="A965" s="56">
        <v>16879</v>
      </c>
      <c r="B965" t="s">
        <v>50</v>
      </c>
      <c r="C965" t="s">
        <v>883</v>
      </c>
      <c r="D965" t="s">
        <v>413</v>
      </c>
      <c r="E965" s="27">
        <v>6</v>
      </c>
    </row>
    <row r="966" spans="1:5" x14ac:dyDescent="0.25">
      <c r="A966" s="56">
        <v>16881</v>
      </c>
      <c r="B966" t="s">
        <v>50</v>
      </c>
      <c r="C966" t="s">
        <v>884</v>
      </c>
      <c r="D966" t="s">
        <v>413</v>
      </c>
      <c r="E966" s="27">
        <v>6</v>
      </c>
    </row>
    <row r="967" spans="1:5" x14ac:dyDescent="0.25">
      <c r="A967" s="56">
        <v>16882</v>
      </c>
      <c r="B967" t="s">
        <v>50</v>
      </c>
      <c r="C967" t="s">
        <v>885</v>
      </c>
      <c r="D967" t="s">
        <v>790</v>
      </c>
      <c r="E967" s="27">
        <v>6</v>
      </c>
    </row>
    <row r="968" spans="1:5" x14ac:dyDescent="0.25">
      <c r="A968" s="56">
        <v>16901</v>
      </c>
      <c r="B968" t="s">
        <v>50</v>
      </c>
      <c r="C968" t="s">
        <v>886</v>
      </c>
      <c r="D968" t="s">
        <v>887</v>
      </c>
      <c r="E968" s="27">
        <v>3</v>
      </c>
    </row>
    <row r="969" spans="1:5" x14ac:dyDescent="0.25">
      <c r="A969" s="56">
        <v>16910</v>
      </c>
      <c r="B969" t="s">
        <v>50</v>
      </c>
      <c r="C969" t="s">
        <v>888</v>
      </c>
      <c r="D969" t="s">
        <v>806</v>
      </c>
      <c r="E969" s="27">
        <v>3</v>
      </c>
    </row>
    <row r="970" spans="1:5" x14ac:dyDescent="0.25">
      <c r="A970" s="56">
        <v>16911</v>
      </c>
      <c r="B970" t="s">
        <v>54</v>
      </c>
      <c r="C970" t="s">
        <v>889</v>
      </c>
      <c r="D970" t="s">
        <v>887</v>
      </c>
      <c r="E970" s="27">
        <v>3</v>
      </c>
    </row>
    <row r="971" spans="1:5" x14ac:dyDescent="0.25">
      <c r="A971" s="56">
        <v>16912</v>
      </c>
      <c r="B971" t="s">
        <v>50</v>
      </c>
      <c r="C971" t="s">
        <v>890</v>
      </c>
      <c r="D971" t="s">
        <v>887</v>
      </c>
      <c r="E971" s="27">
        <v>3</v>
      </c>
    </row>
    <row r="972" spans="1:5" x14ac:dyDescent="0.25">
      <c r="A972" s="56">
        <v>16914</v>
      </c>
      <c r="B972" t="s">
        <v>50</v>
      </c>
      <c r="C972" t="s">
        <v>891</v>
      </c>
      <c r="D972" t="s">
        <v>806</v>
      </c>
      <c r="E972" s="27">
        <v>3</v>
      </c>
    </row>
    <row r="973" spans="1:5" x14ac:dyDescent="0.25">
      <c r="A973" s="56">
        <v>16915</v>
      </c>
      <c r="B973" t="s">
        <v>50</v>
      </c>
      <c r="C973" t="s">
        <v>892</v>
      </c>
      <c r="D973" t="s">
        <v>808</v>
      </c>
      <c r="E973" s="27">
        <v>3</v>
      </c>
    </row>
    <row r="974" spans="1:5" x14ac:dyDescent="0.25">
      <c r="A974" s="56">
        <v>16917</v>
      </c>
      <c r="B974" t="s">
        <v>50</v>
      </c>
      <c r="C974" t="s">
        <v>893</v>
      </c>
      <c r="D974" t="s">
        <v>887</v>
      </c>
      <c r="E974" s="27">
        <v>3</v>
      </c>
    </row>
    <row r="975" spans="1:5" x14ac:dyDescent="0.25">
      <c r="A975" s="56">
        <v>16920</v>
      </c>
      <c r="B975" t="s">
        <v>50</v>
      </c>
      <c r="C975" t="s">
        <v>894</v>
      </c>
      <c r="D975" t="s">
        <v>887</v>
      </c>
      <c r="E975" s="27">
        <v>3</v>
      </c>
    </row>
    <row r="976" spans="1:5" x14ac:dyDescent="0.25">
      <c r="A976" s="56">
        <v>16921</v>
      </c>
      <c r="B976" t="s">
        <v>50</v>
      </c>
      <c r="C976" t="s">
        <v>895</v>
      </c>
      <c r="D976" t="s">
        <v>887</v>
      </c>
      <c r="E976" s="27">
        <v>3</v>
      </c>
    </row>
    <row r="977" spans="1:5" x14ac:dyDescent="0.25">
      <c r="A977" s="56">
        <v>16922</v>
      </c>
      <c r="B977" t="s">
        <v>50</v>
      </c>
      <c r="C977" t="s">
        <v>896</v>
      </c>
      <c r="D977" t="s">
        <v>808</v>
      </c>
      <c r="E977" s="27">
        <v>3</v>
      </c>
    </row>
    <row r="978" spans="1:5" x14ac:dyDescent="0.25">
      <c r="A978" s="56">
        <v>16923</v>
      </c>
      <c r="B978" t="s">
        <v>50</v>
      </c>
      <c r="C978" t="s">
        <v>897</v>
      </c>
      <c r="D978" t="s">
        <v>808</v>
      </c>
      <c r="E978" s="27">
        <v>3</v>
      </c>
    </row>
    <row r="979" spans="1:5" x14ac:dyDescent="0.25">
      <c r="A979" s="56">
        <v>16925</v>
      </c>
      <c r="B979" t="s">
        <v>50</v>
      </c>
      <c r="C979" t="s">
        <v>898</v>
      </c>
      <c r="D979" t="s">
        <v>806</v>
      </c>
      <c r="E979" s="27">
        <v>3</v>
      </c>
    </row>
    <row r="980" spans="1:5" x14ac:dyDescent="0.25">
      <c r="A980" s="56">
        <v>16926</v>
      </c>
      <c r="B980" t="s">
        <v>50</v>
      </c>
      <c r="C980" t="s">
        <v>899</v>
      </c>
      <c r="D980" t="s">
        <v>806</v>
      </c>
      <c r="E980" s="27">
        <v>3</v>
      </c>
    </row>
    <row r="981" spans="1:5" x14ac:dyDescent="0.25">
      <c r="A981" s="56">
        <v>16927</v>
      </c>
      <c r="B981" t="s">
        <v>50</v>
      </c>
      <c r="C981" t="s">
        <v>900</v>
      </c>
      <c r="D981" t="s">
        <v>808</v>
      </c>
      <c r="E981" s="27">
        <v>3</v>
      </c>
    </row>
    <row r="982" spans="1:5" x14ac:dyDescent="0.25">
      <c r="A982" s="56">
        <v>16928</v>
      </c>
      <c r="B982" t="s">
        <v>50</v>
      </c>
      <c r="C982" t="s">
        <v>901</v>
      </c>
      <c r="D982" t="s">
        <v>887</v>
      </c>
      <c r="E982" s="27">
        <v>3</v>
      </c>
    </row>
    <row r="983" spans="1:5" x14ac:dyDescent="0.25">
      <c r="A983" s="56">
        <v>16929</v>
      </c>
      <c r="B983" t="s">
        <v>50</v>
      </c>
      <c r="C983" t="s">
        <v>902</v>
      </c>
      <c r="D983" t="s">
        <v>887</v>
      </c>
      <c r="E983" s="27">
        <v>3</v>
      </c>
    </row>
    <row r="984" spans="1:5" x14ac:dyDescent="0.25">
      <c r="A984" s="56">
        <v>16930</v>
      </c>
      <c r="B984" t="s">
        <v>50</v>
      </c>
      <c r="C984" t="s">
        <v>903</v>
      </c>
      <c r="D984" t="s">
        <v>887</v>
      </c>
      <c r="E984" s="27">
        <v>3</v>
      </c>
    </row>
    <row r="985" spans="1:5" x14ac:dyDescent="0.25">
      <c r="A985" s="56">
        <v>16932</v>
      </c>
      <c r="B985" t="s">
        <v>50</v>
      </c>
      <c r="C985" t="s">
        <v>904</v>
      </c>
      <c r="D985" t="s">
        <v>887</v>
      </c>
      <c r="E985" s="27">
        <v>3</v>
      </c>
    </row>
    <row r="986" spans="1:5" x14ac:dyDescent="0.25">
      <c r="A986" s="56">
        <v>16933</v>
      </c>
      <c r="B986" t="s">
        <v>50</v>
      </c>
      <c r="C986" t="s">
        <v>905</v>
      </c>
      <c r="D986" t="s">
        <v>887</v>
      </c>
      <c r="E986" s="27">
        <v>3</v>
      </c>
    </row>
    <row r="987" spans="1:5" x14ac:dyDescent="0.25">
      <c r="A987" s="56">
        <v>16935</v>
      </c>
      <c r="B987" t="s">
        <v>50</v>
      </c>
      <c r="C987" t="s">
        <v>906</v>
      </c>
      <c r="D987" t="s">
        <v>887</v>
      </c>
      <c r="E987" s="27">
        <v>3</v>
      </c>
    </row>
    <row r="988" spans="1:5" x14ac:dyDescent="0.25">
      <c r="A988" s="56">
        <v>16936</v>
      </c>
      <c r="B988" t="s">
        <v>50</v>
      </c>
      <c r="C988" t="s">
        <v>907</v>
      </c>
      <c r="D988" t="s">
        <v>887</v>
      </c>
      <c r="E988" s="27">
        <v>3</v>
      </c>
    </row>
    <row r="989" spans="1:5" x14ac:dyDescent="0.25">
      <c r="A989" s="56">
        <v>16937</v>
      </c>
      <c r="B989" t="s">
        <v>50</v>
      </c>
      <c r="C989" t="s">
        <v>908</v>
      </c>
      <c r="D989" t="s">
        <v>808</v>
      </c>
      <c r="E989" s="27">
        <v>3</v>
      </c>
    </row>
    <row r="990" spans="1:5" x14ac:dyDescent="0.25">
      <c r="A990" s="56">
        <v>16938</v>
      </c>
      <c r="B990" t="s">
        <v>50</v>
      </c>
      <c r="C990" t="s">
        <v>909</v>
      </c>
      <c r="D990" t="s">
        <v>887</v>
      </c>
      <c r="E990" s="27">
        <v>3</v>
      </c>
    </row>
    <row r="991" spans="1:5" x14ac:dyDescent="0.25">
      <c r="A991" s="56">
        <v>16939</v>
      </c>
      <c r="B991" t="s">
        <v>50</v>
      </c>
      <c r="C991" t="s">
        <v>910</v>
      </c>
      <c r="D991" t="s">
        <v>887</v>
      </c>
      <c r="E991" s="27">
        <v>3</v>
      </c>
    </row>
    <row r="992" spans="1:5" x14ac:dyDescent="0.25">
      <c r="A992" s="56">
        <v>16940</v>
      </c>
      <c r="B992" t="s">
        <v>50</v>
      </c>
      <c r="C992" t="s">
        <v>911</v>
      </c>
      <c r="D992" t="s">
        <v>887</v>
      </c>
      <c r="E992" s="27">
        <v>3</v>
      </c>
    </row>
    <row r="993" spans="1:5" x14ac:dyDescent="0.25">
      <c r="A993" s="56">
        <v>16941</v>
      </c>
      <c r="B993" t="s">
        <v>50</v>
      </c>
      <c r="C993" t="s">
        <v>897</v>
      </c>
      <c r="D993" t="s">
        <v>808</v>
      </c>
      <c r="E993" s="27">
        <v>3</v>
      </c>
    </row>
    <row r="994" spans="1:5" x14ac:dyDescent="0.25">
      <c r="A994" s="56">
        <v>16942</v>
      </c>
      <c r="B994" t="s">
        <v>50</v>
      </c>
      <c r="C994" t="s">
        <v>912</v>
      </c>
      <c r="D994" t="s">
        <v>887</v>
      </c>
      <c r="E994" s="27">
        <v>3</v>
      </c>
    </row>
    <row r="995" spans="1:5" x14ac:dyDescent="0.25">
      <c r="A995" s="56">
        <v>16943</v>
      </c>
      <c r="B995" t="s">
        <v>50</v>
      </c>
      <c r="C995" t="s">
        <v>913</v>
      </c>
      <c r="D995" t="s">
        <v>887</v>
      </c>
      <c r="E995" s="27">
        <v>3</v>
      </c>
    </row>
    <row r="996" spans="1:5" x14ac:dyDescent="0.25">
      <c r="A996" s="56">
        <v>16945</v>
      </c>
      <c r="B996" t="s">
        <v>54</v>
      </c>
      <c r="C996" t="s">
        <v>914</v>
      </c>
      <c r="D996" t="s">
        <v>806</v>
      </c>
      <c r="E996" s="27">
        <v>3</v>
      </c>
    </row>
    <row r="997" spans="1:5" x14ac:dyDescent="0.25">
      <c r="A997" s="56">
        <v>16946</v>
      </c>
      <c r="B997" t="s">
        <v>50</v>
      </c>
      <c r="C997" t="s">
        <v>887</v>
      </c>
      <c r="D997" t="s">
        <v>887</v>
      </c>
      <c r="E997" s="27">
        <v>3</v>
      </c>
    </row>
    <row r="998" spans="1:5" x14ac:dyDescent="0.25">
      <c r="A998" s="56">
        <v>16947</v>
      </c>
      <c r="B998" t="s">
        <v>50</v>
      </c>
      <c r="C998" t="s">
        <v>915</v>
      </c>
      <c r="D998" t="s">
        <v>806</v>
      </c>
      <c r="E998" s="27">
        <v>3</v>
      </c>
    </row>
    <row r="999" spans="1:5" x14ac:dyDescent="0.25">
      <c r="A999" s="56">
        <v>16948</v>
      </c>
      <c r="B999" t="s">
        <v>50</v>
      </c>
      <c r="C999" t="s">
        <v>916</v>
      </c>
      <c r="D999" t="s">
        <v>808</v>
      </c>
      <c r="E999" s="27">
        <v>3</v>
      </c>
    </row>
    <row r="1000" spans="1:5" x14ac:dyDescent="0.25">
      <c r="A1000" s="56">
        <v>16950</v>
      </c>
      <c r="B1000" t="s">
        <v>50</v>
      </c>
      <c r="C1000" t="s">
        <v>917</v>
      </c>
      <c r="D1000" t="s">
        <v>887</v>
      </c>
      <c r="E1000" s="27">
        <v>3</v>
      </c>
    </row>
    <row r="1001" spans="1:5" x14ac:dyDescent="0.25">
      <c r="A1001" s="56">
        <v>17001</v>
      </c>
      <c r="B1001" t="s">
        <v>54</v>
      </c>
      <c r="C1001" t="s">
        <v>918</v>
      </c>
      <c r="D1001" t="s">
        <v>919</v>
      </c>
      <c r="E1001" s="27">
        <v>4</v>
      </c>
    </row>
    <row r="1002" spans="1:5" x14ac:dyDescent="0.25">
      <c r="A1002" s="56">
        <v>17002</v>
      </c>
      <c r="B1002" t="s">
        <v>50</v>
      </c>
      <c r="C1002" t="s">
        <v>920</v>
      </c>
      <c r="D1002" t="s">
        <v>738</v>
      </c>
      <c r="E1002" s="27">
        <v>6</v>
      </c>
    </row>
    <row r="1003" spans="1:5" x14ac:dyDescent="0.25">
      <c r="A1003" s="56">
        <v>17003</v>
      </c>
      <c r="B1003" t="s">
        <v>50</v>
      </c>
      <c r="C1003" t="s">
        <v>921</v>
      </c>
      <c r="D1003" t="s">
        <v>922</v>
      </c>
      <c r="E1003" s="27">
        <v>4</v>
      </c>
    </row>
    <row r="1004" spans="1:5" x14ac:dyDescent="0.25">
      <c r="A1004" s="56">
        <v>17004</v>
      </c>
      <c r="B1004" t="s">
        <v>50</v>
      </c>
      <c r="C1004" t="s">
        <v>923</v>
      </c>
      <c r="D1004" t="s">
        <v>924</v>
      </c>
      <c r="E1004" s="27">
        <v>6</v>
      </c>
    </row>
    <row r="1005" spans="1:5" x14ac:dyDescent="0.25">
      <c r="A1005" s="56">
        <v>17005</v>
      </c>
      <c r="B1005" t="s">
        <v>50</v>
      </c>
      <c r="C1005" t="s">
        <v>925</v>
      </c>
      <c r="D1005" t="s">
        <v>926</v>
      </c>
      <c r="E1005" s="27">
        <v>4</v>
      </c>
    </row>
    <row r="1006" spans="1:5" x14ac:dyDescent="0.25">
      <c r="A1006" s="56">
        <v>17006</v>
      </c>
      <c r="B1006" t="s">
        <v>50</v>
      </c>
      <c r="C1006" t="s">
        <v>927</v>
      </c>
      <c r="D1006" t="s">
        <v>928</v>
      </c>
      <c r="E1006" s="27">
        <v>4</v>
      </c>
    </row>
    <row r="1007" spans="1:5" x14ac:dyDescent="0.25">
      <c r="A1007" s="56">
        <v>17007</v>
      </c>
      <c r="B1007" t="s">
        <v>50</v>
      </c>
      <c r="C1007" t="s">
        <v>929</v>
      </c>
      <c r="D1007" t="s">
        <v>919</v>
      </c>
      <c r="E1007" s="27">
        <v>4</v>
      </c>
    </row>
    <row r="1008" spans="1:5" x14ac:dyDescent="0.25">
      <c r="A1008" s="56">
        <v>17009</v>
      </c>
      <c r="B1008" t="s">
        <v>50</v>
      </c>
      <c r="C1008" t="s">
        <v>930</v>
      </c>
      <c r="D1008" t="s">
        <v>924</v>
      </c>
      <c r="E1008" s="27">
        <v>6</v>
      </c>
    </row>
    <row r="1009" spans="1:5" x14ac:dyDescent="0.25">
      <c r="A1009" s="56">
        <v>17010</v>
      </c>
      <c r="B1009" t="s">
        <v>54</v>
      </c>
      <c r="C1009" t="s">
        <v>931</v>
      </c>
      <c r="D1009" t="s">
        <v>922</v>
      </c>
      <c r="E1009" s="27">
        <v>4</v>
      </c>
    </row>
    <row r="1010" spans="1:5" x14ac:dyDescent="0.25">
      <c r="A1010" s="56">
        <v>17011</v>
      </c>
      <c r="B1010" t="s">
        <v>50</v>
      </c>
      <c r="C1010" t="s">
        <v>918</v>
      </c>
      <c r="D1010" t="s">
        <v>919</v>
      </c>
      <c r="E1010" s="27">
        <v>4</v>
      </c>
    </row>
    <row r="1011" spans="1:5" x14ac:dyDescent="0.25">
      <c r="A1011" s="56">
        <v>17012</v>
      </c>
      <c r="B1011" t="s">
        <v>113</v>
      </c>
      <c r="C1011" t="s">
        <v>918</v>
      </c>
      <c r="D1011" t="s">
        <v>919</v>
      </c>
      <c r="E1011" s="27">
        <v>4</v>
      </c>
    </row>
    <row r="1012" spans="1:5" x14ac:dyDescent="0.25">
      <c r="A1012" s="56">
        <v>17013</v>
      </c>
      <c r="B1012" t="s">
        <v>50</v>
      </c>
      <c r="C1012" t="s">
        <v>932</v>
      </c>
      <c r="D1012" t="s">
        <v>919</v>
      </c>
      <c r="E1012" s="27">
        <v>4</v>
      </c>
    </row>
    <row r="1013" spans="1:5" x14ac:dyDescent="0.25">
      <c r="A1013" s="56">
        <v>17014</v>
      </c>
      <c r="B1013" t="s">
        <v>50</v>
      </c>
      <c r="C1013" t="s">
        <v>933</v>
      </c>
      <c r="D1013" t="s">
        <v>934</v>
      </c>
      <c r="E1013" s="27">
        <v>4</v>
      </c>
    </row>
    <row r="1014" spans="1:5" x14ac:dyDescent="0.25">
      <c r="A1014" s="56">
        <v>17015</v>
      </c>
      <c r="B1014" t="s">
        <v>50</v>
      </c>
      <c r="C1014" t="s">
        <v>932</v>
      </c>
      <c r="D1014" t="s">
        <v>919</v>
      </c>
      <c r="E1014" s="27">
        <v>4</v>
      </c>
    </row>
    <row r="1015" spans="1:5" x14ac:dyDescent="0.25">
      <c r="A1015" s="56">
        <v>17016</v>
      </c>
      <c r="B1015" t="s">
        <v>54</v>
      </c>
      <c r="C1015" t="s">
        <v>935</v>
      </c>
      <c r="D1015" t="s">
        <v>922</v>
      </c>
      <c r="E1015" s="27">
        <v>4</v>
      </c>
    </row>
    <row r="1016" spans="1:5" x14ac:dyDescent="0.25">
      <c r="A1016" s="56">
        <v>17017</v>
      </c>
      <c r="B1016" t="s">
        <v>50</v>
      </c>
      <c r="C1016" t="s">
        <v>936</v>
      </c>
      <c r="D1016" t="s">
        <v>937</v>
      </c>
      <c r="E1016" s="27">
        <v>3</v>
      </c>
    </row>
    <row r="1017" spans="1:5" x14ac:dyDescent="0.25">
      <c r="A1017" s="56">
        <v>17018</v>
      </c>
      <c r="B1017" t="s">
        <v>50</v>
      </c>
      <c r="C1017" t="s">
        <v>926</v>
      </c>
      <c r="D1017" t="s">
        <v>926</v>
      </c>
      <c r="E1017" s="27">
        <v>4</v>
      </c>
    </row>
    <row r="1018" spans="1:5" x14ac:dyDescent="0.25">
      <c r="A1018" s="56">
        <v>17019</v>
      </c>
      <c r="B1018" t="s">
        <v>50</v>
      </c>
      <c r="C1018" t="s">
        <v>938</v>
      </c>
      <c r="D1018" t="s">
        <v>21</v>
      </c>
      <c r="E1018" s="27">
        <v>4</v>
      </c>
    </row>
    <row r="1019" spans="1:5" x14ac:dyDescent="0.25">
      <c r="A1019" s="56">
        <v>17020</v>
      </c>
      <c r="B1019" t="s">
        <v>50</v>
      </c>
      <c r="C1019" t="s">
        <v>939</v>
      </c>
      <c r="D1019" t="s">
        <v>928</v>
      </c>
      <c r="E1019" s="27">
        <v>4</v>
      </c>
    </row>
    <row r="1020" spans="1:5" x14ac:dyDescent="0.25">
      <c r="A1020" s="56">
        <v>17021</v>
      </c>
      <c r="B1020" t="s">
        <v>50</v>
      </c>
      <c r="C1020" t="s">
        <v>940</v>
      </c>
      <c r="D1020" t="s">
        <v>934</v>
      </c>
      <c r="E1020" s="27">
        <v>4</v>
      </c>
    </row>
    <row r="1021" spans="1:5" x14ac:dyDescent="0.25">
      <c r="A1021" s="56">
        <v>17022</v>
      </c>
      <c r="B1021" t="s">
        <v>50</v>
      </c>
      <c r="C1021" t="s">
        <v>941</v>
      </c>
      <c r="D1021" t="s">
        <v>942</v>
      </c>
      <c r="E1021" s="27">
        <v>4</v>
      </c>
    </row>
    <row r="1022" spans="1:5" x14ac:dyDescent="0.25">
      <c r="A1022" s="56">
        <v>17023</v>
      </c>
      <c r="B1022" t="s">
        <v>50</v>
      </c>
      <c r="C1022" t="s">
        <v>943</v>
      </c>
      <c r="D1022" t="s">
        <v>926</v>
      </c>
      <c r="E1022" s="27">
        <v>4</v>
      </c>
    </row>
    <row r="1023" spans="1:5" x14ac:dyDescent="0.25">
      <c r="A1023" s="56">
        <v>17024</v>
      </c>
      <c r="B1023" t="s">
        <v>50</v>
      </c>
      <c r="C1023" t="s">
        <v>944</v>
      </c>
      <c r="D1023" t="s">
        <v>928</v>
      </c>
      <c r="E1023" s="27">
        <v>4</v>
      </c>
    </row>
    <row r="1024" spans="1:5" x14ac:dyDescent="0.25">
      <c r="A1024" s="56">
        <v>17025</v>
      </c>
      <c r="B1024" t="s">
        <v>50</v>
      </c>
      <c r="C1024" t="s">
        <v>945</v>
      </c>
      <c r="D1024" t="s">
        <v>919</v>
      </c>
      <c r="E1024" s="27">
        <v>4</v>
      </c>
    </row>
    <row r="1025" spans="1:5" x14ac:dyDescent="0.25">
      <c r="A1025" s="56">
        <v>17026</v>
      </c>
      <c r="B1025" t="s">
        <v>50</v>
      </c>
      <c r="C1025" t="s">
        <v>946</v>
      </c>
      <c r="D1025" t="s">
        <v>922</v>
      </c>
      <c r="E1025" s="27">
        <v>4</v>
      </c>
    </row>
    <row r="1026" spans="1:5" x14ac:dyDescent="0.25">
      <c r="A1026" s="56">
        <v>17027</v>
      </c>
      <c r="B1026" t="s">
        <v>54</v>
      </c>
      <c r="C1026" t="s">
        <v>947</v>
      </c>
      <c r="D1026" t="s">
        <v>919</v>
      </c>
      <c r="E1026" s="27">
        <v>4</v>
      </c>
    </row>
    <row r="1027" spans="1:5" x14ac:dyDescent="0.25">
      <c r="A1027" s="56">
        <v>17028</v>
      </c>
      <c r="B1027" t="s">
        <v>50</v>
      </c>
      <c r="C1027" t="s">
        <v>948</v>
      </c>
      <c r="D1027" t="s">
        <v>926</v>
      </c>
      <c r="E1027" s="27">
        <v>4</v>
      </c>
    </row>
    <row r="1028" spans="1:5" x14ac:dyDescent="0.25">
      <c r="A1028" s="56">
        <v>17029</v>
      </c>
      <c r="B1028" t="s">
        <v>50</v>
      </c>
      <c r="C1028" t="s">
        <v>949</v>
      </c>
      <c r="D1028" t="s">
        <v>924</v>
      </c>
      <c r="E1028" s="27">
        <v>6</v>
      </c>
    </row>
    <row r="1029" spans="1:5" x14ac:dyDescent="0.25">
      <c r="A1029" s="56">
        <v>17030</v>
      </c>
      <c r="B1029" t="s">
        <v>50</v>
      </c>
      <c r="C1029" t="s">
        <v>950</v>
      </c>
      <c r="D1029" t="s">
        <v>926</v>
      </c>
      <c r="E1029" s="27">
        <v>4</v>
      </c>
    </row>
    <row r="1030" spans="1:5" x14ac:dyDescent="0.25">
      <c r="A1030" s="56">
        <v>17032</v>
      </c>
      <c r="B1030" t="s">
        <v>50</v>
      </c>
      <c r="C1030" t="s">
        <v>951</v>
      </c>
      <c r="D1030" t="s">
        <v>926</v>
      </c>
      <c r="E1030" s="27">
        <v>4</v>
      </c>
    </row>
    <row r="1031" spans="1:5" x14ac:dyDescent="0.25">
      <c r="A1031" s="56">
        <v>17033</v>
      </c>
      <c r="B1031" t="s">
        <v>50</v>
      </c>
      <c r="C1031" t="s">
        <v>952</v>
      </c>
      <c r="D1031" t="s">
        <v>926</v>
      </c>
      <c r="E1031" s="27">
        <v>4</v>
      </c>
    </row>
    <row r="1032" spans="1:5" x14ac:dyDescent="0.25">
      <c r="A1032" s="56">
        <v>17034</v>
      </c>
      <c r="B1032" t="s">
        <v>50</v>
      </c>
      <c r="C1032" t="s">
        <v>953</v>
      </c>
      <c r="D1032" t="s">
        <v>926</v>
      </c>
      <c r="E1032" s="27">
        <v>4</v>
      </c>
    </row>
    <row r="1033" spans="1:5" x14ac:dyDescent="0.25">
      <c r="A1033" s="56">
        <v>17035</v>
      </c>
      <c r="B1033" t="s">
        <v>50</v>
      </c>
      <c r="C1033" t="s">
        <v>954</v>
      </c>
      <c r="D1033" t="s">
        <v>934</v>
      </c>
      <c r="E1033" s="27">
        <v>4</v>
      </c>
    </row>
    <row r="1034" spans="1:5" x14ac:dyDescent="0.25">
      <c r="A1034" s="56">
        <v>17036</v>
      </c>
      <c r="B1034" t="s">
        <v>50</v>
      </c>
      <c r="C1034" t="s">
        <v>955</v>
      </c>
      <c r="D1034" t="s">
        <v>926</v>
      </c>
      <c r="E1034" s="27">
        <v>4</v>
      </c>
    </row>
    <row r="1035" spans="1:5" x14ac:dyDescent="0.25">
      <c r="A1035" s="56">
        <v>17037</v>
      </c>
      <c r="B1035" t="s">
        <v>50</v>
      </c>
      <c r="C1035" t="s">
        <v>956</v>
      </c>
      <c r="D1035" t="s">
        <v>928</v>
      </c>
      <c r="E1035" s="27">
        <v>4</v>
      </c>
    </row>
    <row r="1036" spans="1:5" x14ac:dyDescent="0.25">
      <c r="A1036" s="56">
        <v>17038</v>
      </c>
      <c r="B1036" t="s">
        <v>50</v>
      </c>
      <c r="C1036" t="s">
        <v>957</v>
      </c>
      <c r="D1036" t="s">
        <v>922</v>
      </c>
      <c r="E1036" s="27">
        <v>4</v>
      </c>
    </row>
    <row r="1037" spans="1:5" x14ac:dyDescent="0.25">
      <c r="A1037" s="56">
        <v>17039</v>
      </c>
      <c r="B1037" t="s">
        <v>54</v>
      </c>
      <c r="C1037" t="s">
        <v>958</v>
      </c>
      <c r="D1037" t="s">
        <v>922</v>
      </c>
      <c r="E1037" s="27">
        <v>4</v>
      </c>
    </row>
    <row r="1038" spans="1:5" x14ac:dyDescent="0.25">
      <c r="A1038" s="56">
        <v>17040</v>
      </c>
      <c r="B1038" t="s">
        <v>50</v>
      </c>
      <c r="C1038" t="s">
        <v>959</v>
      </c>
      <c r="D1038" t="s">
        <v>928</v>
      </c>
      <c r="E1038" s="27">
        <v>4</v>
      </c>
    </row>
    <row r="1039" spans="1:5" x14ac:dyDescent="0.25">
      <c r="A1039" s="56">
        <v>17041</v>
      </c>
      <c r="B1039" t="s">
        <v>54</v>
      </c>
      <c r="C1039" t="s">
        <v>960</v>
      </c>
      <c r="D1039" t="s">
        <v>922</v>
      </c>
      <c r="E1039" s="27">
        <v>4</v>
      </c>
    </row>
    <row r="1040" spans="1:5" x14ac:dyDescent="0.25">
      <c r="A1040" s="56">
        <v>17042</v>
      </c>
      <c r="B1040" t="s">
        <v>50</v>
      </c>
      <c r="C1040" t="s">
        <v>922</v>
      </c>
      <c r="D1040" t="s">
        <v>922</v>
      </c>
      <c r="E1040" s="27">
        <v>4</v>
      </c>
    </row>
    <row r="1041" spans="1:5" x14ac:dyDescent="0.25">
      <c r="A1041" s="56">
        <v>17043</v>
      </c>
      <c r="B1041" t="s">
        <v>50</v>
      </c>
      <c r="C1041" t="s">
        <v>961</v>
      </c>
      <c r="D1041" t="s">
        <v>919</v>
      </c>
      <c r="E1041" s="27">
        <v>4</v>
      </c>
    </row>
    <row r="1042" spans="1:5" x14ac:dyDescent="0.25">
      <c r="A1042" s="56">
        <v>17044</v>
      </c>
      <c r="B1042" t="s">
        <v>50</v>
      </c>
      <c r="C1042" t="s">
        <v>962</v>
      </c>
      <c r="D1042" t="s">
        <v>924</v>
      </c>
      <c r="E1042" s="27">
        <v>6</v>
      </c>
    </row>
    <row r="1043" spans="1:5" x14ac:dyDescent="0.25">
      <c r="A1043" s="56">
        <v>17045</v>
      </c>
      <c r="B1043" t="s">
        <v>50</v>
      </c>
      <c r="C1043" t="s">
        <v>963</v>
      </c>
      <c r="D1043" t="s">
        <v>928</v>
      </c>
      <c r="E1043" s="27">
        <v>4</v>
      </c>
    </row>
    <row r="1044" spans="1:5" x14ac:dyDescent="0.25">
      <c r="A1044" s="56">
        <v>17046</v>
      </c>
      <c r="B1044" t="s">
        <v>50</v>
      </c>
      <c r="C1044" t="s">
        <v>922</v>
      </c>
      <c r="D1044" t="s">
        <v>922</v>
      </c>
      <c r="E1044" s="27">
        <v>4</v>
      </c>
    </row>
    <row r="1045" spans="1:5" x14ac:dyDescent="0.25">
      <c r="A1045" s="56">
        <v>17047</v>
      </c>
      <c r="B1045" t="s">
        <v>50</v>
      </c>
      <c r="C1045" t="s">
        <v>964</v>
      </c>
      <c r="D1045" t="s">
        <v>928</v>
      </c>
      <c r="E1045" s="27">
        <v>4</v>
      </c>
    </row>
    <row r="1046" spans="1:5" x14ac:dyDescent="0.25">
      <c r="A1046" s="56">
        <v>17048</v>
      </c>
      <c r="B1046" t="s">
        <v>50</v>
      </c>
      <c r="C1046" t="s">
        <v>965</v>
      </c>
      <c r="D1046" t="s">
        <v>926</v>
      </c>
      <c r="E1046" s="27">
        <v>4</v>
      </c>
    </row>
    <row r="1047" spans="1:5" x14ac:dyDescent="0.25">
      <c r="A1047" s="56">
        <v>17049</v>
      </c>
      <c r="B1047" t="s">
        <v>50</v>
      </c>
      <c r="C1047" t="s">
        <v>966</v>
      </c>
      <c r="D1047" t="s">
        <v>934</v>
      </c>
      <c r="E1047" s="27">
        <v>4</v>
      </c>
    </row>
    <row r="1048" spans="1:5" x14ac:dyDescent="0.25">
      <c r="A1048" s="56">
        <v>17050</v>
      </c>
      <c r="B1048" t="s">
        <v>50</v>
      </c>
      <c r="C1048" t="s">
        <v>967</v>
      </c>
      <c r="D1048" t="s">
        <v>919</v>
      </c>
      <c r="E1048" s="27">
        <v>4</v>
      </c>
    </row>
    <row r="1049" spans="1:5" x14ac:dyDescent="0.25">
      <c r="A1049" s="56">
        <v>17051</v>
      </c>
      <c r="B1049" t="s">
        <v>50</v>
      </c>
      <c r="C1049" t="s">
        <v>968</v>
      </c>
      <c r="D1049" t="s">
        <v>924</v>
      </c>
      <c r="E1049" s="27">
        <v>6</v>
      </c>
    </row>
    <row r="1050" spans="1:5" x14ac:dyDescent="0.25">
      <c r="A1050" s="56">
        <v>17052</v>
      </c>
      <c r="B1050" t="s">
        <v>50</v>
      </c>
      <c r="C1050" t="s">
        <v>969</v>
      </c>
      <c r="D1050" t="s">
        <v>738</v>
      </c>
      <c r="E1050" s="27">
        <v>6</v>
      </c>
    </row>
    <row r="1051" spans="1:5" x14ac:dyDescent="0.25">
      <c r="A1051" s="56">
        <v>17053</v>
      </c>
      <c r="B1051" t="s">
        <v>50</v>
      </c>
      <c r="C1051" t="s">
        <v>970</v>
      </c>
      <c r="D1051" t="s">
        <v>928</v>
      </c>
      <c r="E1051" s="27">
        <v>4</v>
      </c>
    </row>
    <row r="1052" spans="1:5" x14ac:dyDescent="0.25">
      <c r="A1052" s="56">
        <v>17054</v>
      </c>
      <c r="B1052" t="s">
        <v>54</v>
      </c>
      <c r="C1052" t="s">
        <v>971</v>
      </c>
      <c r="D1052" t="s">
        <v>924</v>
      </c>
      <c r="E1052" s="27">
        <v>6</v>
      </c>
    </row>
    <row r="1053" spans="1:5" x14ac:dyDescent="0.25">
      <c r="A1053" s="56">
        <v>17055</v>
      </c>
      <c r="B1053" t="s">
        <v>50</v>
      </c>
      <c r="C1053" t="s">
        <v>967</v>
      </c>
      <c r="D1053" t="s">
        <v>919</v>
      </c>
      <c r="E1053" s="27">
        <v>4</v>
      </c>
    </row>
    <row r="1054" spans="1:5" x14ac:dyDescent="0.25">
      <c r="A1054" s="56">
        <v>17056</v>
      </c>
      <c r="B1054" t="s">
        <v>54</v>
      </c>
      <c r="C1054" t="s">
        <v>972</v>
      </c>
      <c r="D1054" t="s">
        <v>934</v>
      </c>
      <c r="E1054" s="27">
        <v>4</v>
      </c>
    </row>
    <row r="1055" spans="1:5" x14ac:dyDescent="0.25">
      <c r="A1055" s="56">
        <v>17057</v>
      </c>
      <c r="B1055" t="s">
        <v>50</v>
      </c>
      <c r="C1055" t="s">
        <v>973</v>
      </c>
      <c r="D1055" t="s">
        <v>926</v>
      </c>
      <c r="E1055" s="27">
        <v>4</v>
      </c>
    </row>
    <row r="1056" spans="1:5" x14ac:dyDescent="0.25">
      <c r="A1056" s="56">
        <v>17058</v>
      </c>
      <c r="B1056" t="s">
        <v>50</v>
      </c>
      <c r="C1056" t="s">
        <v>924</v>
      </c>
      <c r="D1056" t="s">
        <v>934</v>
      </c>
      <c r="E1056" s="27">
        <v>4</v>
      </c>
    </row>
    <row r="1057" spans="1:5" x14ac:dyDescent="0.25">
      <c r="A1057" s="56">
        <v>17059</v>
      </c>
      <c r="B1057" t="s">
        <v>50</v>
      </c>
      <c r="C1057" t="s">
        <v>974</v>
      </c>
      <c r="D1057" t="s">
        <v>934</v>
      </c>
      <c r="E1057" s="27">
        <v>4</v>
      </c>
    </row>
    <row r="1058" spans="1:5" x14ac:dyDescent="0.25">
      <c r="A1058" s="56">
        <v>17060</v>
      </c>
      <c r="B1058" t="s">
        <v>50</v>
      </c>
      <c r="C1058" t="s">
        <v>975</v>
      </c>
      <c r="D1058" t="s">
        <v>738</v>
      </c>
      <c r="E1058" s="27">
        <v>6</v>
      </c>
    </row>
    <row r="1059" spans="1:5" x14ac:dyDescent="0.25">
      <c r="A1059" s="56">
        <v>17061</v>
      </c>
      <c r="B1059" t="s">
        <v>50</v>
      </c>
      <c r="C1059" t="s">
        <v>976</v>
      </c>
      <c r="D1059" t="s">
        <v>926</v>
      </c>
      <c r="E1059" s="27">
        <v>4</v>
      </c>
    </row>
    <row r="1060" spans="1:5" x14ac:dyDescent="0.25">
      <c r="A1060" s="56">
        <v>17062</v>
      </c>
      <c r="B1060" t="s">
        <v>50</v>
      </c>
      <c r="C1060" t="s">
        <v>977</v>
      </c>
      <c r="D1060" t="s">
        <v>928</v>
      </c>
      <c r="E1060" s="27">
        <v>4</v>
      </c>
    </row>
    <row r="1061" spans="1:5" x14ac:dyDescent="0.25">
      <c r="A1061" s="56">
        <v>17063</v>
      </c>
      <c r="B1061" t="s">
        <v>50</v>
      </c>
      <c r="C1061" t="s">
        <v>978</v>
      </c>
      <c r="D1061" t="s">
        <v>924</v>
      </c>
      <c r="E1061" s="27">
        <v>6</v>
      </c>
    </row>
    <row r="1062" spans="1:5" x14ac:dyDescent="0.25">
      <c r="A1062" s="56">
        <v>17064</v>
      </c>
      <c r="B1062" t="s">
        <v>54</v>
      </c>
      <c r="C1062" t="s">
        <v>979</v>
      </c>
      <c r="D1062" t="s">
        <v>922</v>
      </c>
      <c r="E1062" s="27">
        <v>4</v>
      </c>
    </row>
    <row r="1063" spans="1:5" x14ac:dyDescent="0.25">
      <c r="A1063" s="56">
        <v>17065</v>
      </c>
      <c r="B1063" t="s">
        <v>50</v>
      </c>
      <c r="C1063" t="s">
        <v>980</v>
      </c>
      <c r="D1063" t="s">
        <v>919</v>
      </c>
      <c r="E1063" s="27">
        <v>4</v>
      </c>
    </row>
    <row r="1064" spans="1:5" x14ac:dyDescent="0.25">
      <c r="A1064" s="56">
        <v>17066</v>
      </c>
      <c r="B1064" t="s">
        <v>50</v>
      </c>
      <c r="C1064" t="s">
        <v>981</v>
      </c>
      <c r="D1064" t="s">
        <v>738</v>
      </c>
      <c r="E1064" s="27">
        <v>6</v>
      </c>
    </row>
    <row r="1065" spans="1:5" x14ac:dyDescent="0.25">
      <c r="A1065" s="56">
        <v>17067</v>
      </c>
      <c r="B1065" t="s">
        <v>50</v>
      </c>
      <c r="C1065" t="s">
        <v>982</v>
      </c>
      <c r="D1065" t="s">
        <v>922</v>
      </c>
      <c r="E1065" s="27">
        <v>4</v>
      </c>
    </row>
    <row r="1066" spans="1:5" x14ac:dyDescent="0.25">
      <c r="A1066" s="56">
        <v>17068</v>
      </c>
      <c r="B1066" t="s">
        <v>50</v>
      </c>
      <c r="C1066" t="s">
        <v>983</v>
      </c>
      <c r="D1066" t="s">
        <v>928</v>
      </c>
      <c r="E1066" s="27">
        <v>4</v>
      </c>
    </row>
    <row r="1067" spans="1:5" x14ac:dyDescent="0.25">
      <c r="A1067" s="56">
        <v>17069</v>
      </c>
      <c r="B1067" t="s">
        <v>54</v>
      </c>
      <c r="C1067" t="s">
        <v>984</v>
      </c>
      <c r="D1067" t="s">
        <v>928</v>
      </c>
      <c r="E1067" s="27">
        <v>4</v>
      </c>
    </row>
    <row r="1068" spans="1:5" x14ac:dyDescent="0.25">
      <c r="A1068" s="56">
        <v>17070</v>
      </c>
      <c r="B1068" t="s">
        <v>50</v>
      </c>
      <c r="C1068" t="s">
        <v>985</v>
      </c>
      <c r="D1068" t="s">
        <v>21</v>
      </c>
      <c r="E1068" s="27">
        <v>4</v>
      </c>
    </row>
    <row r="1069" spans="1:5" x14ac:dyDescent="0.25">
      <c r="A1069" s="56">
        <v>17071</v>
      </c>
      <c r="B1069" t="s">
        <v>50</v>
      </c>
      <c r="C1069" t="s">
        <v>986</v>
      </c>
      <c r="D1069" t="s">
        <v>928</v>
      </c>
      <c r="E1069" s="27">
        <v>4</v>
      </c>
    </row>
    <row r="1070" spans="1:5" x14ac:dyDescent="0.25">
      <c r="A1070" s="56">
        <v>17072</v>
      </c>
      <c r="B1070" t="s">
        <v>54</v>
      </c>
      <c r="C1070" t="s">
        <v>987</v>
      </c>
      <c r="D1070" t="s">
        <v>919</v>
      </c>
      <c r="E1070" s="27">
        <v>4</v>
      </c>
    </row>
    <row r="1071" spans="1:5" x14ac:dyDescent="0.25">
      <c r="A1071" s="56">
        <v>17073</v>
      </c>
      <c r="B1071" t="s">
        <v>50</v>
      </c>
      <c r="C1071" t="s">
        <v>988</v>
      </c>
      <c r="D1071" t="s">
        <v>922</v>
      </c>
      <c r="E1071" s="27">
        <v>4</v>
      </c>
    </row>
    <row r="1072" spans="1:5" x14ac:dyDescent="0.25">
      <c r="A1072" s="56">
        <v>17074</v>
      </c>
      <c r="B1072" t="s">
        <v>50</v>
      </c>
      <c r="C1072" t="s">
        <v>989</v>
      </c>
      <c r="D1072" t="s">
        <v>928</v>
      </c>
      <c r="E1072" s="27">
        <v>4</v>
      </c>
    </row>
    <row r="1073" spans="1:5" x14ac:dyDescent="0.25">
      <c r="A1073" s="56">
        <v>17075</v>
      </c>
      <c r="B1073" t="s">
        <v>54</v>
      </c>
      <c r="C1073" t="s">
        <v>990</v>
      </c>
      <c r="D1073" t="s">
        <v>924</v>
      </c>
      <c r="E1073" s="27">
        <v>6</v>
      </c>
    </row>
    <row r="1074" spans="1:5" x14ac:dyDescent="0.25">
      <c r="A1074" s="56">
        <v>17076</v>
      </c>
      <c r="B1074" t="s">
        <v>50</v>
      </c>
      <c r="C1074" t="s">
        <v>991</v>
      </c>
      <c r="D1074" t="s">
        <v>934</v>
      </c>
      <c r="E1074" s="27">
        <v>4</v>
      </c>
    </row>
    <row r="1075" spans="1:5" x14ac:dyDescent="0.25">
      <c r="A1075" s="56">
        <v>17077</v>
      </c>
      <c r="B1075" t="s">
        <v>54</v>
      </c>
      <c r="C1075" t="s">
        <v>992</v>
      </c>
      <c r="D1075" t="s">
        <v>922</v>
      </c>
      <c r="E1075" s="27">
        <v>4</v>
      </c>
    </row>
    <row r="1076" spans="1:5" x14ac:dyDescent="0.25">
      <c r="A1076" s="56">
        <v>17078</v>
      </c>
      <c r="B1076" t="s">
        <v>50</v>
      </c>
      <c r="C1076" t="s">
        <v>993</v>
      </c>
      <c r="D1076" t="s">
        <v>922</v>
      </c>
      <c r="E1076" s="27">
        <v>4</v>
      </c>
    </row>
    <row r="1077" spans="1:5" x14ac:dyDescent="0.25">
      <c r="A1077" s="56">
        <v>17080</v>
      </c>
      <c r="B1077" t="s">
        <v>50</v>
      </c>
      <c r="C1077" t="s">
        <v>994</v>
      </c>
      <c r="D1077" t="s">
        <v>926</v>
      </c>
      <c r="E1077" s="27">
        <v>4</v>
      </c>
    </row>
    <row r="1078" spans="1:5" x14ac:dyDescent="0.25">
      <c r="A1078" s="56">
        <v>17081</v>
      </c>
      <c r="B1078" t="s">
        <v>54</v>
      </c>
      <c r="C1078" t="s">
        <v>995</v>
      </c>
      <c r="D1078" t="s">
        <v>919</v>
      </c>
      <c r="E1078" s="27">
        <v>4</v>
      </c>
    </row>
    <row r="1079" spans="1:5" x14ac:dyDescent="0.25">
      <c r="A1079" s="56">
        <v>17082</v>
      </c>
      <c r="B1079" t="s">
        <v>50</v>
      </c>
      <c r="C1079" t="s">
        <v>996</v>
      </c>
      <c r="D1079" t="s">
        <v>934</v>
      </c>
      <c r="E1079" s="27">
        <v>4</v>
      </c>
    </row>
    <row r="1080" spans="1:5" x14ac:dyDescent="0.25">
      <c r="A1080" s="56">
        <v>17083</v>
      </c>
      <c r="B1080" t="s">
        <v>54</v>
      </c>
      <c r="C1080" t="s">
        <v>997</v>
      </c>
      <c r="D1080" t="s">
        <v>922</v>
      </c>
      <c r="E1080" s="27">
        <v>4</v>
      </c>
    </row>
    <row r="1081" spans="1:5" x14ac:dyDescent="0.25">
      <c r="A1081" s="56">
        <v>17084</v>
      </c>
      <c r="B1081" t="s">
        <v>50</v>
      </c>
      <c r="C1081" t="s">
        <v>998</v>
      </c>
      <c r="D1081" t="s">
        <v>924</v>
      </c>
      <c r="E1081" s="27">
        <v>6</v>
      </c>
    </row>
    <row r="1082" spans="1:5" x14ac:dyDescent="0.25">
      <c r="A1082" s="56">
        <v>17085</v>
      </c>
      <c r="B1082" t="s">
        <v>54</v>
      </c>
      <c r="C1082" t="s">
        <v>999</v>
      </c>
      <c r="D1082" t="s">
        <v>922</v>
      </c>
      <c r="E1082" s="27">
        <v>4</v>
      </c>
    </row>
    <row r="1083" spans="1:5" x14ac:dyDescent="0.25">
      <c r="A1083" s="56">
        <v>17086</v>
      </c>
      <c r="B1083" t="s">
        <v>50</v>
      </c>
      <c r="C1083" t="s">
        <v>1000</v>
      </c>
      <c r="D1083" t="s">
        <v>1001</v>
      </c>
      <c r="E1083" s="27">
        <v>3</v>
      </c>
    </row>
    <row r="1084" spans="1:5" x14ac:dyDescent="0.25">
      <c r="A1084" s="56">
        <v>17087</v>
      </c>
      <c r="B1084" t="s">
        <v>50</v>
      </c>
      <c r="C1084" t="s">
        <v>1002</v>
      </c>
      <c r="D1084" t="s">
        <v>1003</v>
      </c>
      <c r="E1084" s="27">
        <v>2</v>
      </c>
    </row>
    <row r="1085" spans="1:5" x14ac:dyDescent="0.25">
      <c r="A1085" s="56">
        <v>17088</v>
      </c>
      <c r="B1085" t="s">
        <v>54</v>
      </c>
      <c r="C1085" t="s">
        <v>1004</v>
      </c>
      <c r="D1085" t="s">
        <v>922</v>
      </c>
      <c r="E1085" s="27">
        <v>4</v>
      </c>
    </row>
    <row r="1086" spans="1:5" x14ac:dyDescent="0.25">
      <c r="A1086" s="56">
        <v>17089</v>
      </c>
      <c r="B1086" t="s">
        <v>113</v>
      </c>
      <c r="C1086" t="s">
        <v>918</v>
      </c>
      <c r="D1086" t="s">
        <v>919</v>
      </c>
      <c r="E1086" s="27">
        <v>4</v>
      </c>
    </row>
    <row r="1087" spans="1:5" x14ac:dyDescent="0.25">
      <c r="A1087" s="56">
        <v>17090</v>
      </c>
      <c r="B1087" t="s">
        <v>50</v>
      </c>
      <c r="C1087" t="s">
        <v>1005</v>
      </c>
      <c r="D1087" t="s">
        <v>928</v>
      </c>
      <c r="E1087" s="27">
        <v>4</v>
      </c>
    </row>
    <row r="1088" spans="1:5" x14ac:dyDescent="0.25">
      <c r="A1088" s="56">
        <v>17093</v>
      </c>
      <c r="B1088" t="s">
        <v>54</v>
      </c>
      <c r="C1088" t="s">
        <v>1006</v>
      </c>
      <c r="D1088" t="s">
        <v>919</v>
      </c>
      <c r="E1088" s="27">
        <v>4</v>
      </c>
    </row>
    <row r="1089" spans="1:5" x14ac:dyDescent="0.25">
      <c r="A1089" s="56">
        <v>17094</v>
      </c>
      <c r="B1089" t="s">
        <v>50</v>
      </c>
      <c r="C1089" t="s">
        <v>1007</v>
      </c>
      <c r="D1089" t="s">
        <v>934</v>
      </c>
      <c r="E1089" s="27">
        <v>4</v>
      </c>
    </row>
    <row r="1090" spans="1:5" x14ac:dyDescent="0.25">
      <c r="A1090" s="56">
        <v>17097</v>
      </c>
      <c r="B1090" t="s">
        <v>50</v>
      </c>
      <c r="C1090" t="s">
        <v>1008</v>
      </c>
      <c r="D1090" t="s">
        <v>926</v>
      </c>
      <c r="E1090" s="27">
        <v>4</v>
      </c>
    </row>
    <row r="1091" spans="1:5" x14ac:dyDescent="0.25">
      <c r="A1091" s="56">
        <v>17098</v>
      </c>
      <c r="B1091" t="s">
        <v>50</v>
      </c>
      <c r="C1091" t="s">
        <v>1009</v>
      </c>
      <c r="D1091" t="s">
        <v>926</v>
      </c>
      <c r="E1091" s="27">
        <v>4</v>
      </c>
    </row>
    <row r="1092" spans="1:5" x14ac:dyDescent="0.25">
      <c r="A1092" s="56">
        <v>17099</v>
      </c>
      <c r="B1092" t="s">
        <v>50</v>
      </c>
      <c r="C1092" t="s">
        <v>1010</v>
      </c>
      <c r="D1092" t="s">
        <v>924</v>
      </c>
      <c r="E1092" s="27">
        <v>6</v>
      </c>
    </row>
    <row r="1093" spans="1:5" x14ac:dyDescent="0.25">
      <c r="A1093" s="56">
        <v>17101</v>
      </c>
      <c r="B1093" t="s">
        <v>50</v>
      </c>
      <c r="C1093" t="s">
        <v>15</v>
      </c>
      <c r="D1093" t="s">
        <v>926</v>
      </c>
      <c r="E1093" s="27">
        <v>4</v>
      </c>
    </row>
    <row r="1094" spans="1:5" x14ac:dyDescent="0.25">
      <c r="A1094" s="56">
        <v>17102</v>
      </c>
      <c r="B1094" t="s">
        <v>50</v>
      </c>
      <c r="C1094" t="s">
        <v>15</v>
      </c>
      <c r="D1094" t="s">
        <v>926</v>
      </c>
      <c r="E1094" s="27">
        <v>4</v>
      </c>
    </row>
    <row r="1095" spans="1:5" x14ac:dyDescent="0.25">
      <c r="A1095" s="56">
        <v>17103</v>
      </c>
      <c r="B1095" t="s">
        <v>50</v>
      </c>
      <c r="C1095" t="s">
        <v>15</v>
      </c>
      <c r="D1095" t="s">
        <v>926</v>
      </c>
      <c r="E1095" s="27">
        <v>4</v>
      </c>
    </row>
    <row r="1096" spans="1:5" x14ac:dyDescent="0.25">
      <c r="A1096" s="56">
        <v>17104</v>
      </c>
      <c r="B1096" t="s">
        <v>50</v>
      </c>
      <c r="C1096" t="s">
        <v>15</v>
      </c>
      <c r="D1096" t="s">
        <v>926</v>
      </c>
      <c r="E1096" s="27">
        <v>4</v>
      </c>
    </row>
    <row r="1097" spans="1:5" x14ac:dyDescent="0.25">
      <c r="A1097" s="56">
        <v>17105</v>
      </c>
      <c r="B1097" t="s">
        <v>54</v>
      </c>
      <c r="C1097" t="s">
        <v>15</v>
      </c>
      <c r="D1097" t="s">
        <v>926</v>
      </c>
      <c r="E1097" s="27">
        <v>4</v>
      </c>
    </row>
    <row r="1098" spans="1:5" x14ac:dyDescent="0.25">
      <c r="A1098" s="56">
        <v>17106</v>
      </c>
      <c r="B1098" t="s">
        <v>54</v>
      </c>
      <c r="C1098" t="s">
        <v>15</v>
      </c>
      <c r="D1098" t="s">
        <v>926</v>
      </c>
      <c r="E1098" s="27">
        <v>4</v>
      </c>
    </row>
    <row r="1099" spans="1:5" x14ac:dyDescent="0.25">
      <c r="A1099" s="56">
        <v>17107</v>
      </c>
      <c r="B1099" t="s">
        <v>113</v>
      </c>
      <c r="C1099" t="s">
        <v>15</v>
      </c>
      <c r="D1099" t="s">
        <v>926</v>
      </c>
      <c r="E1099" s="27">
        <v>4</v>
      </c>
    </row>
    <row r="1100" spans="1:5" x14ac:dyDescent="0.25">
      <c r="A1100" s="56">
        <v>17108</v>
      </c>
      <c r="B1100" t="s">
        <v>54</v>
      </c>
      <c r="C1100" t="s">
        <v>15</v>
      </c>
      <c r="D1100" t="s">
        <v>926</v>
      </c>
      <c r="E1100" s="27">
        <v>4</v>
      </c>
    </row>
    <row r="1101" spans="1:5" x14ac:dyDescent="0.25">
      <c r="A1101" s="56">
        <v>17109</v>
      </c>
      <c r="B1101" t="s">
        <v>50</v>
      </c>
      <c r="C1101" t="s">
        <v>15</v>
      </c>
      <c r="D1101" t="s">
        <v>926</v>
      </c>
      <c r="E1101" s="27">
        <v>4</v>
      </c>
    </row>
    <row r="1102" spans="1:5" x14ac:dyDescent="0.25">
      <c r="A1102" s="56">
        <v>17110</v>
      </c>
      <c r="B1102" t="s">
        <v>50</v>
      </c>
      <c r="C1102" t="s">
        <v>15</v>
      </c>
      <c r="D1102" t="s">
        <v>926</v>
      </c>
      <c r="E1102" s="27">
        <v>4</v>
      </c>
    </row>
    <row r="1103" spans="1:5" x14ac:dyDescent="0.25">
      <c r="A1103" s="56">
        <v>17111</v>
      </c>
      <c r="B1103" t="s">
        <v>50</v>
      </c>
      <c r="C1103" t="s">
        <v>15</v>
      </c>
      <c r="D1103" t="s">
        <v>926</v>
      </c>
      <c r="E1103" s="27">
        <v>4</v>
      </c>
    </row>
    <row r="1104" spans="1:5" x14ac:dyDescent="0.25">
      <c r="A1104" s="56">
        <v>17112</v>
      </c>
      <c r="B1104" t="s">
        <v>50</v>
      </c>
      <c r="C1104" t="s">
        <v>15</v>
      </c>
      <c r="D1104" t="s">
        <v>926</v>
      </c>
      <c r="E1104" s="27">
        <v>4</v>
      </c>
    </row>
    <row r="1105" spans="1:5" x14ac:dyDescent="0.25">
      <c r="A1105" s="56">
        <v>17113</v>
      </c>
      <c r="B1105" t="s">
        <v>50</v>
      </c>
      <c r="C1105" t="s">
        <v>15</v>
      </c>
      <c r="D1105" t="s">
        <v>926</v>
      </c>
      <c r="E1105" s="27">
        <v>4</v>
      </c>
    </row>
    <row r="1106" spans="1:5" x14ac:dyDescent="0.25">
      <c r="A1106" s="56">
        <v>17120</v>
      </c>
      <c r="B1106" t="s">
        <v>50</v>
      </c>
      <c r="C1106" t="s">
        <v>15</v>
      </c>
      <c r="D1106" t="s">
        <v>926</v>
      </c>
      <c r="E1106" s="27">
        <v>4</v>
      </c>
    </row>
    <row r="1107" spans="1:5" x14ac:dyDescent="0.25">
      <c r="A1107" s="56">
        <v>17121</v>
      </c>
      <c r="B1107" t="s">
        <v>113</v>
      </c>
      <c r="C1107" t="s">
        <v>15</v>
      </c>
      <c r="D1107" t="s">
        <v>926</v>
      </c>
      <c r="E1107" s="27">
        <v>4</v>
      </c>
    </row>
    <row r="1108" spans="1:5" x14ac:dyDescent="0.25">
      <c r="A1108" s="56">
        <v>17122</v>
      </c>
      <c r="B1108" t="s">
        <v>113</v>
      </c>
      <c r="C1108" t="s">
        <v>15</v>
      </c>
      <c r="D1108" t="s">
        <v>926</v>
      </c>
      <c r="E1108" s="27">
        <v>4</v>
      </c>
    </row>
    <row r="1109" spans="1:5" x14ac:dyDescent="0.25">
      <c r="A1109" s="56">
        <v>17123</v>
      </c>
      <c r="B1109" t="s">
        <v>113</v>
      </c>
      <c r="C1109" t="s">
        <v>15</v>
      </c>
      <c r="D1109" t="s">
        <v>926</v>
      </c>
      <c r="E1109" s="27">
        <v>4</v>
      </c>
    </row>
    <row r="1110" spans="1:5" x14ac:dyDescent="0.25">
      <c r="A1110" s="56">
        <v>17124</v>
      </c>
      <c r="B1110" t="s">
        <v>113</v>
      </c>
      <c r="C1110" t="s">
        <v>15</v>
      </c>
      <c r="D1110" t="s">
        <v>926</v>
      </c>
      <c r="E1110" s="27">
        <v>4</v>
      </c>
    </row>
    <row r="1111" spans="1:5" x14ac:dyDescent="0.25">
      <c r="A1111" s="56">
        <v>17125</v>
      </c>
      <c r="B1111" t="s">
        <v>113</v>
      </c>
      <c r="C1111" t="s">
        <v>15</v>
      </c>
      <c r="D1111" t="s">
        <v>926</v>
      </c>
      <c r="E1111" s="27">
        <v>4</v>
      </c>
    </row>
    <row r="1112" spans="1:5" x14ac:dyDescent="0.25">
      <c r="A1112" s="56">
        <v>17126</v>
      </c>
      <c r="B1112" t="s">
        <v>113</v>
      </c>
      <c r="C1112" t="s">
        <v>15</v>
      </c>
      <c r="D1112" t="s">
        <v>926</v>
      </c>
      <c r="E1112" s="27">
        <v>4</v>
      </c>
    </row>
    <row r="1113" spans="1:5" x14ac:dyDescent="0.25">
      <c r="A1113" s="56">
        <v>17127</v>
      </c>
      <c r="B1113" t="s">
        <v>113</v>
      </c>
      <c r="C1113" t="s">
        <v>15</v>
      </c>
      <c r="D1113" t="s">
        <v>926</v>
      </c>
      <c r="E1113" s="27">
        <v>4</v>
      </c>
    </row>
    <row r="1114" spans="1:5" x14ac:dyDescent="0.25">
      <c r="A1114" s="56">
        <v>17128</v>
      </c>
      <c r="B1114" t="s">
        <v>113</v>
      </c>
      <c r="C1114" t="s">
        <v>15</v>
      </c>
      <c r="D1114" t="s">
        <v>926</v>
      </c>
      <c r="E1114" s="27">
        <v>4</v>
      </c>
    </row>
    <row r="1115" spans="1:5" x14ac:dyDescent="0.25">
      <c r="A1115" s="56">
        <v>17129</v>
      </c>
      <c r="B1115" t="s">
        <v>50</v>
      </c>
      <c r="C1115" t="s">
        <v>15</v>
      </c>
      <c r="D1115" t="s">
        <v>926</v>
      </c>
      <c r="E1115" s="27">
        <v>4</v>
      </c>
    </row>
    <row r="1116" spans="1:5" x14ac:dyDescent="0.25">
      <c r="A1116" s="56">
        <v>17130</v>
      </c>
      <c r="B1116" t="s">
        <v>113</v>
      </c>
      <c r="C1116" t="s">
        <v>15</v>
      </c>
      <c r="D1116" t="s">
        <v>926</v>
      </c>
      <c r="E1116" s="27">
        <v>4</v>
      </c>
    </row>
    <row r="1117" spans="1:5" x14ac:dyDescent="0.25">
      <c r="A1117" s="56">
        <v>17140</v>
      </c>
      <c r="B1117" t="s">
        <v>113</v>
      </c>
      <c r="C1117" t="s">
        <v>15</v>
      </c>
      <c r="D1117" t="s">
        <v>926</v>
      </c>
      <c r="E1117" s="27">
        <v>4</v>
      </c>
    </row>
    <row r="1118" spans="1:5" x14ac:dyDescent="0.25">
      <c r="A1118" s="56">
        <v>17177</v>
      </c>
      <c r="B1118" t="s">
        <v>113</v>
      </c>
      <c r="C1118" t="s">
        <v>15</v>
      </c>
      <c r="D1118" t="s">
        <v>926</v>
      </c>
      <c r="E1118" s="27">
        <v>4</v>
      </c>
    </row>
    <row r="1119" spans="1:5" x14ac:dyDescent="0.25">
      <c r="A1119" s="56">
        <v>17201</v>
      </c>
      <c r="B1119" t="s">
        <v>50</v>
      </c>
      <c r="C1119" t="s">
        <v>1011</v>
      </c>
      <c r="D1119" t="s">
        <v>671</v>
      </c>
      <c r="E1119" s="27">
        <v>4</v>
      </c>
    </row>
    <row r="1120" spans="1:5" x14ac:dyDescent="0.25">
      <c r="A1120" s="56">
        <v>17202</v>
      </c>
      <c r="B1120" t="s">
        <v>50</v>
      </c>
      <c r="C1120" t="s">
        <v>1011</v>
      </c>
      <c r="D1120" t="s">
        <v>671</v>
      </c>
      <c r="E1120" s="27">
        <v>4</v>
      </c>
    </row>
    <row r="1121" spans="1:5" x14ac:dyDescent="0.25">
      <c r="A1121" s="56">
        <v>17210</v>
      </c>
      <c r="B1121" t="s">
        <v>54</v>
      </c>
      <c r="C1121" t="s">
        <v>1012</v>
      </c>
      <c r="D1121" t="s">
        <v>671</v>
      </c>
      <c r="E1121" s="27">
        <v>4</v>
      </c>
    </row>
    <row r="1122" spans="1:5" x14ac:dyDescent="0.25">
      <c r="A1122" s="56">
        <v>17211</v>
      </c>
      <c r="B1122" t="s">
        <v>50</v>
      </c>
      <c r="C1122" t="s">
        <v>1013</v>
      </c>
      <c r="D1122" t="s">
        <v>290</v>
      </c>
      <c r="E1122" s="27">
        <v>6</v>
      </c>
    </row>
    <row r="1123" spans="1:5" x14ac:dyDescent="0.25">
      <c r="A1123" s="56">
        <v>17212</v>
      </c>
      <c r="B1123" t="s">
        <v>50</v>
      </c>
      <c r="C1123" t="s">
        <v>1014</v>
      </c>
      <c r="D1123" t="s">
        <v>298</v>
      </c>
      <c r="E1123" s="27">
        <v>4</v>
      </c>
    </row>
    <row r="1124" spans="1:5" x14ac:dyDescent="0.25">
      <c r="A1124" s="56">
        <v>17213</v>
      </c>
      <c r="B1124" t="s">
        <v>50</v>
      </c>
      <c r="C1124" t="s">
        <v>1015</v>
      </c>
      <c r="D1124" t="s">
        <v>738</v>
      </c>
      <c r="E1124" s="27">
        <v>6</v>
      </c>
    </row>
    <row r="1125" spans="1:5" x14ac:dyDescent="0.25">
      <c r="A1125" s="56">
        <v>17214</v>
      </c>
      <c r="B1125" t="s">
        <v>50</v>
      </c>
      <c r="C1125" t="s">
        <v>1016</v>
      </c>
      <c r="D1125" t="s">
        <v>671</v>
      </c>
      <c r="E1125" s="27">
        <v>4</v>
      </c>
    </row>
    <row r="1126" spans="1:5" x14ac:dyDescent="0.25">
      <c r="A1126" s="56">
        <v>17215</v>
      </c>
      <c r="B1126" t="s">
        <v>50</v>
      </c>
      <c r="C1126" t="s">
        <v>1017</v>
      </c>
      <c r="D1126" t="s">
        <v>298</v>
      </c>
      <c r="E1126" s="27">
        <v>4</v>
      </c>
    </row>
    <row r="1127" spans="1:5" x14ac:dyDescent="0.25">
      <c r="A1127" s="56">
        <v>17217</v>
      </c>
      <c r="B1127" t="s">
        <v>50</v>
      </c>
      <c r="C1127" t="s">
        <v>1018</v>
      </c>
      <c r="D1127" t="s">
        <v>671</v>
      </c>
      <c r="E1127" s="27">
        <v>4</v>
      </c>
    </row>
    <row r="1128" spans="1:5" x14ac:dyDescent="0.25">
      <c r="A1128" s="56">
        <v>17219</v>
      </c>
      <c r="B1128" t="s">
        <v>50</v>
      </c>
      <c r="C1128" t="s">
        <v>1019</v>
      </c>
      <c r="D1128" t="s">
        <v>671</v>
      </c>
      <c r="E1128" s="27">
        <v>4</v>
      </c>
    </row>
    <row r="1129" spans="1:5" x14ac:dyDescent="0.25">
      <c r="A1129" s="56">
        <v>17220</v>
      </c>
      <c r="B1129" t="s">
        <v>50</v>
      </c>
      <c r="C1129" t="s">
        <v>1020</v>
      </c>
      <c r="D1129" t="s">
        <v>671</v>
      </c>
      <c r="E1129" s="27">
        <v>4</v>
      </c>
    </row>
    <row r="1130" spans="1:5" x14ac:dyDescent="0.25">
      <c r="A1130" s="56">
        <v>17221</v>
      </c>
      <c r="B1130" t="s">
        <v>50</v>
      </c>
      <c r="C1130" t="s">
        <v>1021</v>
      </c>
      <c r="D1130" t="s">
        <v>671</v>
      </c>
      <c r="E1130" s="27">
        <v>4</v>
      </c>
    </row>
    <row r="1131" spans="1:5" x14ac:dyDescent="0.25">
      <c r="A1131" s="56">
        <v>17222</v>
      </c>
      <c r="B1131" t="s">
        <v>50</v>
      </c>
      <c r="C1131" t="s">
        <v>1022</v>
      </c>
      <c r="D1131" t="s">
        <v>671</v>
      </c>
      <c r="E1131" s="27">
        <v>4</v>
      </c>
    </row>
    <row r="1132" spans="1:5" x14ac:dyDescent="0.25">
      <c r="A1132" s="56">
        <v>17223</v>
      </c>
      <c r="B1132" t="s">
        <v>50</v>
      </c>
      <c r="C1132" t="s">
        <v>1023</v>
      </c>
      <c r="D1132" t="s">
        <v>298</v>
      </c>
      <c r="E1132" s="27">
        <v>4</v>
      </c>
    </row>
    <row r="1133" spans="1:5" x14ac:dyDescent="0.25">
      <c r="A1133" s="56">
        <v>17224</v>
      </c>
      <c r="B1133" t="s">
        <v>50</v>
      </c>
      <c r="C1133" t="s">
        <v>1024</v>
      </c>
      <c r="D1133" t="s">
        <v>671</v>
      </c>
      <c r="E1133" s="27">
        <v>4</v>
      </c>
    </row>
    <row r="1134" spans="1:5" x14ac:dyDescent="0.25">
      <c r="A1134" s="56">
        <v>17225</v>
      </c>
      <c r="B1134" t="s">
        <v>50</v>
      </c>
      <c r="C1134" t="s">
        <v>1025</v>
      </c>
      <c r="D1134" t="s">
        <v>671</v>
      </c>
      <c r="E1134" s="27">
        <v>4</v>
      </c>
    </row>
    <row r="1135" spans="1:5" x14ac:dyDescent="0.25">
      <c r="A1135" s="56">
        <v>17228</v>
      </c>
      <c r="B1135" t="s">
        <v>50</v>
      </c>
      <c r="C1135" t="s">
        <v>1026</v>
      </c>
      <c r="D1135" t="s">
        <v>298</v>
      </c>
      <c r="E1135" s="27">
        <v>4</v>
      </c>
    </row>
    <row r="1136" spans="1:5" x14ac:dyDescent="0.25">
      <c r="A1136" s="56">
        <v>17229</v>
      </c>
      <c r="B1136" t="s">
        <v>50</v>
      </c>
      <c r="C1136" t="s">
        <v>1027</v>
      </c>
      <c r="D1136" t="s">
        <v>298</v>
      </c>
      <c r="E1136" s="27">
        <v>4</v>
      </c>
    </row>
    <row r="1137" spans="1:5" x14ac:dyDescent="0.25">
      <c r="A1137" s="56">
        <v>17231</v>
      </c>
      <c r="B1137" t="s">
        <v>54</v>
      </c>
      <c r="C1137" t="s">
        <v>1028</v>
      </c>
      <c r="D1137" t="s">
        <v>671</v>
      </c>
      <c r="E1137" s="27">
        <v>4</v>
      </c>
    </row>
    <row r="1138" spans="1:5" x14ac:dyDescent="0.25">
      <c r="A1138" s="56">
        <v>17232</v>
      </c>
      <c r="B1138" t="s">
        <v>50</v>
      </c>
      <c r="C1138" t="s">
        <v>1029</v>
      </c>
      <c r="D1138" t="s">
        <v>671</v>
      </c>
      <c r="E1138" s="27">
        <v>4</v>
      </c>
    </row>
    <row r="1139" spans="1:5" x14ac:dyDescent="0.25">
      <c r="A1139" s="56">
        <v>17233</v>
      </c>
      <c r="B1139" t="s">
        <v>50</v>
      </c>
      <c r="C1139" t="s">
        <v>1030</v>
      </c>
      <c r="D1139" t="s">
        <v>298</v>
      </c>
      <c r="E1139" s="27">
        <v>4</v>
      </c>
    </row>
    <row r="1140" spans="1:5" x14ac:dyDescent="0.25">
      <c r="A1140" s="56">
        <v>17235</v>
      </c>
      <c r="B1140" t="s">
        <v>54</v>
      </c>
      <c r="C1140" t="s">
        <v>1031</v>
      </c>
      <c r="D1140" t="s">
        <v>671</v>
      </c>
      <c r="E1140" s="27">
        <v>4</v>
      </c>
    </row>
    <row r="1141" spans="1:5" x14ac:dyDescent="0.25">
      <c r="A1141" s="56">
        <v>17236</v>
      </c>
      <c r="B1141" t="s">
        <v>50</v>
      </c>
      <c r="C1141" t="s">
        <v>1032</v>
      </c>
      <c r="D1141" t="s">
        <v>671</v>
      </c>
      <c r="E1141" s="27">
        <v>4</v>
      </c>
    </row>
    <row r="1142" spans="1:5" x14ac:dyDescent="0.25">
      <c r="A1142" s="56">
        <v>17237</v>
      </c>
      <c r="B1142" t="s">
        <v>50</v>
      </c>
      <c r="C1142" t="s">
        <v>1033</v>
      </c>
      <c r="D1142" t="s">
        <v>671</v>
      </c>
      <c r="E1142" s="27">
        <v>4</v>
      </c>
    </row>
    <row r="1143" spans="1:5" x14ac:dyDescent="0.25">
      <c r="A1143" s="56">
        <v>17238</v>
      </c>
      <c r="B1143" t="s">
        <v>50</v>
      </c>
      <c r="C1143" t="s">
        <v>1034</v>
      </c>
      <c r="D1143" t="s">
        <v>298</v>
      </c>
      <c r="E1143" s="27">
        <v>4</v>
      </c>
    </row>
    <row r="1144" spans="1:5" x14ac:dyDescent="0.25">
      <c r="A1144" s="56">
        <v>17239</v>
      </c>
      <c r="B1144" t="s">
        <v>50</v>
      </c>
      <c r="C1144" t="s">
        <v>1035</v>
      </c>
      <c r="D1144" t="s">
        <v>738</v>
      </c>
      <c r="E1144" s="27">
        <v>6</v>
      </c>
    </row>
    <row r="1145" spans="1:5" x14ac:dyDescent="0.25">
      <c r="A1145" s="56">
        <v>17240</v>
      </c>
      <c r="B1145" t="s">
        <v>50</v>
      </c>
      <c r="C1145" t="s">
        <v>1036</v>
      </c>
      <c r="D1145" t="s">
        <v>919</v>
      </c>
      <c r="E1145" s="27">
        <v>4</v>
      </c>
    </row>
    <row r="1146" spans="1:5" x14ac:dyDescent="0.25">
      <c r="A1146" s="56">
        <v>17241</v>
      </c>
      <c r="B1146" t="s">
        <v>50</v>
      </c>
      <c r="C1146" t="s">
        <v>1037</v>
      </c>
      <c r="D1146" t="s">
        <v>919</v>
      </c>
      <c r="E1146" s="27">
        <v>4</v>
      </c>
    </row>
    <row r="1147" spans="1:5" x14ac:dyDescent="0.25">
      <c r="A1147" s="56">
        <v>17243</v>
      </c>
      <c r="B1147" t="s">
        <v>50</v>
      </c>
      <c r="C1147" t="s">
        <v>1038</v>
      </c>
      <c r="D1147" t="s">
        <v>738</v>
      </c>
      <c r="E1147" s="27">
        <v>6</v>
      </c>
    </row>
    <row r="1148" spans="1:5" x14ac:dyDescent="0.25">
      <c r="A1148" s="56">
        <v>17244</v>
      </c>
      <c r="B1148" t="s">
        <v>50</v>
      </c>
      <c r="C1148" t="s">
        <v>1039</v>
      </c>
      <c r="D1148" t="s">
        <v>671</v>
      </c>
      <c r="E1148" s="27">
        <v>4</v>
      </c>
    </row>
    <row r="1149" spans="1:5" x14ac:dyDescent="0.25">
      <c r="A1149" s="56">
        <v>17246</v>
      </c>
      <c r="B1149" t="s">
        <v>50</v>
      </c>
      <c r="C1149" t="s">
        <v>1040</v>
      </c>
      <c r="D1149" t="s">
        <v>671</v>
      </c>
      <c r="E1149" s="27">
        <v>4</v>
      </c>
    </row>
    <row r="1150" spans="1:5" x14ac:dyDescent="0.25">
      <c r="A1150" s="56">
        <v>17247</v>
      </c>
      <c r="B1150" t="s">
        <v>54</v>
      </c>
      <c r="C1150" t="s">
        <v>1041</v>
      </c>
      <c r="D1150" t="s">
        <v>671</v>
      </c>
      <c r="E1150" s="27">
        <v>4</v>
      </c>
    </row>
    <row r="1151" spans="1:5" x14ac:dyDescent="0.25">
      <c r="A1151" s="56">
        <v>17249</v>
      </c>
      <c r="B1151" t="s">
        <v>54</v>
      </c>
      <c r="C1151" t="s">
        <v>1042</v>
      </c>
      <c r="D1151" t="s">
        <v>738</v>
      </c>
      <c r="E1151" s="27">
        <v>6</v>
      </c>
    </row>
    <row r="1152" spans="1:5" x14ac:dyDescent="0.25">
      <c r="A1152" s="56">
        <v>17250</v>
      </c>
      <c r="B1152" t="s">
        <v>54</v>
      </c>
      <c r="C1152" t="s">
        <v>1043</v>
      </c>
      <c r="D1152" t="s">
        <v>671</v>
      </c>
      <c r="E1152" s="27">
        <v>4</v>
      </c>
    </row>
    <row r="1153" spans="1:5" x14ac:dyDescent="0.25">
      <c r="A1153" s="56">
        <v>17251</v>
      </c>
      <c r="B1153" t="s">
        <v>54</v>
      </c>
      <c r="C1153" t="s">
        <v>1044</v>
      </c>
      <c r="D1153" t="s">
        <v>671</v>
      </c>
      <c r="E1153" s="27">
        <v>4</v>
      </c>
    </row>
    <row r="1154" spans="1:5" x14ac:dyDescent="0.25">
      <c r="A1154" s="56">
        <v>17252</v>
      </c>
      <c r="B1154" t="s">
        <v>50</v>
      </c>
      <c r="C1154" t="s">
        <v>1045</v>
      </c>
      <c r="D1154" t="s">
        <v>671</v>
      </c>
      <c r="E1154" s="27">
        <v>4</v>
      </c>
    </row>
    <row r="1155" spans="1:5" x14ac:dyDescent="0.25">
      <c r="A1155" s="56">
        <v>17253</v>
      </c>
      <c r="B1155" t="s">
        <v>54</v>
      </c>
      <c r="C1155" t="s">
        <v>1046</v>
      </c>
      <c r="D1155" t="s">
        <v>738</v>
      </c>
      <c r="E1155" s="27">
        <v>6</v>
      </c>
    </row>
    <row r="1156" spans="1:5" x14ac:dyDescent="0.25">
      <c r="A1156" s="56">
        <v>17254</v>
      </c>
      <c r="B1156" t="s">
        <v>54</v>
      </c>
      <c r="C1156" t="s">
        <v>1047</v>
      </c>
      <c r="D1156" t="s">
        <v>671</v>
      </c>
      <c r="E1156" s="27">
        <v>4</v>
      </c>
    </row>
    <row r="1157" spans="1:5" x14ac:dyDescent="0.25">
      <c r="A1157" s="56">
        <v>17255</v>
      </c>
      <c r="B1157" t="s">
        <v>50</v>
      </c>
      <c r="C1157" t="s">
        <v>1048</v>
      </c>
      <c r="D1157" t="s">
        <v>738</v>
      </c>
      <c r="E1157" s="27">
        <v>6</v>
      </c>
    </row>
    <row r="1158" spans="1:5" x14ac:dyDescent="0.25">
      <c r="A1158" s="56">
        <v>17256</v>
      </c>
      <c r="B1158" t="s">
        <v>54</v>
      </c>
      <c r="C1158" t="s">
        <v>1049</v>
      </c>
      <c r="D1158" t="s">
        <v>671</v>
      </c>
      <c r="E1158" s="27">
        <v>4</v>
      </c>
    </row>
    <row r="1159" spans="1:5" x14ac:dyDescent="0.25">
      <c r="A1159" s="56">
        <v>17257</v>
      </c>
      <c r="B1159" t="s">
        <v>50</v>
      </c>
      <c r="C1159" t="s">
        <v>1050</v>
      </c>
      <c r="D1159" t="s">
        <v>919</v>
      </c>
      <c r="E1159" s="27">
        <v>4</v>
      </c>
    </row>
    <row r="1160" spans="1:5" x14ac:dyDescent="0.25">
      <c r="A1160" s="56">
        <v>17260</v>
      </c>
      <c r="B1160" t="s">
        <v>50</v>
      </c>
      <c r="C1160" t="s">
        <v>1051</v>
      </c>
      <c r="D1160" t="s">
        <v>738</v>
      </c>
      <c r="E1160" s="27">
        <v>6</v>
      </c>
    </row>
    <row r="1161" spans="1:5" x14ac:dyDescent="0.25">
      <c r="A1161" s="56">
        <v>17261</v>
      </c>
      <c r="B1161" t="s">
        <v>54</v>
      </c>
      <c r="C1161" t="s">
        <v>1052</v>
      </c>
      <c r="D1161" t="s">
        <v>671</v>
      </c>
      <c r="E1161" s="27">
        <v>4</v>
      </c>
    </row>
    <row r="1162" spans="1:5" x14ac:dyDescent="0.25">
      <c r="A1162" s="56">
        <v>17262</v>
      </c>
      <c r="B1162" t="s">
        <v>50</v>
      </c>
      <c r="C1162" t="s">
        <v>1053</v>
      </c>
      <c r="D1162" t="s">
        <v>671</v>
      </c>
      <c r="E1162" s="27">
        <v>4</v>
      </c>
    </row>
    <row r="1163" spans="1:5" x14ac:dyDescent="0.25">
      <c r="A1163" s="56">
        <v>17263</v>
      </c>
      <c r="B1163" t="s">
        <v>54</v>
      </c>
      <c r="C1163" t="s">
        <v>1054</v>
      </c>
      <c r="D1163" t="s">
        <v>671</v>
      </c>
      <c r="E1163" s="27">
        <v>4</v>
      </c>
    </row>
    <row r="1164" spans="1:5" x14ac:dyDescent="0.25">
      <c r="A1164" s="56">
        <v>17264</v>
      </c>
      <c r="B1164" t="s">
        <v>50</v>
      </c>
      <c r="C1164" t="s">
        <v>1055</v>
      </c>
      <c r="D1164" t="s">
        <v>738</v>
      </c>
      <c r="E1164" s="27">
        <v>6</v>
      </c>
    </row>
    <row r="1165" spans="1:5" x14ac:dyDescent="0.25">
      <c r="A1165" s="56">
        <v>17265</v>
      </c>
      <c r="B1165" t="s">
        <v>50</v>
      </c>
      <c r="C1165" t="s">
        <v>1056</v>
      </c>
      <c r="D1165" t="s">
        <v>671</v>
      </c>
      <c r="E1165" s="27">
        <v>4</v>
      </c>
    </row>
    <row r="1166" spans="1:5" x14ac:dyDescent="0.25">
      <c r="A1166" s="56">
        <v>17266</v>
      </c>
      <c r="B1166" t="s">
        <v>50</v>
      </c>
      <c r="C1166" t="s">
        <v>1057</v>
      </c>
      <c r="D1166" t="s">
        <v>919</v>
      </c>
      <c r="E1166" s="27">
        <v>4</v>
      </c>
    </row>
    <row r="1167" spans="1:5" x14ac:dyDescent="0.25">
      <c r="A1167" s="56">
        <v>17267</v>
      </c>
      <c r="B1167" t="s">
        <v>50</v>
      </c>
      <c r="C1167" t="s">
        <v>1058</v>
      </c>
      <c r="D1167" t="s">
        <v>298</v>
      </c>
      <c r="E1167" s="27">
        <v>4</v>
      </c>
    </row>
    <row r="1168" spans="1:5" x14ac:dyDescent="0.25">
      <c r="A1168" s="56">
        <v>17268</v>
      </c>
      <c r="B1168" t="s">
        <v>50</v>
      </c>
      <c r="C1168" t="s">
        <v>1059</v>
      </c>
      <c r="D1168" t="s">
        <v>671</v>
      </c>
      <c r="E1168" s="27">
        <v>4</v>
      </c>
    </row>
    <row r="1169" spans="1:5" x14ac:dyDescent="0.25">
      <c r="A1169" s="56">
        <v>17271</v>
      </c>
      <c r="B1169" t="s">
        <v>50</v>
      </c>
      <c r="C1169" t="s">
        <v>1060</v>
      </c>
      <c r="D1169" t="s">
        <v>671</v>
      </c>
      <c r="E1169" s="27">
        <v>4</v>
      </c>
    </row>
    <row r="1170" spans="1:5" x14ac:dyDescent="0.25">
      <c r="A1170" s="56">
        <v>17272</v>
      </c>
      <c r="B1170" t="s">
        <v>54</v>
      </c>
      <c r="C1170" t="s">
        <v>1061</v>
      </c>
      <c r="D1170" t="s">
        <v>671</v>
      </c>
      <c r="E1170" s="27">
        <v>4</v>
      </c>
    </row>
    <row r="1171" spans="1:5" x14ac:dyDescent="0.25">
      <c r="A1171" s="56">
        <v>17301</v>
      </c>
      <c r="B1171" t="s">
        <v>50</v>
      </c>
      <c r="C1171" t="s">
        <v>1062</v>
      </c>
      <c r="D1171" t="s">
        <v>1063</v>
      </c>
      <c r="E1171" s="56">
        <v>4</v>
      </c>
    </row>
    <row r="1172" spans="1:5" x14ac:dyDescent="0.25">
      <c r="A1172" s="56">
        <v>17302</v>
      </c>
      <c r="B1172" t="s">
        <v>50</v>
      </c>
      <c r="C1172" t="s">
        <v>1064</v>
      </c>
      <c r="D1172" t="s">
        <v>21</v>
      </c>
      <c r="E1172" s="27">
        <v>4</v>
      </c>
    </row>
    <row r="1173" spans="1:5" x14ac:dyDescent="0.25">
      <c r="A1173" s="56">
        <v>17303</v>
      </c>
      <c r="B1173" t="s">
        <v>54</v>
      </c>
      <c r="C1173" t="s">
        <v>1065</v>
      </c>
      <c r="D1173" t="s">
        <v>1063</v>
      </c>
      <c r="E1173" s="56">
        <v>4</v>
      </c>
    </row>
    <row r="1174" spans="1:5" x14ac:dyDescent="0.25">
      <c r="A1174" s="56">
        <v>17304</v>
      </c>
      <c r="B1174" t="s">
        <v>50</v>
      </c>
      <c r="C1174" t="s">
        <v>1066</v>
      </c>
      <c r="D1174" t="s">
        <v>1063</v>
      </c>
      <c r="E1174" s="56">
        <v>4</v>
      </c>
    </row>
    <row r="1175" spans="1:5" x14ac:dyDescent="0.25">
      <c r="A1175" s="56">
        <v>17306</v>
      </c>
      <c r="B1175" t="s">
        <v>54</v>
      </c>
      <c r="C1175" t="s">
        <v>1067</v>
      </c>
      <c r="D1175" t="s">
        <v>1063</v>
      </c>
      <c r="E1175" s="56">
        <v>4</v>
      </c>
    </row>
    <row r="1176" spans="1:5" x14ac:dyDescent="0.25">
      <c r="A1176" s="56">
        <v>17307</v>
      </c>
      <c r="B1176" t="s">
        <v>50</v>
      </c>
      <c r="C1176" t="s">
        <v>1068</v>
      </c>
      <c r="D1176" t="s">
        <v>1063</v>
      </c>
      <c r="E1176" s="56">
        <v>4</v>
      </c>
    </row>
    <row r="1177" spans="1:5" x14ac:dyDescent="0.25">
      <c r="A1177" s="56">
        <v>17309</v>
      </c>
      <c r="B1177" t="s">
        <v>50</v>
      </c>
      <c r="C1177" t="s">
        <v>1069</v>
      </c>
      <c r="D1177" t="s">
        <v>21</v>
      </c>
      <c r="E1177" s="27">
        <v>4</v>
      </c>
    </row>
    <row r="1178" spans="1:5" x14ac:dyDescent="0.25">
      <c r="A1178" s="56">
        <v>17310</v>
      </c>
      <c r="B1178" t="s">
        <v>54</v>
      </c>
      <c r="C1178" t="s">
        <v>1070</v>
      </c>
      <c r="D1178" t="s">
        <v>1063</v>
      </c>
      <c r="E1178" s="56">
        <v>4</v>
      </c>
    </row>
    <row r="1179" spans="1:5" x14ac:dyDescent="0.25">
      <c r="A1179" s="56">
        <v>17311</v>
      </c>
      <c r="B1179" t="s">
        <v>54</v>
      </c>
      <c r="C1179" t="s">
        <v>1071</v>
      </c>
      <c r="D1179" t="s">
        <v>21</v>
      </c>
      <c r="E1179" s="27">
        <v>4</v>
      </c>
    </row>
    <row r="1180" spans="1:5" x14ac:dyDescent="0.25">
      <c r="A1180" s="56">
        <v>17312</v>
      </c>
      <c r="B1180" t="s">
        <v>54</v>
      </c>
      <c r="C1180" t="s">
        <v>1072</v>
      </c>
      <c r="D1180" t="s">
        <v>21</v>
      </c>
      <c r="E1180" s="27">
        <v>4</v>
      </c>
    </row>
    <row r="1181" spans="1:5" x14ac:dyDescent="0.25">
      <c r="A1181" s="56">
        <v>17313</v>
      </c>
      <c r="B1181" t="s">
        <v>50</v>
      </c>
      <c r="C1181" t="s">
        <v>1073</v>
      </c>
      <c r="D1181" t="s">
        <v>21</v>
      </c>
      <c r="E1181" s="27">
        <v>4</v>
      </c>
    </row>
    <row r="1182" spans="1:5" x14ac:dyDescent="0.25">
      <c r="A1182" s="56">
        <v>17314</v>
      </c>
      <c r="B1182" t="s">
        <v>50</v>
      </c>
      <c r="C1182" t="s">
        <v>1074</v>
      </c>
      <c r="D1182" t="s">
        <v>21</v>
      </c>
      <c r="E1182" s="27">
        <v>4</v>
      </c>
    </row>
    <row r="1183" spans="1:5" x14ac:dyDescent="0.25">
      <c r="A1183" s="56">
        <v>17315</v>
      </c>
      <c r="B1183" t="s">
        <v>50</v>
      </c>
      <c r="C1183" t="s">
        <v>1075</v>
      </c>
      <c r="D1183" t="s">
        <v>21</v>
      </c>
      <c r="E1183" s="27">
        <v>4</v>
      </c>
    </row>
    <row r="1184" spans="1:5" x14ac:dyDescent="0.25">
      <c r="A1184" s="56">
        <v>17316</v>
      </c>
      <c r="B1184" t="s">
        <v>50</v>
      </c>
      <c r="C1184" t="s">
        <v>1076</v>
      </c>
      <c r="D1184" t="s">
        <v>1063</v>
      </c>
      <c r="E1184" s="56">
        <v>4</v>
      </c>
    </row>
    <row r="1185" spans="1:5" x14ac:dyDescent="0.25">
      <c r="A1185" s="56">
        <v>17317</v>
      </c>
      <c r="B1185" t="s">
        <v>54</v>
      </c>
      <c r="C1185" t="s">
        <v>1077</v>
      </c>
      <c r="D1185" t="s">
        <v>21</v>
      </c>
      <c r="E1185" s="27">
        <v>4</v>
      </c>
    </row>
    <row r="1186" spans="1:5" x14ac:dyDescent="0.25">
      <c r="A1186" s="56">
        <v>17318</v>
      </c>
      <c r="B1186" t="s">
        <v>54</v>
      </c>
      <c r="C1186" t="s">
        <v>1078</v>
      </c>
      <c r="D1186" t="s">
        <v>21</v>
      </c>
      <c r="E1186" s="27">
        <v>4</v>
      </c>
    </row>
    <row r="1187" spans="1:5" x14ac:dyDescent="0.25">
      <c r="A1187" s="56">
        <v>17319</v>
      </c>
      <c r="B1187" t="s">
        <v>50</v>
      </c>
      <c r="C1187" t="s">
        <v>1079</v>
      </c>
      <c r="D1187" t="s">
        <v>21</v>
      </c>
      <c r="E1187" s="27">
        <v>4</v>
      </c>
    </row>
    <row r="1188" spans="1:5" x14ac:dyDescent="0.25">
      <c r="A1188" s="56">
        <v>17320</v>
      </c>
      <c r="B1188" t="s">
        <v>50</v>
      </c>
      <c r="C1188" t="s">
        <v>1080</v>
      </c>
      <c r="D1188" t="s">
        <v>1063</v>
      </c>
      <c r="E1188" s="56">
        <v>4</v>
      </c>
    </row>
    <row r="1189" spans="1:5" x14ac:dyDescent="0.25">
      <c r="A1189" s="56">
        <v>17321</v>
      </c>
      <c r="B1189" t="s">
        <v>50</v>
      </c>
      <c r="C1189" t="s">
        <v>1081</v>
      </c>
      <c r="D1189" t="s">
        <v>21</v>
      </c>
      <c r="E1189" s="27">
        <v>4</v>
      </c>
    </row>
    <row r="1190" spans="1:5" x14ac:dyDescent="0.25">
      <c r="A1190" s="56">
        <v>17322</v>
      </c>
      <c r="B1190" t="s">
        <v>50</v>
      </c>
      <c r="C1190" t="s">
        <v>1082</v>
      </c>
      <c r="D1190" t="s">
        <v>21</v>
      </c>
      <c r="E1190" s="27">
        <v>4</v>
      </c>
    </row>
    <row r="1191" spans="1:5" x14ac:dyDescent="0.25">
      <c r="A1191" s="56">
        <v>17323</v>
      </c>
      <c r="B1191" t="s">
        <v>54</v>
      </c>
      <c r="C1191" t="s">
        <v>1083</v>
      </c>
      <c r="D1191" t="s">
        <v>21</v>
      </c>
      <c r="E1191" s="27">
        <v>4</v>
      </c>
    </row>
    <row r="1192" spans="1:5" x14ac:dyDescent="0.25">
      <c r="A1192" s="56">
        <v>17324</v>
      </c>
      <c r="B1192" t="s">
        <v>50</v>
      </c>
      <c r="C1192" t="s">
        <v>1084</v>
      </c>
      <c r="D1192" t="s">
        <v>919</v>
      </c>
      <c r="E1192" s="27">
        <v>4</v>
      </c>
    </row>
    <row r="1193" spans="1:5" x14ac:dyDescent="0.25">
      <c r="A1193" s="56">
        <v>17325</v>
      </c>
      <c r="B1193" t="s">
        <v>50</v>
      </c>
      <c r="C1193" t="s">
        <v>1085</v>
      </c>
      <c r="D1193" t="s">
        <v>1063</v>
      </c>
      <c r="E1193" s="56">
        <v>4</v>
      </c>
    </row>
    <row r="1194" spans="1:5" x14ac:dyDescent="0.25">
      <c r="A1194" s="56">
        <v>17327</v>
      </c>
      <c r="B1194" t="s">
        <v>50</v>
      </c>
      <c r="C1194" t="s">
        <v>1086</v>
      </c>
      <c r="D1194" t="s">
        <v>21</v>
      </c>
      <c r="E1194" s="27">
        <v>4</v>
      </c>
    </row>
    <row r="1195" spans="1:5" x14ac:dyDescent="0.25">
      <c r="A1195" s="56">
        <v>17329</v>
      </c>
      <c r="B1195" t="s">
        <v>50</v>
      </c>
      <c r="C1195" t="s">
        <v>1087</v>
      </c>
      <c r="D1195" t="s">
        <v>21</v>
      </c>
      <c r="E1195" s="27">
        <v>4</v>
      </c>
    </row>
    <row r="1196" spans="1:5" x14ac:dyDescent="0.25">
      <c r="A1196" s="56">
        <v>17331</v>
      </c>
      <c r="B1196" t="s">
        <v>50</v>
      </c>
      <c r="C1196" t="s">
        <v>1088</v>
      </c>
      <c r="D1196" t="s">
        <v>21</v>
      </c>
      <c r="E1196" s="27">
        <v>4</v>
      </c>
    </row>
    <row r="1197" spans="1:5" x14ac:dyDescent="0.25">
      <c r="A1197" s="56">
        <v>17332</v>
      </c>
      <c r="B1197" t="s">
        <v>113</v>
      </c>
      <c r="C1197" t="s">
        <v>1088</v>
      </c>
      <c r="D1197" t="s">
        <v>21</v>
      </c>
      <c r="E1197" s="27">
        <v>4</v>
      </c>
    </row>
    <row r="1198" spans="1:5" x14ac:dyDescent="0.25">
      <c r="A1198" s="56">
        <v>17333</v>
      </c>
      <c r="B1198" t="s">
        <v>113</v>
      </c>
      <c r="C1198" t="s">
        <v>1088</v>
      </c>
      <c r="D1198" t="s">
        <v>21</v>
      </c>
      <c r="E1198" s="27">
        <v>4</v>
      </c>
    </row>
    <row r="1199" spans="1:5" x14ac:dyDescent="0.25">
      <c r="A1199" s="56">
        <v>17334</v>
      </c>
      <c r="B1199" t="s">
        <v>113</v>
      </c>
      <c r="C1199" t="s">
        <v>1088</v>
      </c>
      <c r="D1199" t="s">
        <v>21</v>
      </c>
      <c r="E1199" s="27">
        <v>4</v>
      </c>
    </row>
    <row r="1200" spans="1:5" x14ac:dyDescent="0.25">
      <c r="A1200" s="56">
        <v>17335</v>
      </c>
      <c r="B1200" t="s">
        <v>113</v>
      </c>
      <c r="C1200" t="s">
        <v>1088</v>
      </c>
      <c r="D1200" t="s">
        <v>158</v>
      </c>
      <c r="E1200" s="27">
        <v>5</v>
      </c>
    </row>
    <row r="1201" spans="1:5" x14ac:dyDescent="0.25">
      <c r="A1201" s="56">
        <v>17337</v>
      </c>
      <c r="B1201" t="s">
        <v>54</v>
      </c>
      <c r="C1201" t="s">
        <v>1089</v>
      </c>
      <c r="D1201" t="s">
        <v>1063</v>
      </c>
      <c r="E1201" s="56">
        <v>4</v>
      </c>
    </row>
    <row r="1202" spans="1:5" x14ac:dyDescent="0.25">
      <c r="A1202" s="56">
        <v>17339</v>
      </c>
      <c r="B1202" t="s">
        <v>50</v>
      </c>
      <c r="C1202" t="s">
        <v>1090</v>
      </c>
      <c r="D1202" t="s">
        <v>21</v>
      </c>
      <c r="E1202" s="27">
        <v>4</v>
      </c>
    </row>
    <row r="1203" spans="1:5" x14ac:dyDescent="0.25">
      <c r="A1203" s="56">
        <v>17340</v>
      </c>
      <c r="B1203" t="s">
        <v>50</v>
      </c>
      <c r="C1203" t="s">
        <v>1091</v>
      </c>
      <c r="D1203" t="s">
        <v>1063</v>
      </c>
      <c r="E1203" s="56">
        <v>4</v>
      </c>
    </row>
    <row r="1204" spans="1:5" x14ac:dyDescent="0.25">
      <c r="A1204" s="56">
        <v>17342</v>
      </c>
      <c r="B1204" t="s">
        <v>54</v>
      </c>
      <c r="C1204" t="s">
        <v>1092</v>
      </c>
      <c r="D1204" t="s">
        <v>21</v>
      </c>
      <c r="E1204" s="27">
        <v>4</v>
      </c>
    </row>
    <row r="1205" spans="1:5" x14ac:dyDescent="0.25">
      <c r="A1205" s="56">
        <v>17343</v>
      </c>
      <c r="B1205" t="s">
        <v>54</v>
      </c>
      <c r="C1205" t="s">
        <v>1093</v>
      </c>
      <c r="D1205" t="s">
        <v>1063</v>
      </c>
      <c r="E1205" s="56">
        <v>4</v>
      </c>
    </row>
    <row r="1206" spans="1:5" x14ac:dyDescent="0.25">
      <c r="A1206" s="56">
        <v>17344</v>
      </c>
      <c r="B1206" t="s">
        <v>50</v>
      </c>
      <c r="C1206" t="s">
        <v>1094</v>
      </c>
      <c r="D1206" t="s">
        <v>1063</v>
      </c>
      <c r="E1206" s="56">
        <v>4</v>
      </c>
    </row>
    <row r="1207" spans="1:5" x14ac:dyDescent="0.25">
      <c r="A1207" s="56">
        <v>17345</v>
      </c>
      <c r="B1207" t="s">
        <v>50</v>
      </c>
      <c r="C1207" t="s">
        <v>1095</v>
      </c>
      <c r="D1207" t="s">
        <v>21</v>
      </c>
      <c r="E1207" s="27">
        <v>4</v>
      </c>
    </row>
    <row r="1208" spans="1:5" x14ac:dyDescent="0.25">
      <c r="A1208" s="56">
        <v>17347</v>
      </c>
      <c r="B1208" t="s">
        <v>50</v>
      </c>
      <c r="C1208" t="s">
        <v>1096</v>
      </c>
      <c r="D1208" t="s">
        <v>21</v>
      </c>
      <c r="E1208" s="27">
        <v>4</v>
      </c>
    </row>
    <row r="1209" spans="1:5" x14ac:dyDescent="0.25">
      <c r="A1209" s="56">
        <v>17349</v>
      </c>
      <c r="B1209" t="s">
        <v>50</v>
      </c>
      <c r="C1209" t="s">
        <v>1097</v>
      </c>
      <c r="D1209" t="s">
        <v>21</v>
      </c>
      <c r="E1209" s="27">
        <v>4</v>
      </c>
    </row>
    <row r="1210" spans="1:5" x14ac:dyDescent="0.25">
      <c r="A1210" s="56">
        <v>17350</v>
      </c>
      <c r="B1210" t="s">
        <v>50</v>
      </c>
      <c r="C1210" t="s">
        <v>1098</v>
      </c>
      <c r="D1210" t="s">
        <v>1063</v>
      </c>
      <c r="E1210" s="56">
        <v>4</v>
      </c>
    </row>
    <row r="1211" spans="1:5" x14ac:dyDescent="0.25">
      <c r="A1211" s="56">
        <v>17352</v>
      </c>
      <c r="B1211" t="s">
        <v>50</v>
      </c>
      <c r="C1211" t="s">
        <v>1099</v>
      </c>
      <c r="D1211" t="s">
        <v>21</v>
      </c>
      <c r="E1211" s="27">
        <v>4</v>
      </c>
    </row>
    <row r="1212" spans="1:5" x14ac:dyDescent="0.25">
      <c r="A1212" s="56">
        <v>17353</v>
      </c>
      <c r="B1212" t="s">
        <v>50</v>
      </c>
      <c r="C1212" t="s">
        <v>1100</v>
      </c>
      <c r="D1212" t="s">
        <v>1063</v>
      </c>
      <c r="E1212" s="56">
        <v>4</v>
      </c>
    </row>
    <row r="1213" spans="1:5" x14ac:dyDescent="0.25">
      <c r="A1213" s="56">
        <v>17354</v>
      </c>
      <c r="B1213" t="s">
        <v>50</v>
      </c>
      <c r="C1213" t="s">
        <v>1101</v>
      </c>
      <c r="D1213" t="s">
        <v>21</v>
      </c>
      <c r="E1213" s="27">
        <v>4</v>
      </c>
    </row>
    <row r="1214" spans="1:5" x14ac:dyDescent="0.25">
      <c r="A1214" s="56">
        <v>17355</v>
      </c>
      <c r="B1214" t="s">
        <v>54</v>
      </c>
      <c r="C1214" t="s">
        <v>1102</v>
      </c>
      <c r="D1214" t="s">
        <v>21</v>
      </c>
      <c r="E1214" s="27">
        <v>4</v>
      </c>
    </row>
    <row r="1215" spans="1:5" x14ac:dyDescent="0.25">
      <c r="A1215" s="56">
        <v>17356</v>
      </c>
      <c r="B1215" t="s">
        <v>50</v>
      </c>
      <c r="C1215" t="s">
        <v>1103</v>
      </c>
      <c r="D1215" t="s">
        <v>21</v>
      </c>
      <c r="E1215" s="27">
        <v>4</v>
      </c>
    </row>
    <row r="1216" spans="1:5" x14ac:dyDescent="0.25">
      <c r="A1216" s="56">
        <v>17358</v>
      </c>
      <c r="B1216" t="s">
        <v>54</v>
      </c>
      <c r="C1216" t="s">
        <v>1104</v>
      </c>
      <c r="D1216" t="s">
        <v>21</v>
      </c>
      <c r="E1216" s="27">
        <v>4</v>
      </c>
    </row>
    <row r="1217" spans="1:5" x14ac:dyDescent="0.25">
      <c r="A1217" s="56">
        <v>17360</v>
      </c>
      <c r="B1217" t="s">
        <v>50</v>
      </c>
      <c r="C1217" t="s">
        <v>1105</v>
      </c>
      <c r="D1217" t="s">
        <v>21</v>
      </c>
      <c r="E1217" s="27">
        <v>4</v>
      </c>
    </row>
    <row r="1218" spans="1:5" x14ac:dyDescent="0.25">
      <c r="A1218" s="56">
        <v>17361</v>
      </c>
      <c r="B1218" t="s">
        <v>50</v>
      </c>
      <c r="C1218" t="s">
        <v>1106</v>
      </c>
      <c r="D1218" t="s">
        <v>21</v>
      </c>
      <c r="E1218" s="27">
        <v>4</v>
      </c>
    </row>
    <row r="1219" spans="1:5" x14ac:dyDescent="0.25">
      <c r="A1219" s="56">
        <v>17362</v>
      </c>
      <c r="B1219" t="s">
        <v>50</v>
      </c>
      <c r="C1219" t="s">
        <v>1107</v>
      </c>
      <c r="D1219" t="s">
        <v>21</v>
      </c>
      <c r="E1219" s="27">
        <v>4</v>
      </c>
    </row>
    <row r="1220" spans="1:5" x14ac:dyDescent="0.25">
      <c r="A1220" s="56">
        <v>17363</v>
      </c>
      <c r="B1220" t="s">
        <v>50</v>
      </c>
      <c r="C1220" t="s">
        <v>1108</v>
      </c>
      <c r="D1220" t="s">
        <v>21</v>
      </c>
      <c r="E1220" s="27">
        <v>4</v>
      </c>
    </row>
    <row r="1221" spans="1:5" x14ac:dyDescent="0.25">
      <c r="A1221" s="56">
        <v>17364</v>
      </c>
      <c r="B1221" t="s">
        <v>50</v>
      </c>
      <c r="C1221" t="s">
        <v>1109</v>
      </c>
      <c r="D1221" t="s">
        <v>21</v>
      </c>
      <c r="E1221" s="27">
        <v>4</v>
      </c>
    </row>
    <row r="1222" spans="1:5" x14ac:dyDescent="0.25">
      <c r="A1222" s="56">
        <v>17365</v>
      </c>
      <c r="B1222" t="s">
        <v>50</v>
      </c>
      <c r="C1222" t="s">
        <v>1110</v>
      </c>
      <c r="D1222" t="s">
        <v>21</v>
      </c>
      <c r="E1222" s="27">
        <v>4</v>
      </c>
    </row>
    <row r="1223" spans="1:5" x14ac:dyDescent="0.25">
      <c r="A1223" s="56">
        <v>17366</v>
      </c>
      <c r="B1223" t="s">
        <v>50</v>
      </c>
      <c r="C1223" t="s">
        <v>1111</v>
      </c>
      <c r="D1223" t="s">
        <v>21</v>
      </c>
      <c r="E1223" s="27">
        <v>4</v>
      </c>
    </row>
    <row r="1224" spans="1:5" x14ac:dyDescent="0.25">
      <c r="A1224" s="56">
        <v>17368</v>
      </c>
      <c r="B1224" t="s">
        <v>50</v>
      </c>
      <c r="C1224" t="s">
        <v>1112</v>
      </c>
      <c r="D1224" t="s">
        <v>21</v>
      </c>
      <c r="E1224" s="27">
        <v>4</v>
      </c>
    </row>
    <row r="1225" spans="1:5" x14ac:dyDescent="0.25">
      <c r="A1225" s="56">
        <v>17370</v>
      </c>
      <c r="B1225" t="s">
        <v>50</v>
      </c>
      <c r="C1225" t="s">
        <v>1113</v>
      </c>
      <c r="D1225" t="s">
        <v>21</v>
      </c>
      <c r="E1225" s="27">
        <v>4</v>
      </c>
    </row>
    <row r="1226" spans="1:5" x14ac:dyDescent="0.25">
      <c r="A1226" s="56">
        <v>17371</v>
      </c>
      <c r="B1226" t="s">
        <v>54</v>
      </c>
      <c r="C1226" t="s">
        <v>1114</v>
      </c>
      <c r="D1226" t="s">
        <v>21</v>
      </c>
      <c r="E1226" s="27">
        <v>4</v>
      </c>
    </row>
    <row r="1227" spans="1:5" x14ac:dyDescent="0.25">
      <c r="A1227" s="56">
        <v>17372</v>
      </c>
      <c r="B1227" t="s">
        <v>50</v>
      </c>
      <c r="C1227" t="s">
        <v>1115</v>
      </c>
      <c r="D1227" t="s">
        <v>1063</v>
      </c>
      <c r="E1227" s="56">
        <v>4</v>
      </c>
    </row>
    <row r="1228" spans="1:5" x14ac:dyDescent="0.25">
      <c r="A1228" s="56">
        <v>17375</v>
      </c>
      <c r="B1228" t="s">
        <v>50</v>
      </c>
      <c r="C1228" t="s">
        <v>1116</v>
      </c>
      <c r="D1228" t="s">
        <v>1063</v>
      </c>
      <c r="E1228" s="56">
        <v>4</v>
      </c>
    </row>
    <row r="1229" spans="1:5" x14ac:dyDescent="0.25">
      <c r="A1229" s="56">
        <v>17401</v>
      </c>
      <c r="B1229" t="s">
        <v>50</v>
      </c>
      <c r="C1229" t="s">
        <v>21</v>
      </c>
      <c r="D1229" t="s">
        <v>21</v>
      </c>
      <c r="E1229" s="27">
        <v>4</v>
      </c>
    </row>
    <row r="1230" spans="1:5" x14ac:dyDescent="0.25">
      <c r="A1230" s="56">
        <v>17402</v>
      </c>
      <c r="B1230" t="s">
        <v>50</v>
      </c>
      <c r="C1230" t="s">
        <v>21</v>
      </c>
      <c r="D1230" t="s">
        <v>21</v>
      </c>
      <c r="E1230" s="27">
        <v>4</v>
      </c>
    </row>
    <row r="1231" spans="1:5" x14ac:dyDescent="0.25">
      <c r="A1231" s="56">
        <v>17403</v>
      </c>
      <c r="B1231" t="s">
        <v>50</v>
      </c>
      <c r="C1231" t="s">
        <v>21</v>
      </c>
      <c r="D1231" t="s">
        <v>21</v>
      </c>
      <c r="E1231" s="27">
        <v>4</v>
      </c>
    </row>
    <row r="1232" spans="1:5" x14ac:dyDescent="0.25">
      <c r="A1232" s="56">
        <v>17404</v>
      </c>
      <c r="B1232" t="s">
        <v>50</v>
      </c>
      <c r="C1232" t="s">
        <v>21</v>
      </c>
      <c r="D1232" t="s">
        <v>21</v>
      </c>
      <c r="E1232" s="27">
        <v>4</v>
      </c>
    </row>
    <row r="1233" spans="1:5" x14ac:dyDescent="0.25">
      <c r="A1233" s="56">
        <v>17405</v>
      </c>
      <c r="B1233" t="s">
        <v>54</v>
      </c>
      <c r="C1233" t="s">
        <v>21</v>
      </c>
      <c r="D1233" t="s">
        <v>21</v>
      </c>
      <c r="E1233" s="27">
        <v>4</v>
      </c>
    </row>
    <row r="1234" spans="1:5" x14ac:dyDescent="0.25">
      <c r="A1234" s="56">
        <v>17406</v>
      </c>
      <c r="B1234" t="s">
        <v>50</v>
      </c>
      <c r="C1234" t="s">
        <v>21</v>
      </c>
      <c r="D1234" t="s">
        <v>21</v>
      </c>
      <c r="E1234" s="27">
        <v>4</v>
      </c>
    </row>
    <row r="1235" spans="1:5" x14ac:dyDescent="0.25">
      <c r="A1235" s="56">
        <v>17407</v>
      </c>
      <c r="B1235" t="s">
        <v>50</v>
      </c>
      <c r="C1235" t="s">
        <v>21</v>
      </c>
      <c r="D1235" t="s">
        <v>21</v>
      </c>
      <c r="E1235" s="27">
        <v>4</v>
      </c>
    </row>
    <row r="1236" spans="1:5" x14ac:dyDescent="0.25">
      <c r="A1236" s="56">
        <v>17408</v>
      </c>
      <c r="B1236" t="s">
        <v>50</v>
      </c>
      <c r="C1236" t="s">
        <v>21</v>
      </c>
      <c r="D1236" t="s">
        <v>21</v>
      </c>
      <c r="E1236" s="27">
        <v>4</v>
      </c>
    </row>
    <row r="1237" spans="1:5" x14ac:dyDescent="0.25">
      <c r="A1237" s="56">
        <v>17415</v>
      </c>
      <c r="B1237" t="s">
        <v>113</v>
      </c>
      <c r="C1237" t="s">
        <v>21</v>
      </c>
      <c r="D1237" t="s">
        <v>21</v>
      </c>
      <c r="E1237" s="27">
        <v>4</v>
      </c>
    </row>
    <row r="1238" spans="1:5" x14ac:dyDescent="0.25">
      <c r="A1238" s="56">
        <v>17501</v>
      </c>
      <c r="B1238" t="s">
        <v>50</v>
      </c>
      <c r="C1238" t="s">
        <v>1117</v>
      </c>
      <c r="D1238" t="s">
        <v>942</v>
      </c>
      <c r="E1238" s="27">
        <v>4</v>
      </c>
    </row>
    <row r="1239" spans="1:5" x14ac:dyDescent="0.25">
      <c r="A1239" s="56">
        <v>17502</v>
      </c>
      <c r="B1239" t="s">
        <v>50</v>
      </c>
      <c r="C1239" t="s">
        <v>1118</v>
      </c>
      <c r="D1239" t="s">
        <v>942</v>
      </c>
      <c r="E1239" s="27">
        <v>4</v>
      </c>
    </row>
    <row r="1240" spans="1:5" x14ac:dyDescent="0.25">
      <c r="A1240" s="56">
        <v>17503</v>
      </c>
      <c r="B1240" t="s">
        <v>54</v>
      </c>
      <c r="C1240" t="s">
        <v>1119</v>
      </c>
      <c r="D1240" t="s">
        <v>942</v>
      </c>
      <c r="E1240" s="27">
        <v>4</v>
      </c>
    </row>
    <row r="1241" spans="1:5" x14ac:dyDescent="0.25">
      <c r="A1241" s="56">
        <v>17504</v>
      </c>
      <c r="B1241" t="s">
        <v>54</v>
      </c>
      <c r="C1241" t="s">
        <v>1120</v>
      </c>
      <c r="D1241" t="s">
        <v>942</v>
      </c>
      <c r="E1241" s="27">
        <v>4</v>
      </c>
    </row>
    <row r="1242" spans="1:5" x14ac:dyDescent="0.25">
      <c r="A1242" s="56">
        <v>17505</v>
      </c>
      <c r="B1242" t="s">
        <v>50</v>
      </c>
      <c r="C1242" t="s">
        <v>1121</v>
      </c>
      <c r="D1242" t="s">
        <v>942</v>
      </c>
      <c r="E1242" s="27">
        <v>4</v>
      </c>
    </row>
    <row r="1243" spans="1:5" x14ac:dyDescent="0.25">
      <c r="A1243" s="56">
        <v>17506</v>
      </c>
      <c r="B1243" t="s">
        <v>54</v>
      </c>
      <c r="C1243" t="s">
        <v>1122</v>
      </c>
      <c r="D1243" t="s">
        <v>942</v>
      </c>
      <c r="E1243" s="27">
        <v>4</v>
      </c>
    </row>
    <row r="1244" spans="1:5" x14ac:dyDescent="0.25">
      <c r="A1244" s="56">
        <v>17507</v>
      </c>
      <c r="B1244" t="s">
        <v>54</v>
      </c>
      <c r="C1244" t="s">
        <v>1123</v>
      </c>
      <c r="D1244" t="s">
        <v>942</v>
      </c>
      <c r="E1244" s="27">
        <v>4</v>
      </c>
    </row>
    <row r="1245" spans="1:5" x14ac:dyDescent="0.25">
      <c r="A1245" s="56">
        <v>17508</v>
      </c>
      <c r="B1245" t="s">
        <v>54</v>
      </c>
      <c r="C1245" t="s">
        <v>1124</v>
      </c>
      <c r="D1245" t="s">
        <v>942</v>
      </c>
      <c r="E1245" s="27">
        <v>4</v>
      </c>
    </row>
    <row r="1246" spans="1:5" x14ac:dyDescent="0.25">
      <c r="A1246" s="56">
        <v>17509</v>
      </c>
      <c r="B1246" t="s">
        <v>50</v>
      </c>
      <c r="C1246" t="s">
        <v>1125</v>
      </c>
      <c r="D1246" t="s">
        <v>942</v>
      </c>
      <c r="E1246" s="27">
        <v>4</v>
      </c>
    </row>
    <row r="1247" spans="1:5" x14ac:dyDescent="0.25">
      <c r="A1247" s="56">
        <v>17512</v>
      </c>
      <c r="B1247" t="s">
        <v>50</v>
      </c>
      <c r="C1247" t="s">
        <v>1126</v>
      </c>
      <c r="D1247" t="s">
        <v>942</v>
      </c>
      <c r="E1247" s="27">
        <v>4</v>
      </c>
    </row>
    <row r="1248" spans="1:5" x14ac:dyDescent="0.25">
      <c r="A1248" s="56">
        <v>17516</v>
      </c>
      <c r="B1248" t="s">
        <v>50</v>
      </c>
      <c r="C1248" t="s">
        <v>1127</v>
      </c>
      <c r="D1248" t="s">
        <v>942</v>
      </c>
      <c r="E1248" s="27">
        <v>4</v>
      </c>
    </row>
    <row r="1249" spans="1:5" x14ac:dyDescent="0.25">
      <c r="A1249" s="56">
        <v>17517</v>
      </c>
      <c r="B1249" t="s">
        <v>50</v>
      </c>
      <c r="C1249" t="s">
        <v>1128</v>
      </c>
      <c r="D1249" t="s">
        <v>942</v>
      </c>
      <c r="E1249" s="27">
        <v>4</v>
      </c>
    </row>
    <row r="1250" spans="1:5" x14ac:dyDescent="0.25">
      <c r="A1250" s="56">
        <v>17518</v>
      </c>
      <c r="B1250" t="s">
        <v>50</v>
      </c>
      <c r="C1250" t="s">
        <v>1129</v>
      </c>
      <c r="D1250" t="s">
        <v>942</v>
      </c>
      <c r="E1250" s="27">
        <v>4</v>
      </c>
    </row>
    <row r="1251" spans="1:5" x14ac:dyDescent="0.25">
      <c r="A1251" s="56">
        <v>17519</v>
      </c>
      <c r="B1251" t="s">
        <v>50</v>
      </c>
      <c r="C1251" t="s">
        <v>1130</v>
      </c>
      <c r="D1251" t="s">
        <v>942</v>
      </c>
      <c r="E1251" s="27">
        <v>4</v>
      </c>
    </row>
    <row r="1252" spans="1:5" x14ac:dyDescent="0.25">
      <c r="A1252" s="56">
        <v>17520</v>
      </c>
      <c r="B1252" t="s">
        <v>50</v>
      </c>
      <c r="C1252" t="s">
        <v>1131</v>
      </c>
      <c r="D1252" t="s">
        <v>942</v>
      </c>
      <c r="E1252" s="27">
        <v>4</v>
      </c>
    </row>
    <row r="1253" spans="1:5" x14ac:dyDescent="0.25">
      <c r="A1253" s="56">
        <v>17521</v>
      </c>
      <c r="B1253" t="s">
        <v>54</v>
      </c>
      <c r="C1253" t="s">
        <v>1132</v>
      </c>
      <c r="D1253" t="s">
        <v>942</v>
      </c>
      <c r="E1253" s="27">
        <v>4</v>
      </c>
    </row>
    <row r="1254" spans="1:5" x14ac:dyDescent="0.25">
      <c r="A1254" s="56">
        <v>17522</v>
      </c>
      <c r="B1254" t="s">
        <v>50</v>
      </c>
      <c r="C1254" t="s">
        <v>1133</v>
      </c>
      <c r="D1254" t="s">
        <v>942</v>
      </c>
      <c r="E1254" s="27">
        <v>4</v>
      </c>
    </row>
    <row r="1255" spans="1:5" x14ac:dyDescent="0.25">
      <c r="A1255" s="56">
        <v>17527</v>
      </c>
      <c r="B1255" t="s">
        <v>50</v>
      </c>
      <c r="C1255" t="s">
        <v>1134</v>
      </c>
      <c r="D1255" t="s">
        <v>942</v>
      </c>
      <c r="E1255" s="27">
        <v>4</v>
      </c>
    </row>
    <row r="1256" spans="1:5" x14ac:dyDescent="0.25">
      <c r="A1256" s="56">
        <v>17528</v>
      </c>
      <c r="B1256" t="s">
        <v>54</v>
      </c>
      <c r="C1256" t="s">
        <v>1135</v>
      </c>
      <c r="D1256" t="s">
        <v>942</v>
      </c>
      <c r="E1256" s="27">
        <v>4</v>
      </c>
    </row>
    <row r="1257" spans="1:5" x14ac:dyDescent="0.25">
      <c r="A1257" s="56">
        <v>17529</v>
      </c>
      <c r="B1257" t="s">
        <v>50</v>
      </c>
      <c r="C1257" t="s">
        <v>1136</v>
      </c>
      <c r="D1257" t="s">
        <v>942</v>
      </c>
      <c r="E1257" s="27">
        <v>4</v>
      </c>
    </row>
    <row r="1258" spans="1:5" x14ac:dyDescent="0.25">
      <c r="A1258" s="56">
        <v>17532</v>
      </c>
      <c r="B1258" t="s">
        <v>50</v>
      </c>
      <c r="C1258" t="s">
        <v>1137</v>
      </c>
      <c r="D1258" t="s">
        <v>942</v>
      </c>
      <c r="E1258" s="27">
        <v>4</v>
      </c>
    </row>
    <row r="1259" spans="1:5" x14ac:dyDescent="0.25">
      <c r="A1259" s="56">
        <v>17533</v>
      </c>
      <c r="B1259" t="s">
        <v>54</v>
      </c>
      <c r="C1259" t="s">
        <v>1138</v>
      </c>
      <c r="D1259" t="s">
        <v>942</v>
      </c>
      <c r="E1259" s="27">
        <v>4</v>
      </c>
    </row>
    <row r="1260" spans="1:5" x14ac:dyDescent="0.25">
      <c r="A1260" s="56">
        <v>17534</v>
      </c>
      <c r="B1260" t="s">
        <v>54</v>
      </c>
      <c r="C1260" t="s">
        <v>1139</v>
      </c>
      <c r="D1260" t="s">
        <v>942</v>
      </c>
      <c r="E1260" s="27">
        <v>4</v>
      </c>
    </row>
    <row r="1261" spans="1:5" x14ac:dyDescent="0.25">
      <c r="A1261" s="56">
        <v>17535</v>
      </c>
      <c r="B1261" t="s">
        <v>50</v>
      </c>
      <c r="C1261" t="s">
        <v>1140</v>
      </c>
      <c r="D1261" t="s">
        <v>942</v>
      </c>
      <c r="E1261" s="27">
        <v>4</v>
      </c>
    </row>
    <row r="1262" spans="1:5" x14ac:dyDescent="0.25">
      <c r="A1262" s="56">
        <v>17536</v>
      </c>
      <c r="B1262" t="s">
        <v>50</v>
      </c>
      <c r="C1262" t="s">
        <v>1141</v>
      </c>
      <c r="D1262" t="s">
        <v>942</v>
      </c>
      <c r="E1262" s="27">
        <v>4</v>
      </c>
    </row>
    <row r="1263" spans="1:5" x14ac:dyDescent="0.25">
      <c r="A1263" s="56">
        <v>17537</v>
      </c>
      <c r="B1263" t="s">
        <v>54</v>
      </c>
      <c r="C1263" t="s">
        <v>1142</v>
      </c>
      <c r="D1263" t="s">
        <v>942</v>
      </c>
      <c r="E1263" s="27">
        <v>4</v>
      </c>
    </row>
    <row r="1264" spans="1:5" x14ac:dyDescent="0.25">
      <c r="A1264" s="56">
        <v>17538</v>
      </c>
      <c r="B1264" t="s">
        <v>50</v>
      </c>
      <c r="C1264" t="s">
        <v>1143</v>
      </c>
      <c r="D1264" t="s">
        <v>942</v>
      </c>
      <c r="E1264" s="27">
        <v>4</v>
      </c>
    </row>
    <row r="1265" spans="1:5" x14ac:dyDescent="0.25">
      <c r="A1265" s="56">
        <v>17540</v>
      </c>
      <c r="B1265" t="s">
        <v>50</v>
      </c>
      <c r="C1265" t="s">
        <v>1144</v>
      </c>
      <c r="D1265" t="s">
        <v>942</v>
      </c>
      <c r="E1265" s="27">
        <v>4</v>
      </c>
    </row>
    <row r="1266" spans="1:5" x14ac:dyDescent="0.25">
      <c r="A1266" s="56">
        <v>17543</v>
      </c>
      <c r="B1266" t="s">
        <v>50</v>
      </c>
      <c r="C1266" t="s">
        <v>1145</v>
      </c>
      <c r="D1266" t="s">
        <v>942</v>
      </c>
      <c r="E1266" s="27">
        <v>4</v>
      </c>
    </row>
    <row r="1267" spans="1:5" x14ac:dyDescent="0.25">
      <c r="A1267" s="56">
        <v>17545</v>
      </c>
      <c r="B1267" t="s">
        <v>50</v>
      </c>
      <c r="C1267" t="s">
        <v>1146</v>
      </c>
      <c r="D1267" t="s">
        <v>942</v>
      </c>
      <c r="E1267" s="27">
        <v>4</v>
      </c>
    </row>
    <row r="1268" spans="1:5" x14ac:dyDescent="0.25">
      <c r="A1268" s="56">
        <v>17547</v>
      </c>
      <c r="B1268" t="s">
        <v>50</v>
      </c>
      <c r="C1268" t="s">
        <v>1147</v>
      </c>
      <c r="D1268" t="s">
        <v>942</v>
      </c>
      <c r="E1268" s="27">
        <v>4</v>
      </c>
    </row>
    <row r="1269" spans="1:5" x14ac:dyDescent="0.25">
      <c r="A1269" s="56">
        <v>17549</v>
      </c>
      <c r="B1269" t="s">
        <v>54</v>
      </c>
      <c r="C1269" t="s">
        <v>1148</v>
      </c>
      <c r="D1269" t="s">
        <v>942</v>
      </c>
      <c r="E1269" s="27">
        <v>4</v>
      </c>
    </row>
    <row r="1270" spans="1:5" x14ac:dyDescent="0.25">
      <c r="A1270" s="56">
        <v>17550</v>
      </c>
      <c r="B1270" t="s">
        <v>54</v>
      </c>
      <c r="C1270" t="s">
        <v>1149</v>
      </c>
      <c r="D1270" t="s">
        <v>942</v>
      </c>
      <c r="E1270" s="27">
        <v>4</v>
      </c>
    </row>
    <row r="1271" spans="1:5" x14ac:dyDescent="0.25">
      <c r="A1271" s="56">
        <v>17551</v>
      </c>
      <c r="B1271" t="s">
        <v>50</v>
      </c>
      <c r="C1271" t="s">
        <v>1150</v>
      </c>
      <c r="D1271" t="s">
        <v>942</v>
      </c>
      <c r="E1271" s="27">
        <v>4</v>
      </c>
    </row>
    <row r="1272" spans="1:5" x14ac:dyDescent="0.25">
      <c r="A1272" s="56">
        <v>17552</v>
      </c>
      <c r="B1272" t="s">
        <v>50</v>
      </c>
      <c r="C1272" t="s">
        <v>1151</v>
      </c>
      <c r="D1272" t="s">
        <v>942</v>
      </c>
      <c r="E1272" s="27">
        <v>4</v>
      </c>
    </row>
    <row r="1273" spans="1:5" x14ac:dyDescent="0.25">
      <c r="A1273" s="56">
        <v>17554</v>
      </c>
      <c r="B1273" t="s">
        <v>50</v>
      </c>
      <c r="C1273" t="s">
        <v>1152</v>
      </c>
      <c r="D1273" t="s">
        <v>942</v>
      </c>
      <c r="E1273" s="27">
        <v>4</v>
      </c>
    </row>
    <row r="1274" spans="1:5" x14ac:dyDescent="0.25">
      <c r="A1274" s="56">
        <v>17555</v>
      </c>
      <c r="B1274" t="s">
        <v>50</v>
      </c>
      <c r="C1274" t="s">
        <v>1153</v>
      </c>
      <c r="D1274" t="s">
        <v>942</v>
      </c>
      <c r="E1274" s="27">
        <v>4</v>
      </c>
    </row>
    <row r="1275" spans="1:5" x14ac:dyDescent="0.25">
      <c r="A1275" s="56">
        <v>17557</v>
      </c>
      <c r="B1275" t="s">
        <v>50</v>
      </c>
      <c r="C1275" t="s">
        <v>1154</v>
      </c>
      <c r="D1275" t="s">
        <v>942</v>
      </c>
      <c r="E1275" s="27">
        <v>4</v>
      </c>
    </row>
    <row r="1276" spans="1:5" x14ac:dyDescent="0.25">
      <c r="A1276" s="56">
        <v>17560</v>
      </c>
      <c r="B1276" t="s">
        <v>50</v>
      </c>
      <c r="C1276" t="s">
        <v>1155</v>
      </c>
      <c r="D1276" t="s">
        <v>942</v>
      </c>
      <c r="E1276" s="27">
        <v>4</v>
      </c>
    </row>
    <row r="1277" spans="1:5" x14ac:dyDescent="0.25">
      <c r="A1277" s="56">
        <v>17562</v>
      </c>
      <c r="B1277" t="s">
        <v>50</v>
      </c>
      <c r="C1277" t="s">
        <v>1156</v>
      </c>
      <c r="D1277" t="s">
        <v>942</v>
      </c>
      <c r="E1277" s="27">
        <v>4</v>
      </c>
    </row>
    <row r="1278" spans="1:5" x14ac:dyDescent="0.25">
      <c r="A1278" s="56">
        <v>17563</v>
      </c>
      <c r="B1278" t="s">
        <v>50</v>
      </c>
      <c r="C1278" t="s">
        <v>1157</v>
      </c>
      <c r="D1278" t="s">
        <v>942</v>
      </c>
      <c r="E1278" s="27">
        <v>4</v>
      </c>
    </row>
    <row r="1279" spans="1:5" x14ac:dyDescent="0.25">
      <c r="A1279" s="56">
        <v>17564</v>
      </c>
      <c r="B1279" t="s">
        <v>54</v>
      </c>
      <c r="C1279" t="s">
        <v>1158</v>
      </c>
      <c r="D1279" t="s">
        <v>942</v>
      </c>
      <c r="E1279" s="27">
        <v>4</v>
      </c>
    </row>
    <row r="1280" spans="1:5" x14ac:dyDescent="0.25">
      <c r="A1280" s="56">
        <v>17565</v>
      </c>
      <c r="B1280" t="s">
        <v>50</v>
      </c>
      <c r="C1280" t="s">
        <v>1159</v>
      </c>
      <c r="D1280" t="s">
        <v>942</v>
      </c>
      <c r="E1280" s="27">
        <v>4</v>
      </c>
    </row>
    <row r="1281" spans="1:5" x14ac:dyDescent="0.25">
      <c r="A1281" s="56">
        <v>17566</v>
      </c>
      <c r="B1281" t="s">
        <v>50</v>
      </c>
      <c r="C1281" t="s">
        <v>1160</v>
      </c>
      <c r="D1281" t="s">
        <v>942</v>
      </c>
      <c r="E1281" s="27">
        <v>4</v>
      </c>
    </row>
    <row r="1282" spans="1:5" x14ac:dyDescent="0.25">
      <c r="A1282" s="56">
        <v>17567</v>
      </c>
      <c r="B1282" t="s">
        <v>54</v>
      </c>
      <c r="C1282" t="s">
        <v>1161</v>
      </c>
      <c r="D1282" t="s">
        <v>942</v>
      </c>
      <c r="E1282" s="27">
        <v>4</v>
      </c>
    </row>
    <row r="1283" spans="1:5" x14ac:dyDescent="0.25">
      <c r="A1283" s="56">
        <v>17568</v>
      </c>
      <c r="B1283" t="s">
        <v>54</v>
      </c>
      <c r="C1283" t="s">
        <v>1162</v>
      </c>
      <c r="D1283" t="s">
        <v>942</v>
      </c>
      <c r="E1283" s="27">
        <v>4</v>
      </c>
    </row>
    <row r="1284" spans="1:5" x14ac:dyDescent="0.25">
      <c r="A1284" s="56">
        <v>17569</v>
      </c>
      <c r="B1284" t="s">
        <v>50</v>
      </c>
      <c r="C1284" t="s">
        <v>1163</v>
      </c>
      <c r="D1284" t="s">
        <v>942</v>
      </c>
      <c r="E1284" s="27">
        <v>4</v>
      </c>
    </row>
    <row r="1285" spans="1:5" x14ac:dyDescent="0.25">
      <c r="A1285" s="56">
        <v>17570</v>
      </c>
      <c r="B1285" t="s">
        <v>54</v>
      </c>
      <c r="C1285" t="s">
        <v>1164</v>
      </c>
      <c r="D1285" t="s">
        <v>942</v>
      </c>
      <c r="E1285" s="27">
        <v>4</v>
      </c>
    </row>
    <row r="1286" spans="1:5" x14ac:dyDescent="0.25">
      <c r="A1286" s="56">
        <v>17572</v>
      </c>
      <c r="B1286" t="s">
        <v>50</v>
      </c>
      <c r="C1286" t="s">
        <v>1165</v>
      </c>
      <c r="D1286" t="s">
        <v>942</v>
      </c>
      <c r="E1286" s="27">
        <v>4</v>
      </c>
    </row>
    <row r="1287" spans="1:5" x14ac:dyDescent="0.25">
      <c r="A1287" s="56">
        <v>17573</v>
      </c>
      <c r="B1287" t="s">
        <v>113</v>
      </c>
      <c r="C1287" t="s">
        <v>942</v>
      </c>
      <c r="D1287" t="s">
        <v>942</v>
      </c>
      <c r="E1287" s="27">
        <v>4</v>
      </c>
    </row>
    <row r="1288" spans="1:5" x14ac:dyDescent="0.25">
      <c r="A1288" s="56">
        <v>17575</v>
      </c>
      <c r="B1288" t="s">
        <v>54</v>
      </c>
      <c r="C1288" t="s">
        <v>1166</v>
      </c>
      <c r="D1288" t="s">
        <v>942</v>
      </c>
      <c r="E1288" s="27">
        <v>4</v>
      </c>
    </row>
    <row r="1289" spans="1:5" x14ac:dyDescent="0.25">
      <c r="A1289" s="56">
        <v>17576</v>
      </c>
      <c r="B1289" t="s">
        <v>50</v>
      </c>
      <c r="C1289" t="s">
        <v>1167</v>
      </c>
      <c r="D1289" t="s">
        <v>942</v>
      </c>
      <c r="E1289" s="27">
        <v>4</v>
      </c>
    </row>
    <row r="1290" spans="1:5" x14ac:dyDescent="0.25">
      <c r="A1290" s="56">
        <v>17578</v>
      </c>
      <c r="B1290" t="s">
        <v>50</v>
      </c>
      <c r="C1290" t="s">
        <v>1168</v>
      </c>
      <c r="D1290" t="s">
        <v>942</v>
      </c>
      <c r="E1290" s="27">
        <v>4</v>
      </c>
    </row>
    <row r="1291" spans="1:5" x14ac:dyDescent="0.25">
      <c r="A1291" s="56">
        <v>17579</v>
      </c>
      <c r="B1291" t="s">
        <v>50</v>
      </c>
      <c r="C1291" t="s">
        <v>1169</v>
      </c>
      <c r="D1291" t="s">
        <v>942</v>
      </c>
      <c r="E1291" s="27">
        <v>4</v>
      </c>
    </row>
    <row r="1292" spans="1:5" x14ac:dyDescent="0.25">
      <c r="A1292" s="56">
        <v>17580</v>
      </c>
      <c r="B1292" t="s">
        <v>54</v>
      </c>
      <c r="C1292" t="s">
        <v>1170</v>
      </c>
      <c r="D1292" t="s">
        <v>942</v>
      </c>
      <c r="E1292" s="27">
        <v>4</v>
      </c>
    </row>
    <row r="1293" spans="1:5" x14ac:dyDescent="0.25">
      <c r="A1293" s="56">
        <v>17581</v>
      </c>
      <c r="B1293" t="s">
        <v>50</v>
      </c>
      <c r="C1293" t="s">
        <v>1171</v>
      </c>
      <c r="D1293" t="s">
        <v>942</v>
      </c>
      <c r="E1293" s="27">
        <v>4</v>
      </c>
    </row>
    <row r="1294" spans="1:5" x14ac:dyDescent="0.25">
      <c r="A1294" s="56">
        <v>17582</v>
      </c>
      <c r="B1294" t="s">
        <v>50</v>
      </c>
      <c r="C1294" t="s">
        <v>1172</v>
      </c>
      <c r="D1294" t="s">
        <v>942</v>
      </c>
      <c r="E1294" s="27">
        <v>4</v>
      </c>
    </row>
    <row r="1295" spans="1:5" x14ac:dyDescent="0.25">
      <c r="A1295" s="56">
        <v>17583</v>
      </c>
      <c r="B1295" t="s">
        <v>54</v>
      </c>
      <c r="C1295" t="s">
        <v>1173</v>
      </c>
      <c r="D1295" t="s">
        <v>942</v>
      </c>
      <c r="E1295" s="27">
        <v>4</v>
      </c>
    </row>
    <row r="1296" spans="1:5" x14ac:dyDescent="0.25">
      <c r="A1296" s="56">
        <v>17584</v>
      </c>
      <c r="B1296" t="s">
        <v>50</v>
      </c>
      <c r="C1296" t="s">
        <v>1174</v>
      </c>
      <c r="D1296" t="s">
        <v>942</v>
      </c>
      <c r="E1296" s="27">
        <v>4</v>
      </c>
    </row>
    <row r="1297" spans="1:5" x14ac:dyDescent="0.25">
      <c r="A1297" s="56">
        <v>17585</v>
      </c>
      <c r="B1297" t="s">
        <v>54</v>
      </c>
      <c r="C1297" t="s">
        <v>1175</v>
      </c>
      <c r="D1297" t="s">
        <v>942</v>
      </c>
      <c r="E1297" s="27">
        <v>4</v>
      </c>
    </row>
    <row r="1298" spans="1:5" x14ac:dyDescent="0.25">
      <c r="A1298" s="56">
        <v>17601</v>
      </c>
      <c r="B1298" t="s">
        <v>50</v>
      </c>
      <c r="C1298" t="s">
        <v>942</v>
      </c>
      <c r="D1298" t="s">
        <v>942</v>
      </c>
      <c r="E1298" s="27">
        <v>4</v>
      </c>
    </row>
    <row r="1299" spans="1:5" x14ac:dyDescent="0.25">
      <c r="A1299" s="56">
        <v>17602</v>
      </c>
      <c r="B1299" t="s">
        <v>50</v>
      </c>
      <c r="C1299" t="s">
        <v>942</v>
      </c>
      <c r="D1299" t="s">
        <v>942</v>
      </c>
      <c r="E1299" s="27">
        <v>4</v>
      </c>
    </row>
    <row r="1300" spans="1:5" x14ac:dyDescent="0.25">
      <c r="A1300" s="56">
        <v>17603</v>
      </c>
      <c r="B1300" t="s">
        <v>50</v>
      </c>
      <c r="C1300" t="s">
        <v>942</v>
      </c>
      <c r="D1300" t="s">
        <v>942</v>
      </c>
      <c r="E1300" s="27">
        <v>4</v>
      </c>
    </row>
    <row r="1301" spans="1:5" x14ac:dyDescent="0.25">
      <c r="A1301" s="56">
        <v>17604</v>
      </c>
      <c r="B1301" t="s">
        <v>54</v>
      </c>
      <c r="C1301" t="s">
        <v>942</v>
      </c>
      <c r="D1301" t="s">
        <v>942</v>
      </c>
      <c r="E1301" s="27">
        <v>4</v>
      </c>
    </row>
    <row r="1302" spans="1:5" x14ac:dyDescent="0.25">
      <c r="A1302" s="56">
        <v>17605</v>
      </c>
      <c r="B1302" t="s">
        <v>54</v>
      </c>
      <c r="C1302" t="s">
        <v>942</v>
      </c>
      <c r="D1302" t="s">
        <v>942</v>
      </c>
      <c r="E1302" s="27">
        <v>4</v>
      </c>
    </row>
    <row r="1303" spans="1:5" x14ac:dyDescent="0.25">
      <c r="A1303" s="56">
        <v>17606</v>
      </c>
      <c r="B1303" t="s">
        <v>54</v>
      </c>
      <c r="C1303" t="s">
        <v>942</v>
      </c>
      <c r="D1303" t="s">
        <v>942</v>
      </c>
      <c r="E1303" s="27">
        <v>4</v>
      </c>
    </row>
    <row r="1304" spans="1:5" x14ac:dyDescent="0.25">
      <c r="A1304" s="56">
        <v>17607</v>
      </c>
      <c r="B1304" t="s">
        <v>54</v>
      </c>
      <c r="C1304" t="s">
        <v>942</v>
      </c>
      <c r="D1304" t="s">
        <v>942</v>
      </c>
      <c r="E1304" s="27">
        <v>4</v>
      </c>
    </row>
    <row r="1305" spans="1:5" x14ac:dyDescent="0.25">
      <c r="A1305" s="56">
        <v>17608</v>
      </c>
      <c r="B1305" t="s">
        <v>54</v>
      </c>
      <c r="C1305" t="s">
        <v>942</v>
      </c>
      <c r="D1305" t="s">
        <v>942</v>
      </c>
      <c r="E1305" s="27">
        <v>4</v>
      </c>
    </row>
    <row r="1306" spans="1:5" x14ac:dyDescent="0.25">
      <c r="A1306" s="56">
        <v>17611</v>
      </c>
      <c r="B1306" t="s">
        <v>50</v>
      </c>
      <c r="C1306" t="s">
        <v>942</v>
      </c>
      <c r="D1306" t="s">
        <v>942</v>
      </c>
      <c r="E1306" s="27">
        <v>4</v>
      </c>
    </row>
    <row r="1307" spans="1:5" x14ac:dyDescent="0.25">
      <c r="A1307" s="56">
        <v>17622</v>
      </c>
      <c r="B1307" t="s">
        <v>113</v>
      </c>
      <c r="C1307" t="s">
        <v>942</v>
      </c>
      <c r="D1307" t="s">
        <v>942</v>
      </c>
      <c r="E1307" s="27">
        <v>4</v>
      </c>
    </row>
    <row r="1308" spans="1:5" x14ac:dyDescent="0.25">
      <c r="A1308" s="56">
        <v>17699</v>
      </c>
      <c r="B1308" t="s">
        <v>113</v>
      </c>
      <c r="C1308" t="s">
        <v>942</v>
      </c>
      <c r="D1308" t="s">
        <v>942</v>
      </c>
      <c r="E1308" s="27">
        <v>4</v>
      </c>
    </row>
    <row r="1309" spans="1:5" x14ac:dyDescent="0.25">
      <c r="A1309" s="56">
        <v>17701</v>
      </c>
      <c r="B1309" t="s">
        <v>50</v>
      </c>
      <c r="C1309" t="s">
        <v>1176</v>
      </c>
      <c r="D1309" t="s">
        <v>1177</v>
      </c>
      <c r="E1309" s="27">
        <v>3</v>
      </c>
    </row>
    <row r="1310" spans="1:5" x14ac:dyDescent="0.25">
      <c r="A1310" s="56">
        <v>17702</v>
      </c>
      <c r="B1310" t="s">
        <v>50</v>
      </c>
      <c r="C1310" t="s">
        <v>1176</v>
      </c>
      <c r="D1310" t="s">
        <v>1177</v>
      </c>
      <c r="E1310" s="27">
        <v>3</v>
      </c>
    </row>
    <row r="1311" spans="1:5" x14ac:dyDescent="0.25">
      <c r="A1311" s="56">
        <v>17703</v>
      </c>
      <c r="B1311" t="s">
        <v>54</v>
      </c>
      <c r="C1311" t="s">
        <v>1176</v>
      </c>
      <c r="D1311" t="s">
        <v>1177</v>
      </c>
      <c r="E1311" s="27">
        <v>3</v>
      </c>
    </row>
    <row r="1312" spans="1:5" x14ac:dyDescent="0.25">
      <c r="A1312" s="56">
        <v>17705</v>
      </c>
      <c r="B1312" t="s">
        <v>113</v>
      </c>
      <c r="C1312" t="s">
        <v>1176</v>
      </c>
      <c r="D1312" t="s">
        <v>1177</v>
      </c>
      <c r="E1312" s="27">
        <v>3</v>
      </c>
    </row>
    <row r="1313" spans="1:5" x14ac:dyDescent="0.25">
      <c r="A1313" s="56">
        <v>17720</v>
      </c>
      <c r="B1313" t="s">
        <v>54</v>
      </c>
      <c r="C1313" t="s">
        <v>1178</v>
      </c>
      <c r="D1313" t="s">
        <v>1177</v>
      </c>
      <c r="E1313" s="27">
        <v>3</v>
      </c>
    </row>
    <row r="1314" spans="1:5" x14ac:dyDescent="0.25">
      <c r="A1314" s="56">
        <v>17721</v>
      </c>
      <c r="B1314" t="s">
        <v>50</v>
      </c>
      <c r="C1314" t="s">
        <v>1179</v>
      </c>
      <c r="D1314" t="s">
        <v>76</v>
      </c>
      <c r="E1314" s="27">
        <v>3</v>
      </c>
    </row>
    <row r="1315" spans="1:5" x14ac:dyDescent="0.25">
      <c r="A1315" s="56">
        <v>17723</v>
      </c>
      <c r="B1315" t="s">
        <v>50</v>
      </c>
      <c r="C1315" t="s">
        <v>1180</v>
      </c>
      <c r="D1315" t="s">
        <v>1177</v>
      </c>
      <c r="E1315" s="27">
        <v>3</v>
      </c>
    </row>
    <row r="1316" spans="1:5" x14ac:dyDescent="0.25">
      <c r="A1316" s="56">
        <v>17724</v>
      </c>
      <c r="B1316" t="s">
        <v>50</v>
      </c>
      <c r="C1316" t="s">
        <v>1181</v>
      </c>
      <c r="D1316" t="s">
        <v>887</v>
      </c>
      <c r="E1316" s="27">
        <v>3</v>
      </c>
    </row>
    <row r="1317" spans="1:5" x14ac:dyDescent="0.25">
      <c r="A1317" s="56">
        <v>17726</v>
      </c>
      <c r="B1317" t="s">
        <v>54</v>
      </c>
      <c r="C1317" t="s">
        <v>1182</v>
      </c>
      <c r="D1317" t="s">
        <v>76</v>
      </c>
      <c r="E1317" s="27">
        <v>3</v>
      </c>
    </row>
    <row r="1318" spans="1:5" x14ac:dyDescent="0.25">
      <c r="A1318" s="56">
        <v>17727</v>
      </c>
      <c r="B1318" t="s">
        <v>50</v>
      </c>
      <c r="C1318" t="s">
        <v>1183</v>
      </c>
      <c r="D1318" t="s">
        <v>1177</v>
      </c>
      <c r="E1318" s="27">
        <v>3</v>
      </c>
    </row>
    <row r="1319" spans="1:5" x14ac:dyDescent="0.25">
      <c r="A1319" s="56">
        <v>17728</v>
      </c>
      <c r="B1319" t="s">
        <v>50</v>
      </c>
      <c r="C1319" t="s">
        <v>1184</v>
      </c>
      <c r="D1319" t="s">
        <v>1177</v>
      </c>
      <c r="E1319" s="27">
        <v>3</v>
      </c>
    </row>
    <row r="1320" spans="1:5" x14ac:dyDescent="0.25">
      <c r="A1320" s="56">
        <v>17729</v>
      </c>
      <c r="B1320" t="s">
        <v>50</v>
      </c>
      <c r="C1320" t="s">
        <v>1185</v>
      </c>
      <c r="D1320" t="s">
        <v>808</v>
      </c>
      <c r="E1320" s="27">
        <v>3</v>
      </c>
    </row>
    <row r="1321" spans="1:5" x14ac:dyDescent="0.25">
      <c r="A1321" s="56">
        <v>17730</v>
      </c>
      <c r="B1321" t="s">
        <v>54</v>
      </c>
      <c r="C1321" t="s">
        <v>1186</v>
      </c>
      <c r="D1321" t="s">
        <v>937</v>
      </c>
      <c r="E1321" s="27">
        <v>3</v>
      </c>
    </row>
    <row r="1322" spans="1:5" x14ac:dyDescent="0.25">
      <c r="A1322" s="56">
        <v>17731</v>
      </c>
      <c r="B1322" t="s">
        <v>54</v>
      </c>
      <c r="C1322" t="s">
        <v>1187</v>
      </c>
      <c r="D1322" t="s">
        <v>1188</v>
      </c>
      <c r="E1322" s="27">
        <v>3</v>
      </c>
    </row>
    <row r="1323" spans="1:5" x14ac:dyDescent="0.25">
      <c r="A1323" s="56">
        <v>17735</v>
      </c>
      <c r="B1323" t="s">
        <v>54</v>
      </c>
      <c r="C1323" t="s">
        <v>1189</v>
      </c>
      <c r="D1323" t="s">
        <v>806</v>
      </c>
      <c r="E1323" s="27">
        <v>3</v>
      </c>
    </row>
    <row r="1324" spans="1:5" x14ac:dyDescent="0.25">
      <c r="A1324" s="56">
        <v>17737</v>
      </c>
      <c r="B1324" t="s">
        <v>50</v>
      </c>
      <c r="C1324" t="s">
        <v>1190</v>
      </c>
      <c r="D1324" t="s">
        <v>1177</v>
      </c>
      <c r="E1324" s="27">
        <v>3</v>
      </c>
    </row>
    <row r="1325" spans="1:5" x14ac:dyDescent="0.25">
      <c r="A1325" s="56">
        <v>17739</v>
      </c>
      <c r="B1325" t="s">
        <v>54</v>
      </c>
      <c r="C1325" t="s">
        <v>1191</v>
      </c>
      <c r="D1325" t="s">
        <v>1177</v>
      </c>
      <c r="E1325" s="27">
        <v>3</v>
      </c>
    </row>
    <row r="1326" spans="1:5" x14ac:dyDescent="0.25">
      <c r="A1326" s="56">
        <v>17740</v>
      </c>
      <c r="B1326" t="s">
        <v>50</v>
      </c>
      <c r="C1326" t="s">
        <v>1192</v>
      </c>
      <c r="D1326" t="s">
        <v>1177</v>
      </c>
      <c r="E1326" s="27">
        <v>3</v>
      </c>
    </row>
    <row r="1327" spans="1:5" x14ac:dyDescent="0.25">
      <c r="A1327" s="56">
        <v>17742</v>
      </c>
      <c r="B1327" t="s">
        <v>50</v>
      </c>
      <c r="C1327" t="s">
        <v>1193</v>
      </c>
      <c r="D1327" t="s">
        <v>1177</v>
      </c>
      <c r="E1327" s="27">
        <v>3</v>
      </c>
    </row>
    <row r="1328" spans="1:5" x14ac:dyDescent="0.25">
      <c r="A1328" s="56">
        <v>17744</v>
      </c>
      <c r="B1328" t="s">
        <v>50</v>
      </c>
      <c r="C1328" t="s">
        <v>1194</v>
      </c>
      <c r="D1328" t="s">
        <v>1177</v>
      </c>
      <c r="E1328" s="27">
        <v>3</v>
      </c>
    </row>
    <row r="1329" spans="1:5" x14ac:dyDescent="0.25">
      <c r="A1329" s="56">
        <v>17745</v>
      </c>
      <c r="B1329" t="s">
        <v>50</v>
      </c>
      <c r="C1329" t="s">
        <v>1195</v>
      </c>
      <c r="D1329" t="s">
        <v>76</v>
      </c>
      <c r="E1329" s="27">
        <v>3</v>
      </c>
    </row>
    <row r="1330" spans="1:5" x14ac:dyDescent="0.25">
      <c r="A1330" s="56">
        <v>17747</v>
      </c>
      <c r="B1330" t="s">
        <v>50</v>
      </c>
      <c r="C1330" t="s">
        <v>1196</v>
      </c>
      <c r="D1330" t="s">
        <v>76</v>
      </c>
      <c r="E1330" s="27">
        <v>3</v>
      </c>
    </row>
    <row r="1331" spans="1:5" x14ac:dyDescent="0.25">
      <c r="A1331" s="56">
        <v>17748</v>
      </c>
      <c r="B1331" t="s">
        <v>54</v>
      </c>
      <c r="C1331" t="s">
        <v>1197</v>
      </c>
      <c r="D1331" t="s">
        <v>76</v>
      </c>
      <c r="E1331" s="27">
        <v>3</v>
      </c>
    </row>
    <row r="1332" spans="1:5" x14ac:dyDescent="0.25">
      <c r="A1332" s="56">
        <v>17749</v>
      </c>
      <c r="B1332" t="s">
        <v>54</v>
      </c>
      <c r="C1332" t="s">
        <v>1198</v>
      </c>
      <c r="D1332" t="s">
        <v>937</v>
      </c>
      <c r="E1332" s="27">
        <v>3</v>
      </c>
    </row>
    <row r="1333" spans="1:5" x14ac:dyDescent="0.25">
      <c r="A1333" s="56">
        <v>17750</v>
      </c>
      <c r="B1333" t="s">
        <v>54</v>
      </c>
      <c r="C1333" t="s">
        <v>1199</v>
      </c>
      <c r="D1333" t="s">
        <v>76</v>
      </c>
      <c r="E1333" s="27">
        <v>3</v>
      </c>
    </row>
    <row r="1334" spans="1:5" x14ac:dyDescent="0.25">
      <c r="A1334" s="56">
        <v>17751</v>
      </c>
      <c r="B1334" t="s">
        <v>50</v>
      </c>
      <c r="C1334" t="s">
        <v>1200</v>
      </c>
      <c r="D1334" t="s">
        <v>76</v>
      </c>
      <c r="E1334" s="27">
        <v>3</v>
      </c>
    </row>
    <row r="1335" spans="1:5" x14ac:dyDescent="0.25">
      <c r="A1335" s="56">
        <v>17752</v>
      </c>
      <c r="B1335" t="s">
        <v>50</v>
      </c>
      <c r="C1335" t="s">
        <v>1201</v>
      </c>
      <c r="D1335" t="s">
        <v>1177</v>
      </c>
      <c r="E1335" s="27">
        <v>3</v>
      </c>
    </row>
    <row r="1336" spans="1:5" x14ac:dyDescent="0.25">
      <c r="A1336" s="56">
        <v>17754</v>
      </c>
      <c r="B1336" t="s">
        <v>50</v>
      </c>
      <c r="C1336" t="s">
        <v>1202</v>
      </c>
      <c r="D1336" t="s">
        <v>1177</v>
      </c>
      <c r="E1336" s="27">
        <v>3</v>
      </c>
    </row>
    <row r="1337" spans="1:5" x14ac:dyDescent="0.25">
      <c r="A1337" s="56">
        <v>17756</v>
      </c>
      <c r="B1337" t="s">
        <v>50</v>
      </c>
      <c r="C1337" t="s">
        <v>1203</v>
      </c>
      <c r="D1337" t="s">
        <v>1177</v>
      </c>
      <c r="E1337" s="27">
        <v>3</v>
      </c>
    </row>
    <row r="1338" spans="1:5" x14ac:dyDescent="0.25">
      <c r="A1338" s="56">
        <v>17758</v>
      </c>
      <c r="B1338" t="s">
        <v>50</v>
      </c>
      <c r="C1338" t="s">
        <v>1204</v>
      </c>
      <c r="D1338" t="s">
        <v>1188</v>
      </c>
      <c r="E1338" s="27">
        <v>3</v>
      </c>
    </row>
    <row r="1339" spans="1:5" x14ac:dyDescent="0.25">
      <c r="A1339" s="56">
        <v>17760</v>
      </c>
      <c r="B1339" t="s">
        <v>54</v>
      </c>
      <c r="C1339" t="s">
        <v>1205</v>
      </c>
      <c r="D1339" t="s">
        <v>76</v>
      </c>
      <c r="E1339" s="27">
        <v>3</v>
      </c>
    </row>
    <row r="1340" spans="1:5" x14ac:dyDescent="0.25">
      <c r="A1340" s="56">
        <v>17762</v>
      </c>
      <c r="B1340" t="s">
        <v>54</v>
      </c>
      <c r="C1340" t="s">
        <v>1206</v>
      </c>
      <c r="D1340" t="s">
        <v>1177</v>
      </c>
      <c r="E1340" s="27">
        <v>3</v>
      </c>
    </row>
    <row r="1341" spans="1:5" x14ac:dyDescent="0.25">
      <c r="A1341" s="56">
        <v>17763</v>
      </c>
      <c r="B1341" t="s">
        <v>50</v>
      </c>
      <c r="C1341" t="s">
        <v>1207</v>
      </c>
      <c r="D1341" t="s">
        <v>1177</v>
      </c>
      <c r="E1341" s="27">
        <v>3</v>
      </c>
    </row>
    <row r="1342" spans="1:5" x14ac:dyDescent="0.25">
      <c r="A1342" s="56">
        <v>17764</v>
      </c>
      <c r="B1342" t="s">
        <v>50</v>
      </c>
      <c r="C1342" t="s">
        <v>1208</v>
      </c>
      <c r="D1342" t="s">
        <v>76</v>
      </c>
      <c r="E1342" s="27">
        <v>3</v>
      </c>
    </row>
    <row r="1343" spans="1:5" x14ac:dyDescent="0.25">
      <c r="A1343" s="56">
        <v>17765</v>
      </c>
      <c r="B1343" t="s">
        <v>50</v>
      </c>
      <c r="C1343" t="s">
        <v>1209</v>
      </c>
      <c r="D1343" t="s">
        <v>887</v>
      </c>
      <c r="E1343" s="27">
        <v>3</v>
      </c>
    </row>
    <row r="1344" spans="1:5" x14ac:dyDescent="0.25">
      <c r="A1344" s="56">
        <v>17767</v>
      </c>
      <c r="B1344" t="s">
        <v>54</v>
      </c>
      <c r="C1344" t="s">
        <v>1210</v>
      </c>
      <c r="D1344" t="s">
        <v>76</v>
      </c>
      <c r="E1344" s="27">
        <v>3</v>
      </c>
    </row>
    <row r="1345" spans="1:5" x14ac:dyDescent="0.25">
      <c r="A1345" s="56">
        <v>17768</v>
      </c>
      <c r="B1345" t="s">
        <v>50</v>
      </c>
      <c r="C1345" t="s">
        <v>1211</v>
      </c>
      <c r="D1345" t="s">
        <v>1188</v>
      </c>
      <c r="E1345" s="27">
        <v>3</v>
      </c>
    </row>
    <row r="1346" spans="1:5" x14ac:dyDescent="0.25">
      <c r="A1346" s="56">
        <v>17769</v>
      </c>
      <c r="B1346" t="s">
        <v>54</v>
      </c>
      <c r="C1346" t="s">
        <v>1212</v>
      </c>
      <c r="D1346" t="s">
        <v>1177</v>
      </c>
      <c r="E1346" s="27">
        <v>3</v>
      </c>
    </row>
    <row r="1347" spans="1:5" x14ac:dyDescent="0.25">
      <c r="A1347" s="56">
        <v>17771</v>
      </c>
      <c r="B1347" t="s">
        <v>50</v>
      </c>
      <c r="C1347" t="s">
        <v>1213</v>
      </c>
      <c r="D1347" t="s">
        <v>1177</v>
      </c>
      <c r="E1347" s="27">
        <v>3</v>
      </c>
    </row>
    <row r="1348" spans="1:5" x14ac:dyDescent="0.25">
      <c r="A1348" s="56">
        <v>17772</v>
      </c>
      <c r="B1348" t="s">
        <v>50</v>
      </c>
      <c r="C1348" t="s">
        <v>1214</v>
      </c>
      <c r="D1348" t="s">
        <v>1215</v>
      </c>
      <c r="E1348" s="27">
        <v>3</v>
      </c>
    </row>
    <row r="1349" spans="1:5" x14ac:dyDescent="0.25">
      <c r="A1349" s="56">
        <v>17774</v>
      </c>
      <c r="B1349" t="s">
        <v>50</v>
      </c>
      <c r="C1349" t="s">
        <v>1216</v>
      </c>
      <c r="D1349" t="s">
        <v>1177</v>
      </c>
      <c r="E1349" s="27">
        <v>3</v>
      </c>
    </row>
    <row r="1350" spans="1:5" x14ac:dyDescent="0.25">
      <c r="A1350" s="56">
        <v>17776</v>
      </c>
      <c r="B1350" t="s">
        <v>50</v>
      </c>
      <c r="C1350" t="s">
        <v>1217</v>
      </c>
      <c r="D1350" t="s">
        <v>1177</v>
      </c>
      <c r="E1350" s="27">
        <v>3</v>
      </c>
    </row>
    <row r="1351" spans="1:5" x14ac:dyDescent="0.25">
      <c r="A1351" s="56">
        <v>17777</v>
      </c>
      <c r="B1351" t="s">
        <v>50</v>
      </c>
      <c r="C1351" t="s">
        <v>1218</v>
      </c>
      <c r="D1351" t="s">
        <v>937</v>
      </c>
      <c r="E1351" s="27">
        <v>3</v>
      </c>
    </row>
    <row r="1352" spans="1:5" x14ac:dyDescent="0.25">
      <c r="A1352" s="56">
        <v>17778</v>
      </c>
      <c r="B1352" t="s">
        <v>50</v>
      </c>
      <c r="C1352" t="s">
        <v>1219</v>
      </c>
      <c r="D1352" t="s">
        <v>76</v>
      </c>
      <c r="E1352" s="27">
        <v>3</v>
      </c>
    </row>
    <row r="1353" spans="1:5" x14ac:dyDescent="0.25">
      <c r="A1353" s="56">
        <v>17779</v>
      </c>
      <c r="B1353" t="s">
        <v>50</v>
      </c>
      <c r="C1353" t="s">
        <v>1220</v>
      </c>
      <c r="D1353" t="s">
        <v>76</v>
      </c>
      <c r="E1353" s="27">
        <v>3</v>
      </c>
    </row>
    <row r="1354" spans="1:5" x14ac:dyDescent="0.25">
      <c r="A1354" s="56">
        <v>17801</v>
      </c>
      <c r="B1354" t="s">
        <v>50</v>
      </c>
      <c r="C1354" t="s">
        <v>1221</v>
      </c>
      <c r="D1354" t="s">
        <v>937</v>
      </c>
      <c r="E1354" s="27">
        <v>3</v>
      </c>
    </row>
    <row r="1355" spans="1:5" x14ac:dyDescent="0.25">
      <c r="A1355" s="56">
        <v>17810</v>
      </c>
      <c r="B1355" t="s">
        <v>50</v>
      </c>
      <c r="C1355" t="s">
        <v>1222</v>
      </c>
      <c r="D1355" t="s">
        <v>1177</v>
      </c>
      <c r="E1355" s="27">
        <v>3</v>
      </c>
    </row>
    <row r="1356" spans="1:5" x14ac:dyDescent="0.25">
      <c r="A1356" s="56">
        <v>17812</v>
      </c>
      <c r="B1356" t="s">
        <v>50</v>
      </c>
      <c r="C1356" t="s">
        <v>1223</v>
      </c>
      <c r="D1356" t="s">
        <v>1001</v>
      </c>
      <c r="E1356" s="27">
        <v>3</v>
      </c>
    </row>
    <row r="1357" spans="1:5" x14ac:dyDescent="0.25">
      <c r="A1357" s="56">
        <v>17813</v>
      </c>
      <c r="B1357" t="s">
        <v>50</v>
      </c>
      <c r="C1357" t="s">
        <v>1224</v>
      </c>
      <c r="D1357" t="s">
        <v>1001</v>
      </c>
      <c r="E1357" s="27">
        <v>3</v>
      </c>
    </row>
    <row r="1358" spans="1:5" x14ac:dyDescent="0.25">
      <c r="A1358" s="56">
        <v>17814</v>
      </c>
      <c r="B1358" t="s">
        <v>50</v>
      </c>
      <c r="C1358" t="s">
        <v>1225</v>
      </c>
      <c r="D1358" t="s">
        <v>1126</v>
      </c>
      <c r="E1358" s="27">
        <v>3</v>
      </c>
    </row>
    <row r="1359" spans="1:5" x14ac:dyDescent="0.25">
      <c r="A1359" s="56">
        <v>17815</v>
      </c>
      <c r="B1359" t="s">
        <v>50</v>
      </c>
      <c r="C1359" t="s">
        <v>1226</v>
      </c>
      <c r="D1359" t="s">
        <v>1126</v>
      </c>
      <c r="E1359" s="27">
        <v>3</v>
      </c>
    </row>
    <row r="1360" spans="1:5" x14ac:dyDescent="0.25">
      <c r="A1360" s="56">
        <v>17820</v>
      </c>
      <c r="B1360" t="s">
        <v>50</v>
      </c>
      <c r="C1360" t="s">
        <v>1227</v>
      </c>
      <c r="D1360" t="s">
        <v>1126</v>
      </c>
      <c r="E1360" s="27">
        <v>3</v>
      </c>
    </row>
    <row r="1361" spans="1:5" x14ac:dyDescent="0.25">
      <c r="A1361" s="56">
        <v>17821</v>
      </c>
      <c r="B1361" t="s">
        <v>50</v>
      </c>
      <c r="C1361" t="s">
        <v>1228</v>
      </c>
      <c r="D1361" t="s">
        <v>1215</v>
      </c>
      <c r="E1361" s="27">
        <v>3</v>
      </c>
    </row>
    <row r="1362" spans="1:5" x14ac:dyDescent="0.25">
      <c r="A1362" s="56">
        <v>17822</v>
      </c>
      <c r="B1362" t="s">
        <v>113</v>
      </c>
      <c r="C1362" t="s">
        <v>1228</v>
      </c>
      <c r="D1362" t="s">
        <v>1215</v>
      </c>
      <c r="E1362" s="27">
        <v>3</v>
      </c>
    </row>
    <row r="1363" spans="1:5" x14ac:dyDescent="0.25">
      <c r="A1363" s="56">
        <v>17823</v>
      </c>
      <c r="B1363" t="s">
        <v>50</v>
      </c>
      <c r="C1363" t="s">
        <v>1229</v>
      </c>
      <c r="D1363" t="s">
        <v>937</v>
      </c>
      <c r="E1363" s="27">
        <v>3</v>
      </c>
    </row>
    <row r="1364" spans="1:5" x14ac:dyDescent="0.25">
      <c r="A1364" s="56">
        <v>17824</v>
      </c>
      <c r="B1364" t="s">
        <v>50</v>
      </c>
      <c r="C1364" t="s">
        <v>1230</v>
      </c>
      <c r="D1364" t="s">
        <v>937</v>
      </c>
      <c r="E1364" s="27">
        <v>3</v>
      </c>
    </row>
    <row r="1365" spans="1:5" x14ac:dyDescent="0.25">
      <c r="A1365" s="56">
        <v>17827</v>
      </c>
      <c r="B1365" t="s">
        <v>50</v>
      </c>
      <c r="C1365" t="s">
        <v>1231</v>
      </c>
      <c r="D1365" t="s">
        <v>1001</v>
      </c>
      <c r="E1365" s="27">
        <v>3</v>
      </c>
    </row>
    <row r="1366" spans="1:5" x14ac:dyDescent="0.25">
      <c r="A1366" s="56">
        <v>17829</v>
      </c>
      <c r="B1366" t="s">
        <v>54</v>
      </c>
      <c r="C1366" t="s">
        <v>1232</v>
      </c>
      <c r="D1366" t="s">
        <v>1233</v>
      </c>
      <c r="E1366" s="27">
        <v>3</v>
      </c>
    </row>
    <row r="1367" spans="1:5" x14ac:dyDescent="0.25">
      <c r="A1367" s="56">
        <v>17830</v>
      </c>
      <c r="B1367" t="s">
        <v>50</v>
      </c>
      <c r="C1367" t="s">
        <v>1234</v>
      </c>
      <c r="D1367" t="s">
        <v>937</v>
      </c>
      <c r="E1367" s="27">
        <v>3</v>
      </c>
    </row>
    <row r="1368" spans="1:5" x14ac:dyDescent="0.25">
      <c r="A1368" s="56">
        <v>17831</v>
      </c>
      <c r="B1368" t="s">
        <v>54</v>
      </c>
      <c r="C1368" t="s">
        <v>1235</v>
      </c>
      <c r="D1368" t="s">
        <v>1001</v>
      </c>
      <c r="E1368" s="27">
        <v>3</v>
      </c>
    </row>
    <row r="1369" spans="1:5" x14ac:dyDescent="0.25">
      <c r="A1369" s="56">
        <v>17832</v>
      </c>
      <c r="B1369" t="s">
        <v>50</v>
      </c>
      <c r="C1369" t="s">
        <v>1236</v>
      </c>
      <c r="D1369" t="s">
        <v>937</v>
      </c>
      <c r="E1369" s="27">
        <v>3</v>
      </c>
    </row>
    <row r="1370" spans="1:5" x14ac:dyDescent="0.25">
      <c r="A1370" s="56">
        <v>17833</v>
      </c>
      <c r="B1370" t="s">
        <v>54</v>
      </c>
      <c r="C1370" t="s">
        <v>1237</v>
      </c>
      <c r="D1370" t="s">
        <v>1001</v>
      </c>
      <c r="E1370" s="27">
        <v>3</v>
      </c>
    </row>
    <row r="1371" spans="1:5" x14ac:dyDescent="0.25">
      <c r="A1371" s="56">
        <v>17834</v>
      </c>
      <c r="B1371" t="s">
        <v>50</v>
      </c>
      <c r="C1371" t="s">
        <v>1238</v>
      </c>
      <c r="D1371" t="s">
        <v>937</v>
      </c>
      <c r="E1371" s="27">
        <v>3</v>
      </c>
    </row>
    <row r="1372" spans="1:5" x14ac:dyDescent="0.25">
      <c r="A1372" s="56">
        <v>17835</v>
      </c>
      <c r="B1372" t="s">
        <v>50</v>
      </c>
      <c r="C1372" t="s">
        <v>1239</v>
      </c>
      <c r="D1372" t="s">
        <v>1233</v>
      </c>
      <c r="E1372" s="27">
        <v>3</v>
      </c>
    </row>
    <row r="1373" spans="1:5" x14ac:dyDescent="0.25">
      <c r="A1373" s="56">
        <v>17836</v>
      </c>
      <c r="B1373" t="s">
        <v>50</v>
      </c>
      <c r="C1373" t="s">
        <v>1240</v>
      </c>
      <c r="D1373" t="s">
        <v>937</v>
      </c>
      <c r="E1373" s="27">
        <v>3</v>
      </c>
    </row>
    <row r="1374" spans="1:5" x14ac:dyDescent="0.25">
      <c r="A1374" s="56">
        <v>17837</v>
      </c>
      <c r="B1374" t="s">
        <v>50</v>
      </c>
      <c r="C1374" t="s">
        <v>1241</v>
      </c>
      <c r="D1374" t="s">
        <v>1233</v>
      </c>
      <c r="E1374" s="27">
        <v>3</v>
      </c>
    </row>
    <row r="1375" spans="1:5" x14ac:dyDescent="0.25">
      <c r="A1375" s="56">
        <v>17839</v>
      </c>
      <c r="B1375" t="s">
        <v>54</v>
      </c>
      <c r="C1375" t="s">
        <v>1242</v>
      </c>
      <c r="D1375" t="s">
        <v>1126</v>
      </c>
      <c r="E1375" s="27">
        <v>3</v>
      </c>
    </row>
    <row r="1376" spans="1:5" x14ac:dyDescent="0.25">
      <c r="A1376" s="56">
        <v>17840</v>
      </c>
      <c r="B1376" t="s">
        <v>54</v>
      </c>
      <c r="C1376" t="s">
        <v>1243</v>
      </c>
      <c r="D1376" t="s">
        <v>937</v>
      </c>
      <c r="E1376" s="27">
        <v>3</v>
      </c>
    </row>
    <row r="1377" spans="1:5" x14ac:dyDescent="0.25">
      <c r="A1377" s="56">
        <v>17841</v>
      </c>
      <c r="B1377" t="s">
        <v>50</v>
      </c>
      <c r="C1377" t="s">
        <v>1244</v>
      </c>
      <c r="D1377" t="s">
        <v>924</v>
      </c>
      <c r="E1377" s="27">
        <v>6</v>
      </c>
    </row>
    <row r="1378" spans="1:5" x14ac:dyDescent="0.25">
      <c r="A1378" s="56">
        <v>17842</v>
      </c>
      <c r="B1378" t="s">
        <v>50</v>
      </c>
      <c r="C1378" t="s">
        <v>1245</v>
      </c>
      <c r="D1378" t="s">
        <v>1001</v>
      </c>
      <c r="E1378" s="27">
        <v>3</v>
      </c>
    </row>
    <row r="1379" spans="1:5" x14ac:dyDescent="0.25">
      <c r="A1379" s="56">
        <v>17843</v>
      </c>
      <c r="B1379" t="s">
        <v>50</v>
      </c>
      <c r="C1379" t="s">
        <v>1223</v>
      </c>
      <c r="D1379" t="s">
        <v>1001</v>
      </c>
      <c r="E1379" s="27">
        <v>3</v>
      </c>
    </row>
    <row r="1380" spans="1:5" x14ac:dyDescent="0.25">
      <c r="A1380" s="56">
        <v>17844</v>
      </c>
      <c r="B1380" t="s">
        <v>50</v>
      </c>
      <c r="C1380" t="s">
        <v>1246</v>
      </c>
      <c r="D1380" t="s">
        <v>1233</v>
      </c>
      <c r="E1380" s="27">
        <v>3</v>
      </c>
    </row>
    <row r="1381" spans="1:5" x14ac:dyDescent="0.25">
      <c r="A1381" s="56">
        <v>17845</v>
      </c>
      <c r="B1381" t="s">
        <v>50</v>
      </c>
      <c r="C1381" t="s">
        <v>1247</v>
      </c>
      <c r="D1381" t="s">
        <v>1233</v>
      </c>
      <c r="E1381" s="27">
        <v>3</v>
      </c>
    </row>
    <row r="1382" spans="1:5" x14ac:dyDescent="0.25">
      <c r="A1382" s="56">
        <v>17846</v>
      </c>
      <c r="B1382" t="s">
        <v>50</v>
      </c>
      <c r="C1382" t="s">
        <v>1248</v>
      </c>
      <c r="D1382" t="s">
        <v>1126</v>
      </c>
      <c r="E1382" s="27">
        <v>3</v>
      </c>
    </row>
    <row r="1383" spans="1:5" x14ac:dyDescent="0.25">
      <c r="A1383" s="56">
        <v>17847</v>
      </c>
      <c r="B1383" t="s">
        <v>50</v>
      </c>
      <c r="C1383" t="s">
        <v>1249</v>
      </c>
      <c r="D1383" t="s">
        <v>937</v>
      </c>
      <c r="E1383" s="27">
        <v>3</v>
      </c>
    </row>
    <row r="1384" spans="1:5" x14ac:dyDescent="0.25">
      <c r="A1384" s="56">
        <v>17850</v>
      </c>
      <c r="B1384" t="s">
        <v>50</v>
      </c>
      <c r="C1384" t="s">
        <v>1250</v>
      </c>
      <c r="D1384" t="s">
        <v>937</v>
      </c>
      <c r="E1384" s="27">
        <v>3</v>
      </c>
    </row>
    <row r="1385" spans="1:5" x14ac:dyDescent="0.25">
      <c r="A1385" s="56">
        <v>17851</v>
      </c>
      <c r="B1385" t="s">
        <v>50</v>
      </c>
      <c r="C1385" t="s">
        <v>1251</v>
      </c>
      <c r="D1385" t="s">
        <v>937</v>
      </c>
      <c r="E1385" s="27">
        <v>3</v>
      </c>
    </row>
    <row r="1386" spans="1:5" x14ac:dyDescent="0.25">
      <c r="A1386" s="56">
        <v>17853</v>
      </c>
      <c r="B1386" t="s">
        <v>50</v>
      </c>
      <c r="C1386" t="s">
        <v>1252</v>
      </c>
      <c r="D1386" t="s">
        <v>1001</v>
      </c>
      <c r="E1386" s="27">
        <v>3</v>
      </c>
    </row>
    <row r="1387" spans="1:5" x14ac:dyDescent="0.25">
      <c r="A1387" s="56">
        <v>17855</v>
      </c>
      <c r="B1387" t="s">
        <v>50</v>
      </c>
      <c r="C1387" t="s">
        <v>1253</v>
      </c>
      <c r="D1387" t="s">
        <v>1233</v>
      </c>
      <c r="E1387" s="27">
        <v>3</v>
      </c>
    </row>
    <row r="1388" spans="1:5" x14ac:dyDescent="0.25">
      <c r="A1388" s="56">
        <v>17856</v>
      </c>
      <c r="B1388" t="s">
        <v>50</v>
      </c>
      <c r="C1388" t="s">
        <v>1254</v>
      </c>
      <c r="D1388" t="s">
        <v>1233</v>
      </c>
      <c r="E1388" s="27">
        <v>3</v>
      </c>
    </row>
    <row r="1389" spans="1:5" x14ac:dyDescent="0.25">
      <c r="A1389" s="56">
        <v>17857</v>
      </c>
      <c r="B1389" t="s">
        <v>50</v>
      </c>
      <c r="C1389" t="s">
        <v>937</v>
      </c>
      <c r="D1389" t="s">
        <v>937</v>
      </c>
      <c r="E1389" s="27">
        <v>3</v>
      </c>
    </row>
    <row r="1390" spans="1:5" x14ac:dyDescent="0.25">
      <c r="A1390" s="56">
        <v>17858</v>
      </c>
      <c r="B1390" t="s">
        <v>54</v>
      </c>
      <c r="C1390" t="s">
        <v>1255</v>
      </c>
      <c r="D1390" t="s">
        <v>1126</v>
      </c>
      <c r="E1390" s="27">
        <v>3</v>
      </c>
    </row>
    <row r="1391" spans="1:5" x14ac:dyDescent="0.25">
      <c r="A1391" s="56">
        <v>17859</v>
      </c>
      <c r="B1391" t="s">
        <v>50</v>
      </c>
      <c r="C1391" t="s">
        <v>1256</v>
      </c>
      <c r="D1391" t="s">
        <v>1126</v>
      </c>
      <c r="E1391" s="27">
        <v>3</v>
      </c>
    </row>
    <row r="1392" spans="1:5" x14ac:dyDescent="0.25">
      <c r="A1392" s="56">
        <v>17860</v>
      </c>
      <c r="B1392" t="s">
        <v>50</v>
      </c>
      <c r="C1392" t="s">
        <v>1257</v>
      </c>
      <c r="D1392" t="s">
        <v>937</v>
      </c>
      <c r="E1392" s="27">
        <v>3</v>
      </c>
    </row>
    <row r="1393" spans="1:5" x14ac:dyDescent="0.25">
      <c r="A1393" s="56">
        <v>17861</v>
      </c>
      <c r="B1393" t="s">
        <v>54</v>
      </c>
      <c r="C1393" t="s">
        <v>1258</v>
      </c>
      <c r="D1393" t="s">
        <v>1001</v>
      </c>
      <c r="E1393" s="27">
        <v>3</v>
      </c>
    </row>
    <row r="1394" spans="1:5" x14ac:dyDescent="0.25">
      <c r="A1394" s="56">
        <v>17862</v>
      </c>
      <c r="B1394" t="s">
        <v>54</v>
      </c>
      <c r="C1394" t="s">
        <v>1259</v>
      </c>
      <c r="D1394" t="s">
        <v>1001</v>
      </c>
      <c r="E1394" s="27">
        <v>3</v>
      </c>
    </row>
    <row r="1395" spans="1:5" x14ac:dyDescent="0.25">
      <c r="A1395" s="56">
        <v>17864</v>
      </c>
      <c r="B1395" t="s">
        <v>50</v>
      </c>
      <c r="C1395" t="s">
        <v>1260</v>
      </c>
      <c r="D1395" t="s">
        <v>1001</v>
      </c>
      <c r="E1395" s="27">
        <v>3</v>
      </c>
    </row>
    <row r="1396" spans="1:5" x14ac:dyDescent="0.25">
      <c r="A1396" s="56">
        <v>17865</v>
      </c>
      <c r="B1396" t="s">
        <v>54</v>
      </c>
      <c r="C1396" t="s">
        <v>1261</v>
      </c>
      <c r="D1396" t="s">
        <v>937</v>
      </c>
      <c r="E1396" s="27">
        <v>3</v>
      </c>
    </row>
    <row r="1397" spans="1:5" x14ac:dyDescent="0.25">
      <c r="A1397" s="56">
        <v>17866</v>
      </c>
      <c r="B1397" t="s">
        <v>50</v>
      </c>
      <c r="C1397" t="s">
        <v>1262</v>
      </c>
      <c r="D1397" t="s">
        <v>937</v>
      </c>
      <c r="E1397" s="27">
        <v>3</v>
      </c>
    </row>
    <row r="1398" spans="1:5" x14ac:dyDescent="0.25">
      <c r="A1398" s="56">
        <v>17867</v>
      </c>
      <c r="B1398" t="s">
        <v>50</v>
      </c>
      <c r="C1398" t="s">
        <v>1263</v>
      </c>
      <c r="D1398" t="s">
        <v>937</v>
      </c>
      <c r="E1398" s="27">
        <v>3</v>
      </c>
    </row>
    <row r="1399" spans="1:5" x14ac:dyDescent="0.25">
      <c r="A1399" s="56">
        <v>17868</v>
      </c>
      <c r="B1399" t="s">
        <v>50</v>
      </c>
      <c r="C1399" t="s">
        <v>1264</v>
      </c>
      <c r="D1399" t="s">
        <v>937</v>
      </c>
      <c r="E1399" s="27">
        <v>3</v>
      </c>
    </row>
    <row r="1400" spans="1:5" x14ac:dyDescent="0.25">
      <c r="A1400" s="56">
        <v>17870</v>
      </c>
      <c r="B1400" t="s">
        <v>50</v>
      </c>
      <c r="C1400" t="s">
        <v>1265</v>
      </c>
      <c r="D1400" t="s">
        <v>1001</v>
      </c>
      <c r="E1400" s="27">
        <v>3</v>
      </c>
    </row>
    <row r="1401" spans="1:5" x14ac:dyDescent="0.25">
      <c r="A1401" s="56">
        <v>17872</v>
      </c>
      <c r="B1401" t="s">
        <v>50</v>
      </c>
      <c r="C1401" t="s">
        <v>1266</v>
      </c>
      <c r="D1401" t="s">
        <v>937</v>
      </c>
      <c r="E1401" s="27">
        <v>3</v>
      </c>
    </row>
    <row r="1402" spans="1:5" x14ac:dyDescent="0.25">
      <c r="A1402" s="56">
        <v>17876</v>
      </c>
      <c r="B1402" t="s">
        <v>50</v>
      </c>
      <c r="C1402" t="s">
        <v>1267</v>
      </c>
      <c r="D1402" t="s">
        <v>1001</v>
      </c>
      <c r="E1402" s="27">
        <v>3</v>
      </c>
    </row>
    <row r="1403" spans="1:5" x14ac:dyDescent="0.25">
      <c r="A1403" s="56">
        <v>17877</v>
      </c>
      <c r="B1403" t="s">
        <v>50</v>
      </c>
      <c r="C1403" t="s">
        <v>1268</v>
      </c>
      <c r="D1403" t="s">
        <v>937</v>
      </c>
      <c r="E1403" s="27">
        <v>3</v>
      </c>
    </row>
    <row r="1404" spans="1:5" x14ac:dyDescent="0.25">
      <c r="A1404" s="56">
        <v>17878</v>
      </c>
      <c r="B1404" t="s">
        <v>50</v>
      </c>
      <c r="C1404" t="s">
        <v>1269</v>
      </c>
      <c r="D1404" t="s">
        <v>1126</v>
      </c>
      <c r="E1404" s="27">
        <v>3</v>
      </c>
    </row>
    <row r="1405" spans="1:5" x14ac:dyDescent="0.25">
      <c r="A1405" s="56">
        <v>17880</v>
      </c>
      <c r="B1405" t="s">
        <v>54</v>
      </c>
      <c r="C1405" t="s">
        <v>1270</v>
      </c>
      <c r="D1405" t="s">
        <v>1233</v>
      </c>
      <c r="E1405" s="27">
        <v>3</v>
      </c>
    </row>
    <row r="1406" spans="1:5" x14ac:dyDescent="0.25">
      <c r="A1406" s="56">
        <v>17881</v>
      </c>
      <c r="B1406" t="s">
        <v>50</v>
      </c>
      <c r="C1406" t="s">
        <v>1271</v>
      </c>
      <c r="D1406" t="s">
        <v>937</v>
      </c>
      <c r="E1406" s="27">
        <v>3</v>
      </c>
    </row>
    <row r="1407" spans="1:5" x14ac:dyDescent="0.25">
      <c r="A1407" s="56">
        <v>17882</v>
      </c>
      <c r="B1407" t="s">
        <v>54</v>
      </c>
      <c r="C1407" t="s">
        <v>1272</v>
      </c>
      <c r="D1407" t="s">
        <v>1001</v>
      </c>
      <c r="E1407" s="27">
        <v>3</v>
      </c>
    </row>
    <row r="1408" spans="1:5" x14ac:dyDescent="0.25">
      <c r="A1408" s="56">
        <v>17883</v>
      </c>
      <c r="B1408" t="s">
        <v>54</v>
      </c>
      <c r="C1408" t="s">
        <v>1273</v>
      </c>
      <c r="D1408" t="s">
        <v>1233</v>
      </c>
      <c r="E1408" s="27">
        <v>3</v>
      </c>
    </row>
    <row r="1409" spans="1:5" x14ac:dyDescent="0.25">
      <c r="A1409" s="56">
        <v>17884</v>
      </c>
      <c r="B1409" t="s">
        <v>54</v>
      </c>
      <c r="C1409" t="s">
        <v>1274</v>
      </c>
      <c r="D1409" t="s">
        <v>1215</v>
      </c>
      <c r="E1409" s="27">
        <v>3</v>
      </c>
    </row>
    <row r="1410" spans="1:5" x14ac:dyDescent="0.25">
      <c r="A1410" s="56">
        <v>17885</v>
      </c>
      <c r="B1410" t="s">
        <v>54</v>
      </c>
      <c r="C1410" t="s">
        <v>1275</v>
      </c>
      <c r="D1410" t="s">
        <v>1233</v>
      </c>
      <c r="E1410" s="27">
        <v>3</v>
      </c>
    </row>
    <row r="1411" spans="1:5" x14ac:dyDescent="0.25">
      <c r="A1411" s="56">
        <v>17886</v>
      </c>
      <c r="B1411" t="s">
        <v>50</v>
      </c>
      <c r="C1411" t="s">
        <v>1276</v>
      </c>
      <c r="D1411" t="s">
        <v>1233</v>
      </c>
      <c r="E1411" s="27">
        <v>3</v>
      </c>
    </row>
    <row r="1412" spans="1:5" x14ac:dyDescent="0.25">
      <c r="A1412" s="56">
        <v>17887</v>
      </c>
      <c r="B1412" t="s">
        <v>54</v>
      </c>
      <c r="C1412" t="s">
        <v>1277</v>
      </c>
      <c r="D1412" t="s">
        <v>1233</v>
      </c>
      <c r="E1412" s="27">
        <v>3</v>
      </c>
    </row>
    <row r="1413" spans="1:5" x14ac:dyDescent="0.25">
      <c r="A1413" s="56">
        <v>17888</v>
      </c>
      <c r="B1413" t="s">
        <v>50</v>
      </c>
      <c r="C1413" t="s">
        <v>1278</v>
      </c>
      <c r="D1413" t="s">
        <v>1126</v>
      </c>
      <c r="E1413" s="27">
        <v>3</v>
      </c>
    </row>
    <row r="1414" spans="1:5" x14ac:dyDescent="0.25">
      <c r="A1414" s="56">
        <v>17889</v>
      </c>
      <c r="B1414" t="s">
        <v>50</v>
      </c>
      <c r="C1414" t="s">
        <v>1279</v>
      </c>
      <c r="D1414" t="s">
        <v>1233</v>
      </c>
      <c r="E1414" s="27">
        <v>3</v>
      </c>
    </row>
    <row r="1415" spans="1:5" x14ac:dyDescent="0.25">
      <c r="A1415" s="56">
        <v>17901</v>
      </c>
      <c r="B1415" t="s">
        <v>50</v>
      </c>
      <c r="C1415" t="s">
        <v>1280</v>
      </c>
      <c r="D1415" t="s">
        <v>1281</v>
      </c>
      <c r="E1415" s="27">
        <v>3</v>
      </c>
    </row>
    <row r="1416" spans="1:5" x14ac:dyDescent="0.25">
      <c r="A1416" s="56">
        <v>17920</v>
      </c>
      <c r="B1416" t="s">
        <v>54</v>
      </c>
      <c r="C1416" t="s">
        <v>1282</v>
      </c>
      <c r="D1416" t="s">
        <v>1126</v>
      </c>
      <c r="E1416" s="27">
        <v>3</v>
      </c>
    </row>
    <row r="1417" spans="1:5" x14ac:dyDescent="0.25">
      <c r="A1417" s="56">
        <v>17921</v>
      </c>
      <c r="B1417" t="s">
        <v>50</v>
      </c>
      <c r="C1417" t="s">
        <v>1283</v>
      </c>
      <c r="D1417" t="s">
        <v>1281</v>
      </c>
      <c r="E1417" s="27">
        <v>3</v>
      </c>
    </row>
    <row r="1418" spans="1:5" x14ac:dyDescent="0.25">
      <c r="A1418" s="56">
        <v>17922</v>
      </c>
      <c r="B1418" t="s">
        <v>50</v>
      </c>
      <c r="C1418" t="s">
        <v>1284</v>
      </c>
      <c r="D1418" t="s">
        <v>1281</v>
      </c>
      <c r="E1418" s="27">
        <v>3</v>
      </c>
    </row>
    <row r="1419" spans="1:5" x14ac:dyDescent="0.25">
      <c r="A1419" s="56">
        <v>17923</v>
      </c>
      <c r="B1419" t="s">
        <v>50</v>
      </c>
      <c r="C1419" t="s">
        <v>1285</v>
      </c>
      <c r="D1419" t="s">
        <v>1281</v>
      </c>
      <c r="E1419" s="27">
        <v>3</v>
      </c>
    </row>
    <row r="1420" spans="1:5" x14ac:dyDescent="0.25">
      <c r="A1420" s="56">
        <v>17925</v>
      </c>
      <c r="B1420" t="s">
        <v>50</v>
      </c>
      <c r="C1420" t="s">
        <v>1286</v>
      </c>
      <c r="D1420" t="s">
        <v>1281</v>
      </c>
      <c r="E1420" s="27">
        <v>3</v>
      </c>
    </row>
    <row r="1421" spans="1:5" x14ac:dyDescent="0.25">
      <c r="A1421" s="56">
        <v>17929</v>
      </c>
      <c r="B1421" t="s">
        <v>50</v>
      </c>
      <c r="C1421" t="s">
        <v>1287</v>
      </c>
      <c r="D1421" t="s">
        <v>1281</v>
      </c>
      <c r="E1421" s="27">
        <v>3</v>
      </c>
    </row>
    <row r="1422" spans="1:5" x14ac:dyDescent="0.25">
      <c r="A1422" s="56">
        <v>17930</v>
      </c>
      <c r="B1422" t="s">
        <v>54</v>
      </c>
      <c r="C1422" t="s">
        <v>1288</v>
      </c>
      <c r="D1422" t="s">
        <v>1281</v>
      </c>
      <c r="E1422" s="27">
        <v>3</v>
      </c>
    </row>
    <row r="1423" spans="1:5" x14ac:dyDescent="0.25">
      <c r="A1423" s="56">
        <v>17931</v>
      </c>
      <c r="B1423" t="s">
        <v>50</v>
      </c>
      <c r="C1423" t="s">
        <v>1289</v>
      </c>
      <c r="D1423" t="s">
        <v>1281</v>
      </c>
      <c r="E1423" s="27">
        <v>3</v>
      </c>
    </row>
    <row r="1424" spans="1:5" x14ac:dyDescent="0.25">
      <c r="A1424" s="56">
        <v>17932</v>
      </c>
      <c r="B1424" t="s">
        <v>113</v>
      </c>
      <c r="C1424" t="s">
        <v>1289</v>
      </c>
      <c r="D1424" t="s">
        <v>1281</v>
      </c>
      <c r="E1424" s="27">
        <v>3</v>
      </c>
    </row>
    <row r="1425" spans="1:5" x14ac:dyDescent="0.25">
      <c r="A1425" s="56">
        <v>17933</v>
      </c>
      <c r="B1425" t="s">
        <v>54</v>
      </c>
      <c r="C1425" t="s">
        <v>1290</v>
      </c>
      <c r="D1425" t="s">
        <v>1281</v>
      </c>
      <c r="E1425" s="27">
        <v>3</v>
      </c>
    </row>
    <row r="1426" spans="1:5" x14ac:dyDescent="0.25">
      <c r="A1426" s="56">
        <v>17934</v>
      </c>
      <c r="B1426" t="s">
        <v>50</v>
      </c>
      <c r="C1426" t="s">
        <v>1291</v>
      </c>
      <c r="D1426" t="s">
        <v>1281</v>
      </c>
      <c r="E1426" s="27">
        <v>3</v>
      </c>
    </row>
    <row r="1427" spans="1:5" x14ac:dyDescent="0.25">
      <c r="A1427" s="56">
        <v>17935</v>
      </c>
      <c r="B1427" t="s">
        <v>50</v>
      </c>
      <c r="C1427" t="s">
        <v>1292</v>
      </c>
      <c r="D1427" t="s">
        <v>1281</v>
      </c>
      <c r="E1427" s="27">
        <v>3</v>
      </c>
    </row>
    <row r="1428" spans="1:5" x14ac:dyDescent="0.25">
      <c r="A1428" s="56">
        <v>17936</v>
      </c>
      <c r="B1428" t="s">
        <v>54</v>
      </c>
      <c r="C1428" t="s">
        <v>1293</v>
      </c>
      <c r="D1428" t="s">
        <v>1281</v>
      </c>
      <c r="E1428" s="27">
        <v>3</v>
      </c>
    </row>
    <row r="1429" spans="1:5" x14ac:dyDescent="0.25">
      <c r="A1429" s="56">
        <v>17938</v>
      </c>
      <c r="B1429" t="s">
        <v>50</v>
      </c>
      <c r="C1429" t="s">
        <v>1294</v>
      </c>
      <c r="D1429" t="s">
        <v>1281</v>
      </c>
      <c r="E1429" s="27">
        <v>3</v>
      </c>
    </row>
    <row r="1430" spans="1:5" x14ac:dyDescent="0.25">
      <c r="A1430" s="56">
        <v>17941</v>
      </c>
      <c r="B1430" t="s">
        <v>50</v>
      </c>
      <c r="C1430" t="s">
        <v>1295</v>
      </c>
      <c r="D1430" t="s">
        <v>1281</v>
      </c>
      <c r="E1430" s="27">
        <v>3</v>
      </c>
    </row>
    <row r="1431" spans="1:5" x14ac:dyDescent="0.25">
      <c r="A1431" s="56">
        <v>17943</v>
      </c>
      <c r="B1431" t="s">
        <v>54</v>
      </c>
      <c r="C1431" t="s">
        <v>1296</v>
      </c>
      <c r="D1431" t="s">
        <v>1281</v>
      </c>
      <c r="E1431" s="27">
        <v>3</v>
      </c>
    </row>
    <row r="1432" spans="1:5" x14ac:dyDescent="0.25">
      <c r="A1432" s="56">
        <v>17944</v>
      </c>
      <c r="B1432" t="s">
        <v>54</v>
      </c>
      <c r="C1432" t="s">
        <v>1297</v>
      </c>
      <c r="D1432" t="s">
        <v>1281</v>
      </c>
      <c r="E1432" s="27">
        <v>3</v>
      </c>
    </row>
    <row r="1433" spans="1:5" x14ac:dyDescent="0.25">
      <c r="A1433" s="56">
        <v>17945</v>
      </c>
      <c r="B1433" t="s">
        <v>54</v>
      </c>
      <c r="C1433" t="s">
        <v>1298</v>
      </c>
      <c r="D1433" t="s">
        <v>1126</v>
      </c>
      <c r="E1433" s="27">
        <v>3</v>
      </c>
    </row>
    <row r="1434" spans="1:5" x14ac:dyDescent="0.25">
      <c r="A1434" s="56">
        <v>17946</v>
      </c>
      <c r="B1434" t="s">
        <v>54</v>
      </c>
      <c r="C1434" t="s">
        <v>1299</v>
      </c>
      <c r="D1434" t="s">
        <v>1281</v>
      </c>
      <c r="E1434" s="27">
        <v>3</v>
      </c>
    </row>
    <row r="1435" spans="1:5" x14ac:dyDescent="0.25">
      <c r="A1435" s="56">
        <v>17948</v>
      </c>
      <c r="B1435" t="s">
        <v>50</v>
      </c>
      <c r="C1435" t="s">
        <v>1300</v>
      </c>
      <c r="D1435" t="s">
        <v>1281</v>
      </c>
      <c r="E1435" s="27">
        <v>3</v>
      </c>
    </row>
    <row r="1436" spans="1:5" x14ac:dyDescent="0.25">
      <c r="A1436" s="56">
        <v>17949</v>
      </c>
      <c r="B1436" t="s">
        <v>54</v>
      </c>
      <c r="C1436" t="s">
        <v>1301</v>
      </c>
      <c r="D1436" t="s">
        <v>1281</v>
      </c>
      <c r="E1436" s="27">
        <v>3</v>
      </c>
    </row>
    <row r="1437" spans="1:5" x14ac:dyDescent="0.25">
      <c r="A1437" s="56">
        <v>17951</v>
      </c>
      <c r="B1437" t="s">
        <v>54</v>
      </c>
      <c r="C1437" t="s">
        <v>1302</v>
      </c>
      <c r="D1437" t="s">
        <v>1281</v>
      </c>
      <c r="E1437" s="27">
        <v>3</v>
      </c>
    </row>
    <row r="1438" spans="1:5" x14ac:dyDescent="0.25">
      <c r="A1438" s="56">
        <v>17952</v>
      </c>
      <c r="B1438" t="s">
        <v>54</v>
      </c>
      <c r="C1438" t="s">
        <v>1303</v>
      </c>
      <c r="D1438" t="s">
        <v>1281</v>
      </c>
      <c r="E1438" s="27">
        <v>3</v>
      </c>
    </row>
    <row r="1439" spans="1:5" x14ac:dyDescent="0.25">
      <c r="A1439" s="56">
        <v>17953</v>
      </c>
      <c r="B1439" t="s">
        <v>54</v>
      </c>
      <c r="C1439" t="s">
        <v>1304</v>
      </c>
      <c r="D1439" t="s">
        <v>1281</v>
      </c>
      <c r="E1439" s="27">
        <v>3</v>
      </c>
    </row>
    <row r="1440" spans="1:5" x14ac:dyDescent="0.25">
      <c r="A1440" s="56">
        <v>17954</v>
      </c>
      <c r="B1440" t="s">
        <v>50</v>
      </c>
      <c r="C1440" t="s">
        <v>1305</v>
      </c>
      <c r="D1440" t="s">
        <v>1281</v>
      </c>
      <c r="E1440" s="27">
        <v>3</v>
      </c>
    </row>
    <row r="1441" spans="1:5" x14ac:dyDescent="0.25">
      <c r="A1441" s="56">
        <v>17957</v>
      </c>
      <c r="B1441" t="s">
        <v>50</v>
      </c>
      <c r="C1441" t="s">
        <v>1306</v>
      </c>
      <c r="D1441" t="s">
        <v>1281</v>
      </c>
      <c r="E1441" s="27">
        <v>3</v>
      </c>
    </row>
    <row r="1442" spans="1:5" x14ac:dyDescent="0.25">
      <c r="A1442" s="56">
        <v>17959</v>
      </c>
      <c r="B1442" t="s">
        <v>50</v>
      </c>
      <c r="C1442" t="s">
        <v>1307</v>
      </c>
      <c r="D1442" t="s">
        <v>1281</v>
      </c>
      <c r="E1442" s="27">
        <v>3</v>
      </c>
    </row>
    <row r="1443" spans="1:5" x14ac:dyDescent="0.25">
      <c r="A1443" s="56">
        <v>17960</v>
      </c>
      <c r="B1443" t="s">
        <v>50</v>
      </c>
      <c r="C1443" t="s">
        <v>1308</v>
      </c>
      <c r="D1443" t="s">
        <v>1281</v>
      </c>
      <c r="E1443" s="27">
        <v>3</v>
      </c>
    </row>
    <row r="1444" spans="1:5" x14ac:dyDescent="0.25">
      <c r="A1444" s="56">
        <v>17961</v>
      </c>
      <c r="B1444" t="s">
        <v>50</v>
      </c>
      <c r="C1444" t="s">
        <v>1309</v>
      </c>
      <c r="D1444" t="s">
        <v>1281</v>
      </c>
      <c r="E1444" s="27">
        <v>3</v>
      </c>
    </row>
    <row r="1445" spans="1:5" x14ac:dyDescent="0.25">
      <c r="A1445" s="56">
        <v>17963</v>
      </c>
      <c r="B1445" t="s">
        <v>50</v>
      </c>
      <c r="C1445" t="s">
        <v>1310</v>
      </c>
      <c r="D1445" t="s">
        <v>1281</v>
      </c>
      <c r="E1445" s="27">
        <v>3</v>
      </c>
    </row>
    <row r="1446" spans="1:5" x14ac:dyDescent="0.25">
      <c r="A1446" s="56">
        <v>17964</v>
      </c>
      <c r="B1446" t="s">
        <v>50</v>
      </c>
      <c r="C1446" t="s">
        <v>1311</v>
      </c>
      <c r="D1446" t="s">
        <v>1281</v>
      </c>
      <c r="E1446" s="27">
        <v>3</v>
      </c>
    </row>
    <row r="1447" spans="1:5" x14ac:dyDescent="0.25">
      <c r="A1447" s="56">
        <v>17965</v>
      </c>
      <c r="B1447" t="s">
        <v>50</v>
      </c>
      <c r="C1447" t="s">
        <v>1312</v>
      </c>
      <c r="D1447" t="s">
        <v>1281</v>
      </c>
      <c r="E1447" s="27">
        <v>3</v>
      </c>
    </row>
    <row r="1448" spans="1:5" x14ac:dyDescent="0.25">
      <c r="A1448" s="56">
        <v>17966</v>
      </c>
      <c r="B1448" t="s">
        <v>54</v>
      </c>
      <c r="C1448" t="s">
        <v>1313</v>
      </c>
      <c r="D1448" t="s">
        <v>1281</v>
      </c>
      <c r="E1448" s="27">
        <v>3</v>
      </c>
    </row>
    <row r="1449" spans="1:5" x14ac:dyDescent="0.25">
      <c r="A1449" s="56">
        <v>17967</v>
      </c>
      <c r="B1449" t="s">
        <v>50</v>
      </c>
      <c r="C1449" t="s">
        <v>1314</v>
      </c>
      <c r="D1449" t="s">
        <v>1281</v>
      </c>
      <c r="E1449" s="27">
        <v>3</v>
      </c>
    </row>
    <row r="1450" spans="1:5" x14ac:dyDescent="0.25">
      <c r="A1450" s="56">
        <v>17968</v>
      </c>
      <c r="B1450" t="s">
        <v>50</v>
      </c>
      <c r="C1450" t="s">
        <v>1315</v>
      </c>
      <c r="D1450" t="s">
        <v>1281</v>
      </c>
      <c r="E1450" s="27">
        <v>3</v>
      </c>
    </row>
    <row r="1451" spans="1:5" x14ac:dyDescent="0.25">
      <c r="A1451" s="56">
        <v>17970</v>
      </c>
      <c r="B1451" t="s">
        <v>50</v>
      </c>
      <c r="C1451" t="s">
        <v>1316</v>
      </c>
      <c r="D1451" t="s">
        <v>1281</v>
      </c>
      <c r="E1451" s="27">
        <v>3</v>
      </c>
    </row>
    <row r="1452" spans="1:5" x14ac:dyDescent="0.25">
      <c r="A1452" s="56">
        <v>17972</v>
      </c>
      <c r="B1452" t="s">
        <v>50</v>
      </c>
      <c r="C1452" t="s">
        <v>1317</v>
      </c>
      <c r="D1452" t="s">
        <v>1281</v>
      </c>
      <c r="E1452" s="27">
        <v>3</v>
      </c>
    </row>
    <row r="1453" spans="1:5" x14ac:dyDescent="0.25">
      <c r="A1453" s="56">
        <v>17974</v>
      </c>
      <c r="B1453" t="s">
        <v>54</v>
      </c>
      <c r="C1453" t="s">
        <v>1318</v>
      </c>
      <c r="D1453" t="s">
        <v>1281</v>
      </c>
      <c r="E1453" s="27">
        <v>3</v>
      </c>
    </row>
    <row r="1454" spans="1:5" x14ac:dyDescent="0.25">
      <c r="A1454" s="56">
        <v>17976</v>
      </c>
      <c r="B1454" t="s">
        <v>50</v>
      </c>
      <c r="C1454" t="s">
        <v>1319</v>
      </c>
      <c r="D1454" t="s">
        <v>1281</v>
      </c>
      <c r="E1454" s="27">
        <v>3</v>
      </c>
    </row>
    <row r="1455" spans="1:5" x14ac:dyDescent="0.25">
      <c r="A1455" s="56">
        <v>17978</v>
      </c>
      <c r="B1455" t="s">
        <v>50</v>
      </c>
      <c r="C1455" t="s">
        <v>1320</v>
      </c>
      <c r="D1455" t="s">
        <v>1281</v>
      </c>
      <c r="E1455" s="27">
        <v>3</v>
      </c>
    </row>
    <row r="1456" spans="1:5" x14ac:dyDescent="0.25">
      <c r="A1456" s="56">
        <v>17979</v>
      </c>
      <c r="B1456" t="s">
        <v>54</v>
      </c>
      <c r="C1456" t="s">
        <v>1321</v>
      </c>
      <c r="D1456" t="s">
        <v>1281</v>
      </c>
      <c r="E1456" s="27">
        <v>3</v>
      </c>
    </row>
    <row r="1457" spans="1:5" x14ac:dyDescent="0.25">
      <c r="A1457" s="56">
        <v>17980</v>
      </c>
      <c r="B1457" t="s">
        <v>50</v>
      </c>
      <c r="C1457" t="s">
        <v>1322</v>
      </c>
      <c r="D1457" t="s">
        <v>1281</v>
      </c>
      <c r="E1457" s="27">
        <v>3</v>
      </c>
    </row>
    <row r="1458" spans="1:5" x14ac:dyDescent="0.25">
      <c r="A1458" s="56">
        <v>17981</v>
      </c>
      <c r="B1458" t="s">
        <v>50</v>
      </c>
      <c r="C1458" t="s">
        <v>1323</v>
      </c>
      <c r="D1458" t="s">
        <v>1281</v>
      </c>
      <c r="E1458" s="27">
        <v>3</v>
      </c>
    </row>
    <row r="1459" spans="1:5" x14ac:dyDescent="0.25">
      <c r="A1459" s="56">
        <v>17982</v>
      </c>
      <c r="B1459" t="s">
        <v>54</v>
      </c>
      <c r="C1459" t="s">
        <v>1324</v>
      </c>
      <c r="D1459" t="s">
        <v>1281</v>
      </c>
      <c r="E1459" s="27">
        <v>3</v>
      </c>
    </row>
    <row r="1460" spans="1:5" x14ac:dyDescent="0.25">
      <c r="A1460" s="56">
        <v>17983</v>
      </c>
      <c r="B1460" t="s">
        <v>50</v>
      </c>
      <c r="C1460" t="s">
        <v>1325</v>
      </c>
      <c r="D1460" t="s">
        <v>1281</v>
      </c>
      <c r="E1460" s="27">
        <v>3</v>
      </c>
    </row>
    <row r="1461" spans="1:5" x14ac:dyDescent="0.25">
      <c r="A1461" s="56">
        <v>17985</v>
      </c>
      <c r="B1461" t="s">
        <v>50</v>
      </c>
      <c r="C1461" t="s">
        <v>1326</v>
      </c>
      <c r="D1461" t="s">
        <v>1281</v>
      </c>
      <c r="E1461" s="27">
        <v>3</v>
      </c>
    </row>
    <row r="1462" spans="1:5" x14ac:dyDescent="0.25">
      <c r="A1462" s="56">
        <v>18001</v>
      </c>
      <c r="B1462" t="s">
        <v>54</v>
      </c>
      <c r="C1462" t="s">
        <v>1327</v>
      </c>
      <c r="D1462" t="s">
        <v>1328</v>
      </c>
      <c r="E1462" s="27">
        <v>2</v>
      </c>
    </row>
    <row r="1463" spans="1:5" x14ac:dyDescent="0.25">
      <c r="A1463" s="56">
        <v>18002</v>
      </c>
      <c r="B1463" t="s">
        <v>54</v>
      </c>
      <c r="C1463" t="s">
        <v>1327</v>
      </c>
      <c r="D1463" t="s">
        <v>1328</v>
      </c>
      <c r="E1463" s="27">
        <v>2</v>
      </c>
    </row>
    <row r="1464" spans="1:5" x14ac:dyDescent="0.25">
      <c r="A1464" s="56">
        <v>18003</v>
      </c>
      <c r="B1464" t="s">
        <v>113</v>
      </c>
      <c r="C1464" t="s">
        <v>1327</v>
      </c>
      <c r="D1464" t="s">
        <v>1328</v>
      </c>
      <c r="E1464" s="27">
        <v>2</v>
      </c>
    </row>
    <row r="1465" spans="1:5" x14ac:dyDescent="0.25">
      <c r="A1465" s="56">
        <v>18010</v>
      </c>
      <c r="B1465" t="s">
        <v>54</v>
      </c>
      <c r="C1465" t="s">
        <v>1329</v>
      </c>
      <c r="D1465" t="s">
        <v>62</v>
      </c>
      <c r="E1465" s="27">
        <v>2</v>
      </c>
    </row>
    <row r="1466" spans="1:5" x14ac:dyDescent="0.25">
      <c r="A1466" s="56">
        <v>18011</v>
      </c>
      <c r="B1466" t="s">
        <v>50</v>
      </c>
      <c r="C1466" t="s">
        <v>1330</v>
      </c>
      <c r="D1466" t="s">
        <v>1003</v>
      </c>
      <c r="E1466" s="27">
        <v>2</v>
      </c>
    </row>
    <row r="1467" spans="1:5" x14ac:dyDescent="0.25">
      <c r="A1467" s="56">
        <v>18012</v>
      </c>
      <c r="B1467" t="s">
        <v>54</v>
      </c>
      <c r="C1467" t="s">
        <v>1331</v>
      </c>
      <c r="D1467" t="s">
        <v>1332</v>
      </c>
      <c r="E1467" s="27">
        <v>3</v>
      </c>
    </row>
    <row r="1468" spans="1:5" x14ac:dyDescent="0.25">
      <c r="A1468" s="56">
        <v>18013</v>
      </c>
      <c r="B1468" t="s">
        <v>50</v>
      </c>
      <c r="C1468" t="s">
        <v>1333</v>
      </c>
      <c r="D1468" t="s">
        <v>62</v>
      </c>
      <c r="E1468" s="27">
        <v>2</v>
      </c>
    </row>
    <row r="1469" spans="1:5" x14ac:dyDescent="0.25">
      <c r="A1469" s="56">
        <v>18014</v>
      </c>
      <c r="B1469" t="s">
        <v>50</v>
      </c>
      <c r="C1469" t="s">
        <v>1334</v>
      </c>
      <c r="D1469" t="s">
        <v>62</v>
      </c>
      <c r="E1469" s="27">
        <v>2</v>
      </c>
    </row>
    <row r="1470" spans="1:5" x14ac:dyDescent="0.25">
      <c r="A1470" s="56">
        <v>18015</v>
      </c>
      <c r="B1470" t="s">
        <v>50</v>
      </c>
      <c r="C1470" t="s">
        <v>1335</v>
      </c>
      <c r="D1470" t="s">
        <v>62</v>
      </c>
      <c r="E1470" s="27">
        <v>2</v>
      </c>
    </row>
    <row r="1471" spans="1:5" x14ac:dyDescent="0.25">
      <c r="A1471" s="56">
        <v>18016</v>
      </c>
      <c r="B1471" t="s">
        <v>50</v>
      </c>
      <c r="C1471" t="s">
        <v>1335</v>
      </c>
      <c r="D1471" t="s">
        <v>1328</v>
      </c>
      <c r="E1471" s="27">
        <v>2</v>
      </c>
    </row>
    <row r="1472" spans="1:5" x14ac:dyDescent="0.25">
      <c r="A1472" s="56">
        <v>18017</v>
      </c>
      <c r="B1472" t="s">
        <v>50</v>
      </c>
      <c r="C1472" t="s">
        <v>1335</v>
      </c>
      <c r="D1472" t="s">
        <v>62</v>
      </c>
      <c r="E1472" s="27">
        <v>2</v>
      </c>
    </row>
    <row r="1473" spans="1:5" x14ac:dyDescent="0.25">
      <c r="A1473" s="56">
        <v>18018</v>
      </c>
      <c r="B1473" t="s">
        <v>50</v>
      </c>
      <c r="C1473" t="s">
        <v>1335</v>
      </c>
      <c r="D1473" t="s">
        <v>1328</v>
      </c>
      <c r="E1473" s="27">
        <v>2</v>
      </c>
    </row>
    <row r="1474" spans="1:5" x14ac:dyDescent="0.25">
      <c r="A1474" s="56">
        <v>18020</v>
      </c>
      <c r="B1474" t="s">
        <v>50</v>
      </c>
      <c r="C1474" t="s">
        <v>1335</v>
      </c>
      <c r="D1474" t="s">
        <v>62</v>
      </c>
      <c r="E1474" s="27">
        <v>2</v>
      </c>
    </row>
    <row r="1475" spans="1:5" x14ac:dyDescent="0.25">
      <c r="A1475" s="56">
        <v>18025</v>
      </c>
      <c r="B1475" t="s">
        <v>113</v>
      </c>
      <c r="C1475" t="s">
        <v>1335</v>
      </c>
      <c r="D1475" t="s">
        <v>1328</v>
      </c>
      <c r="E1475" s="27">
        <v>2</v>
      </c>
    </row>
    <row r="1476" spans="1:5" x14ac:dyDescent="0.25">
      <c r="A1476" s="56">
        <v>18030</v>
      </c>
      <c r="B1476" t="s">
        <v>54</v>
      </c>
      <c r="C1476" t="s">
        <v>1336</v>
      </c>
      <c r="D1476" t="s">
        <v>1332</v>
      </c>
      <c r="E1476" s="27">
        <v>3</v>
      </c>
    </row>
    <row r="1477" spans="1:5" x14ac:dyDescent="0.25">
      <c r="A1477" s="56">
        <v>18031</v>
      </c>
      <c r="B1477" t="s">
        <v>50</v>
      </c>
      <c r="C1477" t="s">
        <v>1337</v>
      </c>
      <c r="D1477" t="s">
        <v>1328</v>
      </c>
      <c r="E1477" s="27">
        <v>2</v>
      </c>
    </row>
    <row r="1478" spans="1:5" x14ac:dyDescent="0.25">
      <c r="A1478" s="56">
        <v>18032</v>
      </c>
      <c r="B1478" t="s">
        <v>50</v>
      </c>
      <c r="C1478" t="s">
        <v>1338</v>
      </c>
      <c r="D1478" t="s">
        <v>1328</v>
      </c>
      <c r="E1478" s="27">
        <v>2</v>
      </c>
    </row>
    <row r="1479" spans="1:5" x14ac:dyDescent="0.25">
      <c r="A1479" s="56">
        <v>18034</v>
      </c>
      <c r="B1479" t="s">
        <v>50</v>
      </c>
      <c r="C1479" t="s">
        <v>1339</v>
      </c>
      <c r="D1479" t="s">
        <v>1328</v>
      </c>
      <c r="E1479" s="27">
        <v>2</v>
      </c>
    </row>
    <row r="1480" spans="1:5" x14ac:dyDescent="0.25">
      <c r="A1480" s="56">
        <v>18035</v>
      </c>
      <c r="B1480" t="s">
        <v>50</v>
      </c>
      <c r="C1480" t="s">
        <v>1340</v>
      </c>
      <c r="D1480" t="s">
        <v>62</v>
      </c>
      <c r="E1480" s="27">
        <v>2</v>
      </c>
    </row>
    <row r="1481" spans="1:5" x14ac:dyDescent="0.25">
      <c r="A1481" s="56">
        <v>18036</v>
      </c>
      <c r="B1481" t="s">
        <v>50</v>
      </c>
      <c r="C1481" t="s">
        <v>1341</v>
      </c>
      <c r="D1481" t="s">
        <v>1328</v>
      </c>
      <c r="E1481" s="27">
        <v>2</v>
      </c>
    </row>
    <row r="1482" spans="1:5" x14ac:dyDescent="0.25">
      <c r="A1482" s="56">
        <v>18037</v>
      </c>
      <c r="B1482" t="s">
        <v>50</v>
      </c>
      <c r="C1482" t="s">
        <v>1342</v>
      </c>
      <c r="D1482" t="s">
        <v>1328</v>
      </c>
      <c r="E1482" s="27">
        <v>2</v>
      </c>
    </row>
    <row r="1483" spans="1:5" x14ac:dyDescent="0.25">
      <c r="A1483" s="56">
        <v>18038</v>
      </c>
      <c r="B1483" t="s">
        <v>50</v>
      </c>
      <c r="C1483" t="s">
        <v>1343</v>
      </c>
      <c r="D1483" t="s">
        <v>62</v>
      </c>
      <c r="E1483" s="27">
        <v>2</v>
      </c>
    </row>
    <row r="1484" spans="1:5" x14ac:dyDescent="0.25">
      <c r="A1484" s="56">
        <v>18039</v>
      </c>
      <c r="B1484" t="s">
        <v>54</v>
      </c>
      <c r="C1484" t="s">
        <v>1344</v>
      </c>
      <c r="D1484" t="s">
        <v>1345</v>
      </c>
      <c r="E1484" s="27">
        <v>1</v>
      </c>
    </row>
    <row r="1485" spans="1:5" x14ac:dyDescent="0.25">
      <c r="A1485" s="56">
        <v>18040</v>
      </c>
      <c r="B1485" t="s">
        <v>50</v>
      </c>
      <c r="C1485" t="s">
        <v>1346</v>
      </c>
      <c r="D1485" t="s">
        <v>62</v>
      </c>
      <c r="E1485" s="27">
        <v>2</v>
      </c>
    </row>
    <row r="1486" spans="1:5" x14ac:dyDescent="0.25">
      <c r="A1486" s="56">
        <v>18041</v>
      </c>
      <c r="B1486" t="s">
        <v>50</v>
      </c>
      <c r="C1486" t="s">
        <v>1347</v>
      </c>
      <c r="D1486" t="s">
        <v>1201</v>
      </c>
      <c r="E1486" s="27">
        <v>1</v>
      </c>
    </row>
    <row r="1487" spans="1:5" x14ac:dyDescent="0.25">
      <c r="A1487" s="56">
        <v>18042</v>
      </c>
      <c r="B1487" t="s">
        <v>50</v>
      </c>
      <c r="C1487" t="s">
        <v>1346</v>
      </c>
      <c r="D1487" t="s">
        <v>62</v>
      </c>
      <c r="E1487" s="27">
        <v>2</v>
      </c>
    </row>
    <row r="1488" spans="1:5" x14ac:dyDescent="0.25">
      <c r="A1488" s="56">
        <v>18043</v>
      </c>
      <c r="B1488" t="s">
        <v>54</v>
      </c>
      <c r="C1488" t="s">
        <v>1346</v>
      </c>
      <c r="D1488" t="s">
        <v>62</v>
      </c>
      <c r="E1488" s="27">
        <v>2</v>
      </c>
    </row>
    <row r="1489" spans="1:5" x14ac:dyDescent="0.25">
      <c r="A1489" s="56">
        <v>18044</v>
      </c>
      <c r="B1489" t="s">
        <v>54</v>
      </c>
      <c r="C1489" t="s">
        <v>1346</v>
      </c>
      <c r="D1489" t="s">
        <v>62</v>
      </c>
      <c r="E1489" s="27">
        <v>2</v>
      </c>
    </row>
    <row r="1490" spans="1:5" x14ac:dyDescent="0.25">
      <c r="A1490" s="56">
        <v>18045</v>
      </c>
      <c r="B1490" t="s">
        <v>50</v>
      </c>
      <c r="C1490" t="s">
        <v>1346</v>
      </c>
      <c r="D1490" t="s">
        <v>62</v>
      </c>
      <c r="E1490" s="27">
        <v>2</v>
      </c>
    </row>
    <row r="1491" spans="1:5" x14ac:dyDescent="0.25">
      <c r="A1491" s="56">
        <v>18046</v>
      </c>
      <c r="B1491" t="s">
        <v>54</v>
      </c>
      <c r="C1491" t="s">
        <v>1348</v>
      </c>
      <c r="D1491" t="s">
        <v>1328</v>
      </c>
      <c r="E1491" s="27">
        <v>2</v>
      </c>
    </row>
    <row r="1492" spans="1:5" x14ac:dyDescent="0.25">
      <c r="A1492" s="56">
        <v>18049</v>
      </c>
      <c r="B1492" t="s">
        <v>50</v>
      </c>
      <c r="C1492" t="s">
        <v>1349</v>
      </c>
      <c r="D1492" t="s">
        <v>1328</v>
      </c>
      <c r="E1492" s="27">
        <v>2</v>
      </c>
    </row>
    <row r="1493" spans="1:5" x14ac:dyDescent="0.25">
      <c r="A1493" s="56">
        <v>18050</v>
      </c>
      <c r="B1493" t="s">
        <v>54</v>
      </c>
      <c r="C1493" t="s">
        <v>1350</v>
      </c>
      <c r="D1493" t="s">
        <v>62</v>
      </c>
      <c r="E1493" s="27">
        <v>2</v>
      </c>
    </row>
    <row r="1494" spans="1:5" x14ac:dyDescent="0.25">
      <c r="A1494" s="56">
        <v>18051</v>
      </c>
      <c r="B1494" t="s">
        <v>50</v>
      </c>
      <c r="C1494" t="s">
        <v>1351</v>
      </c>
      <c r="D1494" t="s">
        <v>1328</v>
      </c>
      <c r="E1494" s="27">
        <v>2</v>
      </c>
    </row>
    <row r="1495" spans="1:5" x14ac:dyDescent="0.25">
      <c r="A1495" s="56">
        <v>18052</v>
      </c>
      <c r="B1495" t="s">
        <v>50</v>
      </c>
      <c r="C1495" t="s">
        <v>1352</v>
      </c>
      <c r="D1495" t="s">
        <v>1328</v>
      </c>
      <c r="E1495" s="27">
        <v>2</v>
      </c>
    </row>
    <row r="1496" spans="1:5" x14ac:dyDescent="0.25">
      <c r="A1496" s="56">
        <v>18053</v>
      </c>
      <c r="B1496" t="s">
        <v>50</v>
      </c>
      <c r="C1496" t="s">
        <v>1353</v>
      </c>
      <c r="D1496" t="s">
        <v>1328</v>
      </c>
      <c r="E1496" s="27">
        <v>2</v>
      </c>
    </row>
    <row r="1497" spans="1:5" x14ac:dyDescent="0.25">
      <c r="A1497" s="56">
        <v>18054</v>
      </c>
      <c r="B1497" t="s">
        <v>50</v>
      </c>
      <c r="C1497" t="s">
        <v>1354</v>
      </c>
      <c r="D1497" t="s">
        <v>1201</v>
      </c>
      <c r="E1497" s="27">
        <v>1</v>
      </c>
    </row>
    <row r="1498" spans="1:5" x14ac:dyDescent="0.25">
      <c r="A1498" s="56">
        <v>18055</v>
      </c>
      <c r="B1498" t="s">
        <v>50</v>
      </c>
      <c r="C1498" t="s">
        <v>1355</v>
      </c>
      <c r="D1498" t="s">
        <v>62</v>
      </c>
      <c r="E1498" s="27">
        <v>2</v>
      </c>
    </row>
    <row r="1499" spans="1:5" x14ac:dyDescent="0.25">
      <c r="A1499" s="56">
        <v>18056</v>
      </c>
      <c r="B1499" t="s">
        <v>50</v>
      </c>
      <c r="C1499" t="s">
        <v>1356</v>
      </c>
      <c r="D1499" t="s">
        <v>1003</v>
      </c>
      <c r="E1499" s="27">
        <v>2</v>
      </c>
    </row>
    <row r="1500" spans="1:5" x14ac:dyDescent="0.25">
      <c r="A1500" s="56">
        <v>18058</v>
      </c>
      <c r="B1500" t="s">
        <v>50</v>
      </c>
      <c r="C1500" t="s">
        <v>1357</v>
      </c>
      <c r="D1500" t="s">
        <v>1358</v>
      </c>
      <c r="E1500" s="27">
        <v>3</v>
      </c>
    </row>
    <row r="1501" spans="1:5" x14ac:dyDescent="0.25">
      <c r="A1501" s="56">
        <v>18059</v>
      </c>
      <c r="B1501" t="s">
        <v>50</v>
      </c>
      <c r="C1501" t="s">
        <v>1359</v>
      </c>
      <c r="D1501" t="s">
        <v>1328</v>
      </c>
      <c r="E1501" s="27">
        <v>2</v>
      </c>
    </row>
    <row r="1502" spans="1:5" x14ac:dyDescent="0.25">
      <c r="A1502" s="56">
        <v>18060</v>
      </c>
      <c r="B1502" t="s">
        <v>54</v>
      </c>
      <c r="C1502" t="s">
        <v>1360</v>
      </c>
      <c r="D1502" t="s">
        <v>1328</v>
      </c>
      <c r="E1502" s="27">
        <v>2</v>
      </c>
    </row>
    <row r="1503" spans="1:5" x14ac:dyDescent="0.25">
      <c r="A1503" s="56">
        <v>18062</v>
      </c>
      <c r="B1503" t="s">
        <v>50</v>
      </c>
      <c r="C1503" t="s">
        <v>1361</v>
      </c>
      <c r="D1503" t="s">
        <v>1328</v>
      </c>
      <c r="E1503" s="27">
        <v>2</v>
      </c>
    </row>
    <row r="1504" spans="1:5" x14ac:dyDescent="0.25">
      <c r="A1504" s="56">
        <v>18063</v>
      </c>
      <c r="B1504" t="s">
        <v>54</v>
      </c>
      <c r="C1504" t="s">
        <v>1362</v>
      </c>
      <c r="D1504" t="s">
        <v>62</v>
      </c>
      <c r="E1504" s="27">
        <v>2</v>
      </c>
    </row>
    <row r="1505" spans="1:5" x14ac:dyDescent="0.25">
      <c r="A1505" s="56">
        <v>18064</v>
      </c>
      <c r="B1505" t="s">
        <v>50</v>
      </c>
      <c r="C1505" t="s">
        <v>20</v>
      </c>
      <c r="D1505" t="s">
        <v>62</v>
      </c>
      <c r="E1505" s="27">
        <v>2</v>
      </c>
    </row>
    <row r="1506" spans="1:5" x14ac:dyDescent="0.25">
      <c r="A1506" s="56">
        <v>18065</v>
      </c>
      <c r="B1506" t="s">
        <v>54</v>
      </c>
      <c r="C1506" t="s">
        <v>1363</v>
      </c>
      <c r="D1506" t="s">
        <v>1328</v>
      </c>
      <c r="E1506" s="27">
        <v>2</v>
      </c>
    </row>
    <row r="1507" spans="1:5" x14ac:dyDescent="0.25">
      <c r="A1507" s="56">
        <v>18066</v>
      </c>
      <c r="B1507" t="s">
        <v>50</v>
      </c>
      <c r="C1507" t="s">
        <v>1364</v>
      </c>
      <c r="D1507" t="s">
        <v>1328</v>
      </c>
      <c r="E1507" s="27">
        <v>2</v>
      </c>
    </row>
    <row r="1508" spans="1:5" x14ac:dyDescent="0.25">
      <c r="A1508" s="56">
        <v>18067</v>
      </c>
      <c r="B1508" t="s">
        <v>50</v>
      </c>
      <c r="C1508" t="s">
        <v>62</v>
      </c>
      <c r="D1508" t="s">
        <v>62</v>
      </c>
      <c r="E1508" s="27">
        <v>2</v>
      </c>
    </row>
    <row r="1509" spans="1:5" x14ac:dyDescent="0.25">
      <c r="A1509" s="56">
        <v>18068</v>
      </c>
      <c r="B1509" t="s">
        <v>54</v>
      </c>
      <c r="C1509" t="s">
        <v>1365</v>
      </c>
      <c r="D1509" t="s">
        <v>1328</v>
      </c>
      <c r="E1509" s="27">
        <v>2</v>
      </c>
    </row>
    <row r="1510" spans="1:5" x14ac:dyDescent="0.25">
      <c r="A1510" s="56">
        <v>18069</v>
      </c>
      <c r="B1510" t="s">
        <v>50</v>
      </c>
      <c r="C1510" t="s">
        <v>1366</v>
      </c>
      <c r="D1510" t="s">
        <v>1328</v>
      </c>
      <c r="E1510" s="27">
        <v>2</v>
      </c>
    </row>
    <row r="1511" spans="1:5" x14ac:dyDescent="0.25">
      <c r="A1511" s="56">
        <v>18070</v>
      </c>
      <c r="B1511" t="s">
        <v>50</v>
      </c>
      <c r="C1511" t="s">
        <v>1367</v>
      </c>
      <c r="D1511" t="s">
        <v>1003</v>
      </c>
      <c r="E1511" s="27">
        <v>2</v>
      </c>
    </row>
    <row r="1512" spans="1:5" x14ac:dyDescent="0.25">
      <c r="A1512" s="56">
        <v>18071</v>
      </c>
      <c r="B1512" t="s">
        <v>50</v>
      </c>
      <c r="C1512" t="s">
        <v>1368</v>
      </c>
      <c r="D1512" t="s">
        <v>1332</v>
      </c>
      <c r="E1512" s="27">
        <v>3</v>
      </c>
    </row>
    <row r="1513" spans="1:5" x14ac:dyDescent="0.25">
      <c r="A1513" s="56">
        <v>18072</v>
      </c>
      <c r="B1513" t="s">
        <v>50</v>
      </c>
      <c r="C1513" t="s">
        <v>1369</v>
      </c>
      <c r="D1513" t="s">
        <v>62</v>
      </c>
      <c r="E1513" s="27">
        <v>2</v>
      </c>
    </row>
    <row r="1514" spans="1:5" x14ac:dyDescent="0.25">
      <c r="A1514" s="56">
        <v>18073</v>
      </c>
      <c r="B1514" t="s">
        <v>50</v>
      </c>
      <c r="C1514" t="s">
        <v>1370</v>
      </c>
      <c r="D1514" t="s">
        <v>1201</v>
      </c>
      <c r="E1514" s="27">
        <v>1</v>
      </c>
    </row>
    <row r="1515" spans="1:5" x14ac:dyDescent="0.25">
      <c r="A1515" s="56">
        <v>18074</v>
      </c>
      <c r="B1515" t="s">
        <v>50</v>
      </c>
      <c r="C1515" t="s">
        <v>1371</v>
      </c>
      <c r="D1515" t="s">
        <v>1201</v>
      </c>
      <c r="E1515" s="27">
        <v>1</v>
      </c>
    </row>
    <row r="1516" spans="1:5" x14ac:dyDescent="0.25">
      <c r="A1516" s="56">
        <v>18076</v>
      </c>
      <c r="B1516" t="s">
        <v>50</v>
      </c>
      <c r="C1516" t="s">
        <v>1372</v>
      </c>
      <c r="D1516" t="s">
        <v>1201</v>
      </c>
      <c r="E1516" s="27">
        <v>1</v>
      </c>
    </row>
    <row r="1517" spans="1:5" x14ac:dyDescent="0.25">
      <c r="A1517" s="56">
        <v>18077</v>
      </c>
      <c r="B1517" t="s">
        <v>50</v>
      </c>
      <c r="C1517" t="s">
        <v>1373</v>
      </c>
      <c r="D1517" t="s">
        <v>1345</v>
      </c>
      <c r="E1517" s="27">
        <v>1</v>
      </c>
    </row>
    <row r="1518" spans="1:5" x14ac:dyDescent="0.25">
      <c r="A1518" s="56">
        <v>18078</v>
      </c>
      <c r="B1518" t="s">
        <v>50</v>
      </c>
      <c r="C1518" t="s">
        <v>1374</v>
      </c>
      <c r="D1518" t="s">
        <v>1328</v>
      </c>
      <c r="E1518" s="27">
        <v>2</v>
      </c>
    </row>
    <row r="1519" spans="1:5" x14ac:dyDescent="0.25">
      <c r="A1519" s="56">
        <v>18079</v>
      </c>
      <c r="B1519" t="s">
        <v>54</v>
      </c>
      <c r="C1519" t="s">
        <v>1375</v>
      </c>
      <c r="D1519" t="s">
        <v>1328</v>
      </c>
      <c r="E1519" s="27">
        <v>2</v>
      </c>
    </row>
    <row r="1520" spans="1:5" x14ac:dyDescent="0.25">
      <c r="A1520" s="56">
        <v>18080</v>
      </c>
      <c r="B1520" t="s">
        <v>50</v>
      </c>
      <c r="C1520" t="s">
        <v>1376</v>
      </c>
      <c r="D1520" t="s">
        <v>1328</v>
      </c>
      <c r="E1520" s="27">
        <v>2</v>
      </c>
    </row>
    <row r="1521" spans="1:5" x14ac:dyDescent="0.25">
      <c r="A1521" s="56">
        <v>18081</v>
      </c>
      <c r="B1521" t="s">
        <v>54</v>
      </c>
      <c r="C1521" t="s">
        <v>1377</v>
      </c>
      <c r="D1521" t="s">
        <v>1345</v>
      </c>
      <c r="E1521" s="27">
        <v>1</v>
      </c>
    </row>
    <row r="1522" spans="1:5" x14ac:dyDescent="0.25">
      <c r="A1522" s="56">
        <v>18083</v>
      </c>
      <c r="B1522" t="s">
        <v>54</v>
      </c>
      <c r="C1522" t="s">
        <v>1378</v>
      </c>
      <c r="D1522" t="s">
        <v>62</v>
      </c>
      <c r="E1522" s="27">
        <v>2</v>
      </c>
    </row>
    <row r="1523" spans="1:5" x14ac:dyDescent="0.25">
      <c r="A1523" s="56">
        <v>18084</v>
      </c>
      <c r="B1523" t="s">
        <v>54</v>
      </c>
      <c r="C1523" t="s">
        <v>1379</v>
      </c>
      <c r="D1523" t="s">
        <v>1201</v>
      </c>
      <c r="E1523" s="27">
        <v>1</v>
      </c>
    </row>
    <row r="1524" spans="1:5" x14ac:dyDescent="0.25">
      <c r="A1524" s="56">
        <v>18085</v>
      </c>
      <c r="B1524" t="s">
        <v>50</v>
      </c>
      <c r="C1524" t="s">
        <v>1380</v>
      </c>
      <c r="D1524" t="s">
        <v>62</v>
      </c>
      <c r="E1524" s="27">
        <v>2</v>
      </c>
    </row>
    <row r="1525" spans="1:5" x14ac:dyDescent="0.25">
      <c r="A1525" s="56">
        <v>18086</v>
      </c>
      <c r="B1525" t="s">
        <v>54</v>
      </c>
      <c r="C1525" t="s">
        <v>1381</v>
      </c>
      <c r="D1525" t="s">
        <v>62</v>
      </c>
      <c r="E1525" s="27">
        <v>2</v>
      </c>
    </row>
    <row r="1526" spans="1:5" x14ac:dyDescent="0.25">
      <c r="A1526" s="56">
        <v>18087</v>
      </c>
      <c r="B1526" t="s">
        <v>50</v>
      </c>
      <c r="C1526" t="s">
        <v>1382</v>
      </c>
      <c r="D1526" t="s">
        <v>1328</v>
      </c>
      <c r="E1526" s="27">
        <v>2</v>
      </c>
    </row>
    <row r="1527" spans="1:5" x14ac:dyDescent="0.25">
      <c r="A1527" s="56">
        <v>18088</v>
      </c>
      <c r="B1527" t="s">
        <v>50</v>
      </c>
      <c r="C1527" t="s">
        <v>1383</v>
      </c>
      <c r="D1527" t="s">
        <v>62</v>
      </c>
      <c r="E1527" s="27">
        <v>2</v>
      </c>
    </row>
    <row r="1528" spans="1:5" x14ac:dyDescent="0.25">
      <c r="A1528" s="56">
        <v>18091</v>
      </c>
      <c r="B1528" t="s">
        <v>50</v>
      </c>
      <c r="C1528" t="s">
        <v>1384</v>
      </c>
      <c r="D1528" t="s">
        <v>62</v>
      </c>
      <c r="E1528" s="27">
        <v>2</v>
      </c>
    </row>
    <row r="1529" spans="1:5" x14ac:dyDescent="0.25">
      <c r="A1529" s="56">
        <v>18092</v>
      </c>
      <c r="B1529" t="s">
        <v>50</v>
      </c>
      <c r="C1529" t="s">
        <v>1385</v>
      </c>
      <c r="D1529" t="s">
        <v>1328</v>
      </c>
      <c r="E1529" s="27">
        <v>2</v>
      </c>
    </row>
    <row r="1530" spans="1:5" x14ac:dyDescent="0.25">
      <c r="A1530" s="56">
        <v>18098</v>
      </c>
      <c r="B1530" t="s">
        <v>113</v>
      </c>
      <c r="C1530" t="s">
        <v>1349</v>
      </c>
      <c r="D1530" t="s">
        <v>1328</v>
      </c>
      <c r="E1530" s="27">
        <v>2</v>
      </c>
    </row>
    <row r="1531" spans="1:5" x14ac:dyDescent="0.25">
      <c r="A1531" s="56">
        <v>18099</v>
      </c>
      <c r="B1531" t="s">
        <v>113</v>
      </c>
      <c r="C1531" t="s">
        <v>1349</v>
      </c>
      <c r="D1531" t="s">
        <v>1328</v>
      </c>
      <c r="E1531" s="27">
        <v>2</v>
      </c>
    </row>
    <row r="1532" spans="1:5" x14ac:dyDescent="0.25">
      <c r="A1532" s="56">
        <v>18101</v>
      </c>
      <c r="B1532" t="s">
        <v>50</v>
      </c>
      <c r="C1532" t="s">
        <v>1386</v>
      </c>
      <c r="D1532" t="s">
        <v>1328</v>
      </c>
      <c r="E1532" s="27">
        <v>2</v>
      </c>
    </row>
    <row r="1533" spans="1:5" x14ac:dyDescent="0.25">
      <c r="A1533" s="56">
        <v>18102</v>
      </c>
      <c r="B1533" t="s">
        <v>50</v>
      </c>
      <c r="C1533" t="s">
        <v>1386</v>
      </c>
      <c r="D1533" t="s">
        <v>1328</v>
      </c>
      <c r="E1533" s="27">
        <v>2</v>
      </c>
    </row>
    <row r="1534" spans="1:5" x14ac:dyDescent="0.25">
      <c r="A1534" s="56">
        <v>18103</v>
      </c>
      <c r="B1534" t="s">
        <v>50</v>
      </c>
      <c r="C1534" t="s">
        <v>1386</v>
      </c>
      <c r="D1534" t="s">
        <v>1328</v>
      </c>
      <c r="E1534" s="27">
        <v>2</v>
      </c>
    </row>
    <row r="1535" spans="1:5" x14ac:dyDescent="0.25">
      <c r="A1535" s="56">
        <v>18104</v>
      </c>
      <c r="B1535" t="s">
        <v>50</v>
      </c>
      <c r="C1535" t="s">
        <v>1386</v>
      </c>
      <c r="D1535" t="s">
        <v>1328</v>
      </c>
      <c r="E1535" s="27">
        <v>2</v>
      </c>
    </row>
    <row r="1536" spans="1:5" x14ac:dyDescent="0.25">
      <c r="A1536" s="56">
        <v>18105</v>
      </c>
      <c r="B1536" t="s">
        <v>54</v>
      </c>
      <c r="C1536" t="s">
        <v>1386</v>
      </c>
      <c r="D1536" t="s">
        <v>1328</v>
      </c>
      <c r="E1536" s="27">
        <v>2</v>
      </c>
    </row>
    <row r="1537" spans="1:5" x14ac:dyDescent="0.25">
      <c r="A1537" s="56">
        <v>18106</v>
      </c>
      <c r="B1537" t="s">
        <v>50</v>
      </c>
      <c r="C1537" t="s">
        <v>1386</v>
      </c>
      <c r="D1537" t="s">
        <v>1328</v>
      </c>
      <c r="E1537" s="27">
        <v>2</v>
      </c>
    </row>
    <row r="1538" spans="1:5" x14ac:dyDescent="0.25">
      <c r="A1538" s="56">
        <v>18109</v>
      </c>
      <c r="B1538" t="s">
        <v>50</v>
      </c>
      <c r="C1538" t="s">
        <v>1386</v>
      </c>
      <c r="D1538" t="s">
        <v>1328</v>
      </c>
      <c r="E1538" s="27">
        <v>2</v>
      </c>
    </row>
    <row r="1539" spans="1:5" x14ac:dyDescent="0.25">
      <c r="A1539" s="56">
        <v>18195</v>
      </c>
      <c r="B1539" t="s">
        <v>50</v>
      </c>
      <c r="C1539" t="s">
        <v>1386</v>
      </c>
      <c r="D1539" t="s">
        <v>1328</v>
      </c>
      <c r="E1539" s="27">
        <v>2</v>
      </c>
    </row>
    <row r="1540" spans="1:5" x14ac:dyDescent="0.25">
      <c r="A1540" s="56">
        <v>18201</v>
      </c>
      <c r="B1540" t="s">
        <v>50</v>
      </c>
      <c r="C1540" t="s">
        <v>1387</v>
      </c>
      <c r="D1540" t="s">
        <v>1388</v>
      </c>
      <c r="E1540" s="27">
        <v>3</v>
      </c>
    </row>
    <row r="1541" spans="1:5" x14ac:dyDescent="0.25">
      <c r="A1541" s="56">
        <v>18202</v>
      </c>
      <c r="B1541" t="s">
        <v>50</v>
      </c>
      <c r="C1541" t="s">
        <v>1387</v>
      </c>
      <c r="D1541" t="s">
        <v>1388</v>
      </c>
      <c r="E1541" s="27">
        <v>3</v>
      </c>
    </row>
    <row r="1542" spans="1:5" x14ac:dyDescent="0.25">
      <c r="A1542" s="56">
        <v>18210</v>
      </c>
      <c r="B1542" t="s">
        <v>50</v>
      </c>
      <c r="C1542" t="s">
        <v>1389</v>
      </c>
      <c r="D1542" t="s">
        <v>1332</v>
      </c>
      <c r="E1542" s="27">
        <v>3</v>
      </c>
    </row>
    <row r="1543" spans="1:5" x14ac:dyDescent="0.25">
      <c r="A1543" s="56">
        <v>18211</v>
      </c>
      <c r="B1543" t="s">
        <v>50</v>
      </c>
      <c r="C1543" t="s">
        <v>1390</v>
      </c>
      <c r="D1543" t="s">
        <v>1281</v>
      </c>
      <c r="E1543" s="27">
        <v>3</v>
      </c>
    </row>
    <row r="1544" spans="1:5" x14ac:dyDescent="0.25">
      <c r="A1544" s="56">
        <v>18212</v>
      </c>
      <c r="B1544" t="s">
        <v>54</v>
      </c>
      <c r="C1544" t="s">
        <v>1391</v>
      </c>
      <c r="D1544" t="s">
        <v>1332</v>
      </c>
      <c r="E1544" s="27">
        <v>3</v>
      </c>
    </row>
    <row r="1545" spans="1:5" x14ac:dyDescent="0.25">
      <c r="A1545" s="56">
        <v>18214</v>
      </c>
      <c r="B1545" t="s">
        <v>50</v>
      </c>
      <c r="C1545" t="s">
        <v>1392</v>
      </c>
      <c r="D1545" t="s">
        <v>1281</v>
      </c>
      <c r="E1545" s="27">
        <v>3</v>
      </c>
    </row>
    <row r="1546" spans="1:5" x14ac:dyDescent="0.25">
      <c r="A1546" s="56">
        <v>18216</v>
      </c>
      <c r="B1546" t="s">
        <v>50</v>
      </c>
      <c r="C1546" t="s">
        <v>1393</v>
      </c>
      <c r="D1546" t="s">
        <v>1332</v>
      </c>
      <c r="E1546" s="27">
        <v>3</v>
      </c>
    </row>
    <row r="1547" spans="1:5" x14ac:dyDescent="0.25">
      <c r="A1547" s="56">
        <v>18218</v>
      </c>
      <c r="B1547" t="s">
        <v>50</v>
      </c>
      <c r="C1547" t="s">
        <v>1394</v>
      </c>
      <c r="D1547" t="s">
        <v>1281</v>
      </c>
      <c r="E1547" s="27">
        <v>3</v>
      </c>
    </row>
    <row r="1548" spans="1:5" x14ac:dyDescent="0.25">
      <c r="A1548" s="56">
        <v>18219</v>
      </c>
      <c r="B1548" t="s">
        <v>50</v>
      </c>
      <c r="C1548" t="s">
        <v>1395</v>
      </c>
      <c r="D1548" t="s">
        <v>1388</v>
      </c>
      <c r="E1548" s="27">
        <v>3</v>
      </c>
    </row>
    <row r="1549" spans="1:5" x14ac:dyDescent="0.25">
      <c r="A1549" s="56">
        <v>18220</v>
      </c>
      <c r="B1549" t="s">
        <v>50</v>
      </c>
      <c r="C1549" t="s">
        <v>1396</v>
      </c>
      <c r="D1549" t="s">
        <v>1281</v>
      </c>
      <c r="E1549" s="27">
        <v>3</v>
      </c>
    </row>
    <row r="1550" spans="1:5" x14ac:dyDescent="0.25">
      <c r="A1550" s="56">
        <v>18221</v>
      </c>
      <c r="B1550" t="s">
        <v>54</v>
      </c>
      <c r="C1550" t="s">
        <v>1397</v>
      </c>
      <c r="D1550" t="s">
        <v>1388</v>
      </c>
      <c r="E1550" s="27">
        <v>3</v>
      </c>
    </row>
    <row r="1551" spans="1:5" x14ac:dyDescent="0.25">
      <c r="A1551" s="56">
        <v>18222</v>
      </c>
      <c r="B1551" t="s">
        <v>50</v>
      </c>
      <c r="C1551" t="s">
        <v>1398</v>
      </c>
      <c r="D1551" t="s">
        <v>1388</v>
      </c>
      <c r="E1551" s="27">
        <v>3</v>
      </c>
    </row>
    <row r="1552" spans="1:5" x14ac:dyDescent="0.25">
      <c r="A1552" s="56">
        <v>18223</v>
      </c>
      <c r="B1552" t="s">
        <v>54</v>
      </c>
      <c r="C1552" t="s">
        <v>1399</v>
      </c>
      <c r="D1552" t="s">
        <v>1388</v>
      </c>
      <c r="E1552" s="27">
        <v>3</v>
      </c>
    </row>
    <row r="1553" spans="1:5" x14ac:dyDescent="0.25">
      <c r="A1553" s="56">
        <v>18224</v>
      </c>
      <c r="B1553" t="s">
        <v>50</v>
      </c>
      <c r="C1553" t="s">
        <v>1400</v>
      </c>
      <c r="D1553" t="s">
        <v>1388</v>
      </c>
      <c r="E1553" s="27">
        <v>3</v>
      </c>
    </row>
    <row r="1554" spans="1:5" x14ac:dyDescent="0.25">
      <c r="A1554" s="56">
        <v>18225</v>
      </c>
      <c r="B1554" t="s">
        <v>54</v>
      </c>
      <c r="C1554" t="s">
        <v>1401</v>
      </c>
      <c r="D1554" t="s">
        <v>1388</v>
      </c>
      <c r="E1554" s="27">
        <v>3</v>
      </c>
    </row>
    <row r="1555" spans="1:5" x14ac:dyDescent="0.25">
      <c r="A1555" s="56">
        <v>18229</v>
      </c>
      <c r="B1555" t="s">
        <v>50</v>
      </c>
      <c r="C1555" t="s">
        <v>1402</v>
      </c>
      <c r="D1555" t="s">
        <v>1332</v>
      </c>
      <c r="E1555" s="27">
        <v>3</v>
      </c>
    </row>
    <row r="1556" spans="1:5" x14ac:dyDescent="0.25">
      <c r="A1556" s="56">
        <v>18230</v>
      </c>
      <c r="B1556" t="s">
        <v>54</v>
      </c>
      <c r="C1556" t="s">
        <v>1403</v>
      </c>
      <c r="D1556" t="s">
        <v>1332</v>
      </c>
      <c r="E1556" s="27">
        <v>3</v>
      </c>
    </row>
    <row r="1557" spans="1:5" x14ac:dyDescent="0.25">
      <c r="A1557" s="56">
        <v>18231</v>
      </c>
      <c r="B1557" t="s">
        <v>54</v>
      </c>
      <c r="C1557" t="s">
        <v>1404</v>
      </c>
      <c r="D1557" t="s">
        <v>1281</v>
      </c>
      <c r="E1557" s="27">
        <v>3</v>
      </c>
    </row>
    <row r="1558" spans="1:5" x14ac:dyDescent="0.25">
      <c r="A1558" s="56">
        <v>18232</v>
      </c>
      <c r="B1558" t="s">
        <v>50</v>
      </c>
      <c r="C1558" t="s">
        <v>1405</v>
      </c>
      <c r="D1558" t="s">
        <v>1332</v>
      </c>
      <c r="E1558" s="27">
        <v>3</v>
      </c>
    </row>
    <row r="1559" spans="1:5" x14ac:dyDescent="0.25">
      <c r="A1559" s="56">
        <v>18234</v>
      </c>
      <c r="B1559" t="s">
        <v>54</v>
      </c>
      <c r="C1559" t="s">
        <v>1406</v>
      </c>
      <c r="D1559" t="s">
        <v>1388</v>
      </c>
      <c r="E1559" s="27">
        <v>3</v>
      </c>
    </row>
    <row r="1560" spans="1:5" x14ac:dyDescent="0.25">
      <c r="A1560" s="56">
        <v>18235</v>
      </c>
      <c r="B1560" t="s">
        <v>50</v>
      </c>
      <c r="C1560" t="s">
        <v>1407</v>
      </c>
      <c r="D1560" t="s">
        <v>1332</v>
      </c>
      <c r="E1560" s="27">
        <v>3</v>
      </c>
    </row>
    <row r="1561" spans="1:5" x14ac:dyDescent="0.25">
      <c r="A1561" s="56">
        <v>18237</v>
      </c>
      <c r="B1561" t="s">
        <v>50</v>
      </c>
      <c r="C1561" t="s">
        <v>1408</v>
      </c>
      <c r="D1561" t="s">
        <v>1281</v>
      </c>
      <c r="E1561" s="27">
        <v>3</v>
      </c>
    </row>
    <row r="1562" spans="1:5" x14ac:dyDescent="0.25">
      <c r="A1562" s="56">
        <v>18239</v>
      </c>
      <c r="B1562" t="s">
        <v>54</v>
      </c>
      <c r="C1562" t="s">
        <v>1409</v>
      </c>
      <c r="D1562" t="s">
        <v>1388</v>
      </c>
      <c r="E1562" s="27">
        <v>3</v>
      </c>
    </row>
    <row r="1563" spans="1:5" x14ac:dyDescent="0.25">
      <c r="A1563" s="56">
        <v>18240</v>
      </c>
      <c r="B1563" t="s">
        <v>50</v>
      </c>
      <c r="C1563" t="s">
        <v>1410</v>
      </c>
      <c r="D1563" t="s">
        <v>1332</v>
      </c>
      <c r="E1563" s="27">
        <v>3</v>
      </c>
    </row>
    <row r="1564" spans="1:5" x14ac:dyDescent="0.25">
      <c r="A1564" s="56">
        <v>18241</v>
      </c>
      <c r="B1564" t="s">
        <v>50</v>
      </c>
      <c r="C1564" t="s">
        <v>1411</v>
      </c>
      <c r="D1564" t="s">
        <v>1281</v>
      </c>
      <c r="E1564" s="27">
        <v>3</v>
      </c>
    </row>
    <row r="1565" spans="1:5" x14ac:dyDescent="0.25">
      <c r="A1565" s="56">
        <v>18242</v>
      </c>
      <c r="B1565" t="s">
        <v>54</v>
      </c>
      <c r="C1565" t="s">
        <v>1412</v>
      </c>
      <c r="D1565" t="s">
        <v>1281</v>
      </c>
      <c r="E1565" s="27">
        <v>3</v>
      </c>
    </row>
    <row r="1566" spans="1:5" x14ac:dyDescent="0.25">
      <c r="A1566" s="56">
        <v>18244</v>
      </c>
      <c r="B1566" t="s">
        <v>54</v>
      </c>
      <c r="C1566" t="s">
        <v>1413</v>
      </c>
      <c r="D1566" t="s">
        <v>1332</v>
      </c>
      <c r="E1566" s="27">
        <v>3</v>
      </c>
    </row>
    <row r="1567" spans="1:5" x14ac:dyDescent="0.25">
      <c r="A1567" s="56">
        <v>18245</v>
      </c>
      <c r="B1567" t="s">
        <v>50</v>
      </c>
      <c r="C1567" t="s">
        <v>1414</v>
      </c>
      <c r="D1567" t="s">
        <v>1281</v>
      </c>
      <c r="E1567" s="27">
        <v>3</v>
      </c>
    </row>
    <row r="1568" spans="1:5" x14ac:dyDescent="0.25">
      <c r="A1568" s="56">
        <v>18246</v>
      </c>
      <c r="B1568" t="s">
        <v>50</v>
      </c>
      <c r="C1568" t="s">
        <v>1415</v>
      </c>
      <c r="D1568" t="s">
        <v>1388</v>
      </c>
      <c r="E1568" s="27">
        <v>3</v>
      </c>
    </row>
    <row r="1569" spans="1:5" x14ac:dyDescent="0.25">
      <c r="A1569" s="56">
        <v>18247</v>
      </c>
      <c r="B1569" t="s">
        <v>54</v>
      </c>
      <c r="C1569" t="s">
        <v>1416</v>
      </c>
      <c r="D1569" t="s">
        <v>1388</v>
      </c>
      <c r="E1569" s="27">
        <v>3</v>
      </c>
    </row>
    <row r="1570" spans="1:5" x14ac:dyDescent="0.25">
      <c r="A1570" s="56">
        <v>18248</v>
      </c>
      <c r="B1570" t="s">
        <v>50</v>
      </c>
      <c r="C1570" t="s">
        <v>1417</v>
      </c>
      <c r="D1570" t="s">
        <v>1281</v>
      </c>
      <c r="E1570" s="27">
        <v>3</v>
      </c>
    </row>
    <row r="1571" spans="1:5" x14ac:dyDescent="0.25">
      <c r="A1571" s="56">
        <v>18249</v>
      </c>
      <c r="B1571" t="s">
        <v>50</v>
      </c>
      <c r="C1571" t="s">
        <v>1418</v>
      </c>
      <c r="D1571" t="s">
        <v>1388</v>
      </c>
      <c r="E1571" s="27">
        <v>3</v>
      </c>
    </row>
    <row r="1572" spans="1:5" x14ac:dyDescent="0.25">
      <c r="A1572" s="56">
        <v>18250</v>
      </c>
      <c r="B1572" t="s">
        <v>50</v>
      </c>
      <c r="C1572" t="s">
        <v>1419</v>
      </c>
      <c r="D1572" t="s">
        <v>1332</v>
      </c>
      <c r="E1572" s="27">
        <v>3</v>
      </c>
    </row>
    <row r="1573" spans="1:5" x14ac:dyDescent="0.25">
      <c r="A1573" s="56">
        <v>18251</v>
      </c>
      <c r="B1573" t="s">
        <v>54</v>
      </c>
      <c r="C1573" t="s">
        <v>1420</v>
      </c>
      <c r="D1573" t="s">
        <v>1388</v>
      </c>
      <c r="E1573" s="27">
        <v>3</v>
      </c>
    </row>
    <row r="1574" spans="1:5" x14ac:dyDescent="0.25">
      <c r="A1574" s="56">
        <v>18252</v>
      </c>
      <c r="B1574" t="s">
        <v>50</v>
      </c>
      <c r="C1574" t="s">
        <v>1421</v>
      </c>
      <c r="D1574" t="s">
        <v>1281</v>
      </c>
      <c r="E1574" s="27">
        <v>3</v>
      </c>
    </row>
    <row r="1575" spans="1:5" x14ac:dyDescent="0.25">
      <c r="A1575" s="56">
        <v>18254</v>
      </c>
      <c r="B1575" t="s">
        <v>54</v>
      </c>
      <c r="C1575" t="s">
        <v>1422</v>
      </c>
      <c r="D1575" t="s">
        <v>1332</v>
      </c>
      <c r="E1575" s="27">
        <v>3</v>
      </c>
    </row>
    <row r="1576" spans="1:5" x14ac:dyDescent="0.25">
      <c r="A1576" s="56">
        <v>18255</v>
      </c>
      <c r="B1576" t="s">
        <v>50</v>
      </c>
      <c r="C1576" t="s">
        <v>1423</v>
      </c>
      <c r="D1576" t="s">
        <v>1332</v>
      </c>
      <c r="E1576" s="27">
        <v>3</v>
      </c>
    </row>
    <row r="1577" spans="1:5" x14ac:dyDescent="0.25">
      <c r="A1577" s="56">
        <v>18256</v>
      </c>
      <c r="B1577" t="s">
        <v>54</v>
      </c>
      <c r="C1577" t="s">
        <v>1424</v>
      </c>
      <c r="D1577" t="s">
        <v>1388</v>
      </c>
      <c r="E1577" s="27">
        <v>3</v>
      </c>
    </row>
    <row r="1578" spans="1:5" x14ac:dyDescent="0.25">
      <c r="A1578" s="56">
        <v>18301</v>
      </c>
      <c r="B1578" t="s">
        <v>50</v>
      </c>
      <c r="C1578" t="s">
        <v>1425</v>
      </c>
      <c r="D1578" t="s">
        <v>1358</v>
      </c>
      <c r="E1578" s="27">
        <v>3</v>
      </c>
    </row>
    <row r="1579" spans="1:5" x14ac:dyDescent="0.25">
      <c r="A1579" s="56">
        <v>18302</v>
      </c>
      <c r="B1579" t="s">
        <v>50</v>
      </c>
      <c r="C1579" t="s">
        <v>1425</v>
      </c>
      <c r="D1579" t="s">
        <v>1358</v>
      </c>
      <c r="E1579" s="27">
        <v>3</v>
      </c>
    </row>
    <row r="1580" spans="1:5" x14ac:dyDescent="0.25">
      <c r="A1580" s="56">
        <v>18320</v>
      </c>
      <c r="B1580" t="s">
        <v>54</v>
      </c>
      <c r="C1580" t="s">
        <v>1426</v>
      </c>
      <c r="D1580" t="s">
        <v>1358</v>
      </c>
      <c r="E1580" s="27">
        <v>3</v>
      </c>
    </row>
    <row r="1581" spans="1:5" x14ac:dyDescent="0.25">
      <c r="A1581" s="56">
        <v>18321</v>
      </c>
      <c r="B1581" t="s">
        <v>50</v>
      </c>
      <c r="C1581" t="s">
        <v>1427</v>
      </c>
      <c r="D1581" t="s">
        <v>1358</v>
      </c>
      <c r="E1581" s="27">
        <v>3</v>
      </c>
    </row>
    <row r="1582" spans="1:5" x14ac:dyDescent="0.25">
      <c r="A1582" s="56">
        <v>18322</v>
      </c>
      <c r="B1582" t="s">
        <v>50</v>
      </c>
      <c r="C1582" t="s">
        <v>1428</v>
      </c>
      <c r="D1582" t="s">
        <v>1358</v>
      </c>
      <c r="E1582" s="27">
        <v>3</v>
      </c>
    </row>
    <row r="1583" spans="1:5" x14ac:dyDescent="0.25">
      <c r="A1583" s="56">
        <v>18323</v>
      </c>
      <c r="B1583" t="s">
        <v>54</v>
      </c>
      <c r="C1583" t="s">
        <v>1429</v>
      </c>
      <c r="D1583" t="s">
        <v>1358</v>
      </c>
      <c r="E1583" s="27">
        <v>3</v>
      </c>
    </row>
    <row r="1584" spans="1:5" x14ac:dyDescent="0.25">
      <c r="A1584" s="56">
        <v>18324</v>
      </c>
      <c r="B1584" t="s">
        <v>50</v>
      </c>
      <c r="C1584" t="s">
        <v>1430</v>
      </c>
      <c r="D1584" t="s">
        <v>1431</v>
      </c>
      <c r="E1584" s="27">
        <v>3</v>
      </c>
    </row>
    <row r="1585" spans="1:5" x14ac:dyDescent="0.25">
      <c r="A1585" s="56">
        <v>18325</v>
      </c>
      <c r="B1585" t="s">
        <v>50</v>
      </c>
      <c r="C1585" t="s">
        <v>1432</v>
      </c>
      <c r="D1585" t="s">
        <v>1358</v>
      </c>
      <c r="E1585" s="27">
        <v>3</v>
      </c>
    </row>
    <row r="1586" spans="1:5" x14ac:dyDescent="0.25">
      <c r="A1586" s="56">
        <v>18326</v>
      </c>
      <c r="B1586" t="s">
        <v>50</v>
      </c>
      <c r="C1586" t="s">
        <v>1433</v>
      </c>
      <c r="D1586" t="s">
        <v>1358</v>
      </c>
      <c r="E1586" s="27">
        <v>3</v>
      </c>
    </row>
    <row r="1587" spans="1:5" x14ac:dyDescent="0.25">
      <c r="A1587" s="56">
        <v>18327</v>
      </c>
      <c r="B1587" t="s">
        <v>50</v>
      </c>
      <c r="C1587" t="s">
        <v>1434</v>
      </c>
      <c r="D1587" t="s">
        <v>1358</v>
      </c>
      <c r="E1587" s="27">
        <v>3</v>
      </c>
    </row>
    <row r="1588" spans="1:5" x14ac:dyDescent="0.25">
      <c r="A1588" s="56">
        <v>18328</v>
      </c>
      <c r="B1588" t="s">
        <v>50</v>
      </c>
      <c r="C1588" t="s">
        <v>1435</v>
      </c>
      <c r="D1588" t="s">
        <v>1431</v>
      </c>
      <c r="E1588" s="27">
        <v>3</v>
      </c>
    </row>
    <row r="1589" spans="1:5" x14ac:dyDescent="0.25">
      <c r="A1589" s="56">
        <v>18330</v>
      </c>
      <c r="B1589" t="s">
        <v>50</v>
      </c>
      <c r="C1589" t="s">
        <v>1436</v>
      </c>
      <c r="D1589" t="s">
        <v>1358</v>
      </c>
      <c r="E1589" s="27">
        <v>3</v>
      </c>
    </row>
    <row r="1590" spans="1:5" x14ac:dyDescent="0.25">
      <c r="A1590" s="56">
        <v>18331</v>
      </c>
      <c r="B1590" t="s">
        <v>50</v>
      </c>
      <c r="C1590" t="s">
        <v>1437</v>
      </c>
      <c r="D1590" t="s">
        <v>1358</v>
      </c>
      <c r="E1590" s="27">
        <v>3</v>
      </c>
    </row>
    <row r="1591" spans="1:5" x14ac:dyDescent="0.25">
      <c r="A1591" s="56">
        <v>18332</v>
      </c>
      <c r="B1591" t="s">
        <v>50</v>
      </c>
      <c r="C1591" t="s">
        <v>1438</v>
      </c>
      <c r="D1591" t="s">
        <v>1358</v>
      </c>
      <c r="E1591" s="27">
        <v>3</v>
      </c>
    </row>
    <row r="1592" spans="1:5" x14ac:dyDescent="0.25">
      <c r="A1592" s="56">
        <v>18333</v>
      </c>
      <c r="B1592" t="s">
        <v>50</v>
      </c>
      <c r="C1592" t="s">
        <v>1439</v>
      </c>
      <c r="D1592" t="s">
        <v>1358</v>
      </c>
      <c r="E1592" s="27">
        <v>3</v>
      </c>
    </row>
    <row r="1593" spans="1:5" x14ac:dyDescent="0.25">
      <c r="A1593" s="56">
        <v>18334</v>
      </c>
      <c r="B1593" t="s">
        <v>50</v>
      </c>
      <c r="C1593" t="s">
        <v>1440</v>
      </c>
      <c r="D1593" t="s">
        <v>1358</v>
      </c>
      <c r="E1593" s="27">
        <v>3</v>
      </c>
    </row>
    <row r="1594" spans="1:5" x14ac:dyDescent="0.25">
      <c r="A1594" s="56">
        <v>18335</v>
      </c>
      <c r="B1594" t="s">
        <v>54</v>
      </c>
      <c r="C1594" t="s">
        <v>1441</v>
      </c>
      <c r="D1594" t="s">
        <v>1358</v>
      </c>
      <c r="E1594" s="27">
        <v>3</v>
      </c>
    </row>
    <row r="1595" spans="1:5" x14ac:dyDescent="0.25">
      <c r="A1595" s="56">
        <v>18336</v>
      </c>
      <c r="B1595" t="s">
        <v>50</v>
      </c>
      <c r="C1595" t="s">
        <v>1442</v>
      </c>
      <c r="D1595" t="s">
        <v>1431</v>
      </c>
      <c r="E1595" s="27">
        <v>3</v>
      </c>
    </row>
    <row r="1596" spans="1:5" x14ac:dyDescent="0.25">
      <c r="A1596" s="56">
        <v>18337</v>
      </c>
      <c r="B1596" t="s">
        <v>50</v>
      </c>
      <c r="C1596" t="s">
        <v>1443</v>
      </c>
      <c r="D1596" t="s">
        <v>1431</v>
      </c>
      <c r="E1596" s="27">
        <v>3</v>
      </c>
    </row>
    <row r="1597" spans="1:5" x14ac:dyDescent="0.25">
      <c r="A1597" s="56">
        <v>18340</v>
      </c>
      <c r="B1597" t="s">
        <v>50</v>
      </c>
      <c r="C1597" t="s">
        <v>1444</v>
      </c>
      <c r="D1597" t="s">
        <v>1431</v>
      </c>
      <c r="E1597" s="27">
        <v>3</v>
      </c>
    </row>
    <row r="1598" spans="1:5" x14ac:dyDescent="0.25">
      <c r="A1598" s="56">
        <v>18341</v>
      </c>
      <c r="B1598" t="s">
        <v>54</v>
      </c>
      <c r="C1598" t="s">
        <v>1445</v>
      </c>
      <c r="D1598" t="s">
        <v>1358</v>
      </c>
      <c r="E1598" s="27">
        <v>3</v>
      </c>
    </row>
    <row r="1599" spans="1:5" x14ac:dyDescent="0.25">
      <c r="A1599" s="56">
        <v>18342</v>
      </c>
      <c r="B1599" t="s">
        <v>54</v>
      </c>
      <c r="C1599" t="s">
        <v>1446</v>
      </c>
      <c r="D1599" t="s">
        <v>1358</v>
      </c>
      <c r="E1599" s="27">
        <v>3</v>
      </c>
    </row>
    <row r="1600" spans="1:5" x14ac:dyDescent="0.25">
      <c r="A1600" s="56">
        <v>18343</v>
      </c>
      <c r="B1600" t="s">
        <v>50</v>
      </c>
      <c r="C1600" t="s">
        <v>1447</v>
      </c>
      <c r="D1600" t="s">
        <v>62</v>
      </c>
      <c r="E1600" s="27">
        <v>2</v>
      </c>
    </row>
    <row r="1601" spans="1:5" x14ac:dyDescent="0.25">
      <c r="A1601" s="56">
        <v>18344</v>
      </c>
      <c r="B1601" t="s">
        <v>50</v>
      </c>
      <c r="C1601" t="s">
        <v>1448</v>
      </c>
      <c r="D1601" t="s">
        <v>1358</v>
      </c>
      <c r="E1601" s="27">
        <v>3</v>
      </c>
    </row>
    <row r="1602" spans="1:5" x14ac:dyDescent="0.25">
      <c r="A1602" s="56">
        <v>18346</v>
      </c>
      <c r="B1602" t="s">
        <v>50</v>
      </c>
      <c r="C1602" t="s">
        <v>1449</v>
      </c>
      <c r="D1602" t="s">
        <v>1358</v>
      </c>
      <c r="E1602" s="27">
        <v>3</v>
      </c>
    </row>
    <row r="1603" spans="1:5" x14ac:dyDescent="0.25">
      <c r="A1603" s="56">
        <v>18347</v>
      </c>
      <c r="B1603" t="s">
        <v>50</v>
      </c>
      <c r="C1603" t="s">
        <v>1450</v>
      </c>
      <c r="D1603" t="s">
        <v>1358</v>
      </c>
      <c r="E1603" s="27">
        <v>3</v>
      </c>
    </row>
    <row r="1604" spans="1:5" x14ac:dyDescent="0.25">
      <c r="A1604" s="56">
        <v>18348</v>
      </c>
      <c r="B1604" t="s">
        <v>54</v>
      </c>
      <c r="C1604" t="s">
        <v>1451</v>
      </c>
      <c r="D1604" t="s">
        <v>1358</v>
      </c>
      <c r="E1604" s="27">
        <v>3</v>
      </c>
    </row>
    <row r="1605" spans="1:5" x14ac:dyDescent="0.25">
      <c r="A1605" s="56">
        <v>18349</v>
      </c>
      <c r="B1605" t="s">
        <v>54</v>
      </c>
      <c r="C1605" t="s">
        <v>1452</v>
      </c>
      <c r="D1605" t="s">
        <v>1358</v>
      </c>
      <c r="E1605" s="27">
        <v>3</v>
      </c>
    </row>
    <row r="1606" spans="1:5" x14ac:dyDescent="0.25">
      <c r="A1606" s="56">
        <v>18350</v>
      </c>
      <c r="B1606" t="s">
        <v>50</v>
      </c>
      <c r="C1606" t="s">
        <v>1453</v>
      </c>
      <c r="D1606" t="s">
        <v>1358</v>
      </c>
      <c r="E1606" s="27">
        <v>3</v>
      </c>
    </row>
    <row r="1607" spans="1:5" x14ac:dyDescent="0.25">
      <c r="A1607" s="56">
        <v>18351</v>
      </c>
      <c r="B1607" t="s">
        <v>54</v>
      </c>
      <c r="C1607" t="s">
        <v>1454</v>
      </c>
      <c r="D1607" t="s">
        <v>62</v>
      </c>
      <c r="E1607" s="27">
        <v>2</v>
      </c>
    </row>
    <row r="1608" spans="1:5" x14ac:dyDescent="0.25">
      <c r="A1608" s="56">
        <v>18352</v>
      </c>
      <c r="B1608" t="s">
        <v>50</v>
      </c>
      <c r="C1608" t="s">
        <v>1455</v>
      </c>
      <c r="D1608" t="s">
        <v>1358</v>
      </c>
      <c r="E1608" s="27">
        <v>3</v>
      </c>
    </row>
    <row r="1609" spans="1:5" x14ac:dyDescent="0.25">
      <c r="A1609" s="56">
        <v>18353</v>
      </c>
      <c r="B1609" t="s">
        <v>50</v>
      </c>
      <c r="C1609" t="s">
        <v>1456</v>
      </c>
      <c r="D1609" t="s">
        <v>1358</v>
      </c>
      <c r="E1609" s="27">
        <v>3</v>
      </c>
    </row>
    <row r="1610" spans="1:5" x14ac:dyDescent="0.25">
      <c r="A1610" s="56">
        <v>18354</v>
      </c>
      <c r="B1610" t="s">
        <v>50</v>
      </c>
      <c r="C1610" t="s">
        <v>1457</v>
      </c>
      <c r="D1610" t="s">
        <v>1358</v>
      </c>
      <c r="E1610" s="27">
        <v>3</v>
      </c>
    </row>
    <row r="1611" spans="1:5" x14ac:dyDescent="0.25">
      <c r="A1611" s="56">
        <v>18355</v>
      </c>
      <c r="B1611" t="s">
        <v>50</v>
      </c>
      <c r="C1611" t="s">
        <v>1458</v>
      </c>
      <c r="D1611" t="s">
        <v>1358</v>
      </c>
      <c r="E1611" s="27">
        <v>3</v>
      </c>
    </row>
    <row r="1612" spans="1:5" x14ac:dyDescent="0.25">
      <c r="A1612" s="56">
        <v>18356</v>
      </c>
      <c r="B1612" t="s">
        <v>54</v>
      </c>
      <c r="C1612" t="s">
        <v>1459</v>
      </c>
      <c r="D1612" t="s">
        <v>1358</v>
      </c>
      <c r="E1612" s="27">
        <v>3</v>
      </c>
    </row>
    <row r="1613" spans="1:5" x14ac:dyDescent="0.25">
      <c r="A1613" s="56">
        <v>18357</v>
      </c>
      <c r="B1613" t="s">
        <v>54</v>
      </c>
      <c r="C1613" t="s">
        <v>1460</v>
      </c>
      <c r="D1613" t="s">
        <v>1358</v>
      </c>
      <c r="E1613" s="27">
        <v>3</v>
      </c>
    </row>
    <row r="1614" spans="1:5" x14ac:dyDescent="0.25">
      <c r="A1614" s="56">
        <v>18360</v>
      </c>
      <c r="B1614" t="s">
        <v>50</v>
      </c>
      <c r="C1614" t="s">
        <v>1461</v>
      </c>
      <c r="D1614" t="s">
        <v>1358</v>
      </c>
      <c r="E1614" s="27">
        <v>3</v>
      </c>
    </row>
    <row r="1615" spans="1:5" x14ac:dyDescent="0.25">
      <c r="A1615" s="56">
        <v>18370</v>
      </c>
      <c r="B1615" t="s">
        <v>50</v>
      </c>
      <c r="C1615" t="s">
        <v>1462</v>
      </c>
      <c r="D1615" t="s">
        <v>1358</v>
      </c>
      <c r="E1615" s="27">
        <v>3</v>
      </c>
    </row>
    <row r="1616" spans="1:5" x14ac:dyDescent="0.25">
      <c r="A1616" s="56">
        <v>18371</v>
      </c>
      <c r="B1616" t="s">
        <v>50</v>
      </c>
      <c r="C1616" t="s">
        <v>1463</v>
      </c>
      <c r="D1616" t="s">
        <v>1431</v>
      </c>
      <c r="E1616" s="27">
        <v>3</v>
      </c>
    </row>
    <row r="1617" spans="1:5" x14ac:dyDescent="0.25">
      <c r="A1617" s="56">
        <v>18372</v>
      </c>
      <c r="B1617" t="s">
        <v>50</v>
      </c>
      <c r="C1617" t="s">
        <v>1464</v>
      </c>
      <c r="D1617" t="s">
        <v>1358</v>
      </c>
      <c r="E1617" s="27">
        <v>3</v>
      </c>
    </row>
    <row r="1618" spans="1:5" x14ac:dyDescent="0.25">
      <c r="A1618" s="56">
        <v>18373</v>
      </c>
      <c r="B1618" t="s">
        <v>54</v>
      </c>
      <c r="C1618" t="s">
        <v>1465</v>
      </c>
      <c r="D1618" t="s">
        <v>1431</v>
      </c>
      <c r="E1618" s="27">
        <v>3</v>
      </c>
    </row>
    <row r="1619" spans="1:5" x14ac:dyDescent="0.25">
      <c r="A1619" s="56">
        <v>18403</v>
      </c>
      <c r="B1619" t="s">
        <v>50</v>
      </c>
      <c r="C1619" t="s">
        <v>1466</v>
      </c>
      <c r="D1619" t="s">
        <v>1467</v>
      </c>
      <c r="E1619" s="27">
        <v>3</v>
      </c>
    </row>
    <row r="1620" spans="1:5" x14ac:dyDescent="0.25">
      <c r="A1620" s="56">
        <v>18405</v>
      </c>
      <c r="B1620" t="s">
        <v>50</v>
      </c>
      <c r="C1620" t="s">
        <v>1468</v>
      </c>
      <c r="D1620" t="s">
        <v>1469</v>
      </c>
      <c r="E1620" s="27">
        <v>3</v>
      </c>
    </row>
    <row r="1621" spans="1:5" x14ac:dyDescent="0.25">
      <c r="A1621" s="56">
        <v>18407</v>
      </c>
      <c r="B1621" t="s">
        <v>50</v>
      </c>
      <c r="C1621" t="s">
        <v>1470</v>
      </c>
      <c r="D1621" t="s">
        <v>1467</v>
      </c>
      <c r="E1621" s="27">
        <v>3</v>
      </c>
    </row>
    <row r="1622" spans="1:5" x14ac:dyDescent="0.25">
      <c r="A1622" s="56">
        <v>18410</v>
      </c>
      <c r="B1622" t="s">
        <v>54</v>
      </c>
      <c r="C1622" t="s">
        <v>1471</v>
      </c>
      <c r="D1622" t="s">
        <v>1467</v>
      </c>
      <c r="E1622" s="27">
        <v>3</v>
      </c>
    </row>
    <row r="1623" spans="1:5" x14ac:dyDescent="0.25">
      <c r="A1623" s="56">
        <v>18411</v>
      </c>
      <c r="B1623" t="s">
        <v>50</v>
      </c>
      <c r="C1623" t="s">
        <v>1472</v>
      </c>
      <c r="D1623" t="s">
        <v>1467</v>
      </c>
      <c r="E1623" s="27">
        <v>3</v>
      </c>
    </row>
    <row r="1624" spans="1:5" x14ac:dyDescent="0.25">
      <c r="A1624" s="56">
        <v>18413</v>
      </c>
      <c r="B1624" t="s">
        <v>54</v>
      </c>
      <c r="C1624" t="s">
        <v>1473</v>
      </c>
      <c r="D1624" t="s">
        <v>1474</v>
      </c>
      <c r="E1624" s="27">
        <v>3</v>
      </c>
    </row>
    <row r="1625" spans="1:5" x14ac:dyDescent="0.25">
      <c r="A1625" s="56">
        <v>18414</v>
      </c>
      <c r="B1625" t="s">
        <v>50</v>
      </c>
      <c r="C1625" t="s">
        <v>1475</v>
      </c>
      <c r="D1625" t="s">
        <v>1467</v>
      </c>
      <c r="E1625" s="27">
        <v>3</v>
      </c>
    </row>
    <row r="1626" spans="1:5" x14ac:dyDescent="0.25">
      <c r="A1626" s="56">
        <v>18415</v>
      </c>
      <c r="B1626" t="s">
        <v>50</v>
      </c>
      <c r="C1626" t="s">
        <v>1476</v>
      </c>
      <c r="D1626" t="s">
        <v>1469</v>
      </c>
      <c r="E1626" s="27">
        <v>3</v>
      </c>
    </row>
    <row r="1627" spans="1:5" x14ac:dyDescent="0.25">
      <c r="A1627" s="56">
        <v>18416</v>
      </c>
      <c r="B1627" t="s">
        <v>54</v>
      </c>
      <c r="C1627" t="s">
        <v>1477</v>
      </c>
      <c r="D1627" t="s">
        <v>1467</v>
      </c>
      <c r="E1627" s="27">
        <v>3</v>
      </c>
    </row>
    <row r="1628" spans="1:5" x14ac:dyDescent="0.25">
      <c r="A1628" s="56">
        <v>18417</v>
      </c>
      <c r="B1628" t="s">
        <v>50</v>
      </c>
      <c r="C1628" t="s">
        <v>1478</v>
      </c>
      <c r="D1628" t="s">
        <v>1469</v>
      </c>
      <c r="E1628" s="27">
        <v>3</v>
      </c>
    </row>
    <row r="1629" spans="1:5" x14ac:dyDescent="0.25">
      <c r="A1629" s="56">
        <v>18419</v>
      </c>
      <c r="B1629" t="s">
        <v>50</v>
      </c>
      <c r="C1629" t="s">
        <v>1479</v>
      </c>
      <c r="D1629" t="s">
        <v>1480</v>
      </c>
      <c r="E1629" s="27">
        <v>3</v>
      </c>
    </row>
    <row r="1630" spans="1:5" x14ac:dyDescent="0.25">
      <c r="A1630" s="56">
        <v>18420</v>
      </c>
      <c r="B1630" t="s">
        <v>54</v>
      </c>
      <c r="C1630" t="s">
        <v>1481</v>
      </c>
      <c r="D1630" t="s">
        <v>1467</v>
      </c>
      <c r="E1630" s="27">
        <v>3</v>
      </c>
    </row>
    <row r="1631" spans="1:5" x14ac:dyDescent="0.25">
      <c r="A1631" s="56">
        <v>18421</v>
      </c>
      <c r="B1631" t="s">
        <v>50</v>
      </c>
      <c r="C1631" t="s">
        <v>1482</v>
      </c>
      <c r="D1631" t="s">
        <v>1469</v>
      </c>
      <c r="E1631" s="27">
        <v>3</v>
      </c>
    </row>
    <row r="1632" spans="1:5" x14ac:dyDescent="0.25">
      <c r="A1632" s="56">
        <v>18424</v>
      </c>
      <c r="B1632" t="s">
        <v>50</v>
      </c>
      <c r="C1632" t="s">
        <v>1483</v>
      </c>
      <c r="D1632" t="s">
        <v>1467</v>
      </c>
      <c r="E1632" s="27">
        <v>3</v>
      </c>
    </row>
    <row r="1633" spans="1:5" x14ac:dyDescent="0.25">
      <c r="A1633" s="56">
        <v>18425</v>
      </c>
      <c r="B1633" t="s">
        <v>50</v>
      </c>
      <c r="C1633" t="s">
        <v>1484</v>
      </c>
      <c r="D1633" t="s">
        <v>1431</v>
      </c>
      <c r="E1633" s="27">
        <v>3</v>
      </c>
    </row>
    <row r="1634" spans="1:5" x14ac:dyDescent="0.25">
      <c r="A1634" s="56">
        <v>18426</v>
      </c>
      <c r="B1634" t="s">
        <v>50</v>
      </c>
      <c r="C1634" t="s">
        <v>1485</v>
      </c>
      <c r="D1634" t="s">
        <v>1431</v>
      </c>
      <c r="E1634" s="27">
        <v>3</v>
      </c>
    </row>
    <row r="1635" spans="1:5" x14ac:dyDescent="0.25">
      <c r="A1635" s="56">
        <v>18427</v>
      </c>
      <c r="B1635" t="s">
        <v>50</v>
      </c>
      <c r="C1635" t="s">
        <v>1486</v>
      </c>
      <c r="D1635" t="s">
        <v>1469</v>
      </c>
      <c r="E1635" s="27">
        <v>3</v>
      </c>
    </row>
    <row r="1636" spans="1:5" x14ac:dyDescent="0.25">
      <c r="A1636" s="56">
        <v>18428</v>
      </c>
      <c r="B1636" t="s">
        <v>50</v>
      </c>
      <c r="C1636" t="s">
        <v>1487</v>
      </c>
      <c r="D1636" t="s">
        <v>1431</v>
      </c>
      <c r="E1636" s="27">
        <v>3</v>
      </c>
    </row>
    <row r="1637" spans="1:5" x14ac:dyDescent="0.25">
      <c r="A1637" s="56">
        <v>18430</v>
      </c>
      <c r="B1637" t="s">
        <v>50</v>
      </c>
      <c r="C1637" t="s">
        <v>1488</v>
      </c>
      <c r="D1637" t="s">
        <v>1474</v>
      </c>
      <c r="E1637" s="27">
        <v>3</v>
      </c>
    </row>
    <row r="1638" spans="1:5" x14ac:dyDescent="0.25">
      <c r="A1638" s="56">
        <v>18431</v>
      </c>
      <c r="B1638" t="s">
        <v>50</v>
      </c>
      <c r="C1638" t="s">
        <v>40</v>
      </c>
      <c r="D1638" t="s">
        <v>1469</v>
      </c>
      <c r="E1638" s="27">
        <v>3</v>
      </c>
    </row>
    <row r="1639" spans="1:5" x14ac:dyDescent="0.25">
      <c r="A1639" s="56">
        <v>18433</v>
      </c>
      <c r="B1639" t="s">
        <v>50</v>
      </c>
      <c r="C1639" t="s">
        <v>1489</v>
      </c>
      <c r="D1639" t="s">
        <v>1467</v>
      </c>
      <c r="E1639" s="27">
        <v>3</v>
      </c>
    </row>
    <row r="1640" spans="1:5" x14ac:dyDescent="0.25">
      <c r="A1640" s="56">
        <v>18434</v>
      </c>
      <c r="B1640" t="s">
        <v>50</v>
      </c>
      <c r="C1640" t="s">
        <v>1490</v>
      </c>
      <c r="D1640" t="s">
        <v>1467</v>
      </c>
      <c r="E1640" s="27">
        <v>3</v>
      </c>
    </row>
    <row r="1641" spans="1:5" x14ac:dyDescent="0.25">
      <c r="A1641" s="56">
        <v>18435</v>
      </c>
      <c r="B1641" t="s">
        <v>50</v>
      </c>
      <c r="C1641" t="s">
        <v>1491</v>
      </c>
      <c r="D1641" t="s">
        <v>1431</v>
      </c>
      <c r="E1641" s="27">
        <v>3</v>
      </c>
    </row>
    <row r="1642" spans="1:5" x14ac:dyDescent="0.25">
      <c r="A1642" s="56">
        <v>18436</v>
      </c>
      <c r="B1642" t="s">
        <v>50</v>
      </c>
      <c r="C1642" t="s">
        <v>1492</v>
      </c>
      <c r="D1642" t="s">
        <v>1469</v>
      </c>
      <c r="E1642" s="27">
        <v>3</v>
      </c>
    </row>
    <row r="1643" spans="1:5" x14ac:dyDescent="0.25">
      <c r="A1643" s="56">
        <v>18437</v>
      </c>
      <c r="B1643" t="s">
        <v>50</v>
      </c>
      <c r="C1643" t="s">
        <v>1493</v>
      </c>
      <c r="D1643" t="s">
        <v>1469</v>
      </c>
      <c r="E1643" s="27">
        <v>3</v>
      </c>
    </row>
    <row r="1644" spans="1:5" x14ac:dyDescent="0.25">
      <c r="A1644" s="56">
        <v>18438</v>
      </c>
      <c r="B1644" t="s">
        <v>50</v>
      </c>
      <c r="C1644" t="s">
        <v>1494</v>
      </c>
      <c r="D1644" t="s">
        <v>1469</v>
      </c>
      <c r="E1644" s="27">
        <v>3</v>
      </c>
    </row>
    <row r="1645" spans="1:5" x14ac:dyDescent="0.25">
      <c r="A1645" s="56">
        <v>18439</v>
      </c>
      <c r="B1645" t="s">
        <v>50</v>
      </c>
      <c r="C1645" t="s">
        <v>1495</v>
      </c>
      <c r="D1645" t="s">
        <v>1469</v>
      </c>
      <c r="E1645" s="27">
        <v>3</v>
      </c>
    </row>
    <row r="1646" spans="1:5" x14ac:dyDescent="0.25">
      <c r="A1646" s="56">
        <v>18440</v>
      </c>
      <c r="B1646" t="s">
        <v>54</v>
      </c>
      <c r="C1646" t="s">
        <v>1496</v>
      </c>
      <c r="D1646" t="s">
        <v>1467</v>
      </c>
      <c r="E1646" s="27">
        <v>3</v>
      </c>
    </row>
    <row r="1647" spans="1:5" x14ac:dyDescent="0.25">
      <c r="A1647" s="56">
        <v>18441</v>
      </c>
      <c r="B1647" t="s">
        <v>50</v>
      </c>
      <c r="C1647" t="s">
        <v>1497</v>
      </c>
      <c r="D1647" t="s">
        <v>1474</v>
      </c>
      <c r="E1647" s="27">
        <v>3</v>
      </c>
    </row>
    <row r="1648" spans="1:5" x14ac:dyDescent="0.25">
      <c r="A1648" s="56">
        <v>18443</v>
      </c>
      <c r="B1648" t="s">
        <v>50</v>
      </c>
      <c r="C1648" t="s">
        <v>1498</v>
      </c>
      <c r="D1648" t="s">
        <v>1469</v>
      </c>
      <c r="E1648" s="27">
        <v>3</v>
      </c>
    </row>
    <row r="1649" spans="1:5" x14ac:dyDescent="0.25">
      <c r="A1649" s="56">
        <v>18444</v>
      </c>
      <c r="B1649" t="s">
        <v>50</v>
      </c>
      <c r="C1649" t="s">
        <v>1499</v>
      </c>
      <c r="D1649" t="s">
        <v>1467</v>
      </c>
      <c r="E1649" s="27">
        <v>3</v>
      </c>
    </row>
    <row r="1650" spans="1:5" x14ac:dyDescent="0.25">
      <c r="A1650" s="56">
        <v>18445</v>
      </c>
      <c r="B1650" t="s">
        <v>50</v>
      </c>
      <c r="C1650" t="s">
        <v>1500</v>
      </c>
      <c r="D1650" t="s">
        <v>1469</v>
      </c>
      <c r="E1650" s="27">
        <v>3</v>
      </c>
    </row>
    <row r="1651" spans="1:5" x14ac:dyDescent="0.25">
      <c r="A1651" s="56">
        <v>18446</v>
      </c>
      <c r="B1651" t="s">
        <v>50</v>
      </c>
      <c r="C1651" t="s">
        <v>1501</v>
      </c>
      <c r="D1651" t="s">
        <v>1474</v>
      </c>
      <c r="E1651" s="27">
        <v>3</v>
      </c>
    </row>
    <row r="1652" spans="1:5" x14ac:dyDescent="0.25">
      <c r="A1652" s="56">
        <v>18447</v>
      </c>
      <c r="B1652" t="s">
        <v>50</v>
      </c>
      <c r="C1652" t="s">
        <v>1502</v>
      </c>
      <c r="D1652" t="s">
        <v>1467</v>
      </c>
      <c r="E1652" s="27">
        <v>3</v>
      </c>
    </row>
    <row r="1653" spans="1:5" x14ac:dyDescent="0.25">
      <c r="A1653" s="56">
        <v>18448</v>
      </c>
      <c r="B1653" t="s">
        <v>113</v>
      </c>
      <c r="C1653" t="s">
        <v>1502</v>
      </c>
      <c r="D1653" t="s">
        <v>1467</v>
      </c>
      <c r="E1653" s="27">
        <v>3</v>
      </c>
    </row>
    <row r="1654" spans="1:5" x14ac:dyDescent="0.25">
      <c r="A1654" s="56">
        <v>18449</v>
      </c>
      <c r="B1654" t="s">
        <v>54</v>
      </c>
      <c r="C1654" t="s">
        <v>1503</v>
      </c>
      <c r="D1654" t="s">
        <v>1469</v>
      </c>
      <c r="E1654" s="27">
        <v>3</v>
      </c>
    </row>
    <row r="1655" spans="1:5" x14ac:dyDescent="0.25">
      <c r="A1655" s="56">
        <v>18451</v>
      </c>
      <c r="B1655" t="s">
        <v>50</v>
      </c>
      <c r="C1655" t="s">
        <v>1504</v>
      </c>
      <c r="D1655" t="s">
        <v>1431</v>
      </c>
      <c r="E1655" s="27">
        <v>3</v>
      </c>
    </row>
    <row r="1656" spans="1:5" x14ac:dyDescent="0.25">
      <c r="A1656" s="56">
        <v>18452</v>
      </c>
      <c r="B1656" t="s">
        <v>50</v>
      </c>
      <c r="C1656" t="s">
        <v>1505</v>
      </c>
      <c r="D1656" t="s">
        <v>1467</v>
      </c>
      <c r="E1656" s="27">
        <v>3</v>
      </c>
    </row>
    <row r="1657" spans="1:5" x14ac:dyDescent="0.25">
      <c r="A1657" s="56">
        <v>18453</v>
      </c>
      <c r="B1657" t="s">
        <v>50</v>
      </c>
      <c r="C1657" t="s">
        <v>1506</v>
      </c>
      <c r="D1657" t="s">
        <v>1469</v>
      </c>
      <c r="E1657" s="27">
        <v>3</v>
      </c>
    </row>
    <row r="1658" spans="1:5" x14ac:dyDescent="0.25">
      <c r="A1658" s="56">
        <v>18454</v>
      </c>
      <c r="B1658" t="s">
        <v>54</v>
      </c>
      <c r="C1658" t="s">
        <v>1507</v>
      </c>
      <c r="D1658" t="s">
        <v>1469</v>
      </c>
      <c r="E1658" s="27">
        <v>3</v>
      </c>
    </row>
    <row r="1659" spans="1:5" x14ac:dyDescent="0.25">
      <c r="A1659" s="56">
        <v>18455</v>
      </c>
      <c r="B1659" t="s">
        <v>50</v>
      </c>
      <c r="C1659" t="s">
        <v>1508</v>
      </c>
      <c r="D1659" t="s">
        <v>1469</v>
      </c>
      <c r="E1659" s="27">
        <v>3</v>
      </c>
    </row>
    <row r="1660" spans="1:5" x14ac:dyDescent="0.25">
      <c r="A1660" s="56">
        <v>18456</v>
      </c>
      <c r="B1660" t="s">
        <v>50</v>
      </c>
      <c r="C1660" t="s">
        <v>1509</v>
      </c>
      <c r="D1660" t="s">
        <v>1469</v>
      </c>
      <c r="E1660" s="27">
        <v>3</v>
      </c>
    </row>
    <row r="1661" spans="1:5" x14ac:dyDescent="0.25">
      <c r="A1661" s="56">
        <v>18457</v>
      </c>
      <c r="B1661" t="s">
        <v>54</v>
      </c>
      <c r="C1661" t="s">
        <v>1510</v>
      </c>
      <c r="D1661" t="s">
        <v>1431</v>
      </c>
      <c r="E1661" s="27">
        <v>3</v>
      </c>
    </row>
    <row r="1662" spans="1:5" x14ac:dyDescent="0.25">
      <c r="A1662" s="56">
        <v>18458</v>
      </c>
      <c r="B1662" t="s">
        <v>50</v>
      </c>
      <c r="C1662" t="s">
        <v>1511</v>
      </c>
      <c r="D1662" t="s">
        <v>1431</v>
      </c>
      <c r="E1662" s="27">
        <v>3</v>
      </c>
    </row>
    <row r="1663" spans="1:5" x14ac:dyDescent="0.25">
      <c r="A1663" s="56">
        <v>18459</v>
      </c>
      <c r="B1663" t="s">
        <v>54</v>
      </c>
      <c r="C1663" t="s">
        <v>1512</v>
      </c>
      <c r="D1663" t="s">
        <v>1469</v>
      </c>
      <c r="E1663" s="27">
        <v>3</v>
      </c>
    </row>
    <row r="1664" spans="1:5" x14ac:dyDescent="0.25">
      <c r="A1664" s="56">
        <v>18460</v>
      </c>
      <c r="B1664" t="s">
        <v>50</v>
      </c>
      <c r="C1664" t="s">
        <v>1513</v>
      </c>
      <c r="D1664" t="s">
        <v>1469</v>
      </c>
      <c r="E1664" s="27">
        <v>3</v>
      </c>
    </row>
    <row r="1665" spans="1:5" x14ac:dyDescent="0.25">
      <c r="A1665" s="56">
        <v>18461</v>
      </c>
      <c r="B1665" t="s">
        <v>50</v>
      </c>
      <c r="C1665" t="s">
        <v>1514</v>
      </c>
      <c r="D1665" t="s">
        <v>1469</v>
      </c>
      <c r="E1665" s="27">
        <v>3</v>
      </c>
    </row>
    <row r="1666" spans="1:5" x14ac:dyDescent="0.25">
      <c r="A1666" s="56">
        <v>18462</v>
      </c>
      <c r="B1666" t="s">
        <v>50</v>
      </c>
      <c r="C1666" t="s">
        <v>1515</v>
      </c>
      <c r="D1666" t="s">
        <v>1469</v>
      </c>
      <c r="E1666" s="27">
        <v>3</v>
      </c>
    </row>
    <row r="1667" spans="1:5" x14ac:dyDescent="0.25">
      <c r="A1667" s="56">
        <v>18463</v>
      </c>
      <c r="B1667" t="s">
        <v>50</v>
      </c>
      <c r="C1667" t="s">
        <v>1516</v>
      </c>
      <c r="D1667" t="s">
        <v>1469</v>
      </c>
      <c r="E1667" s="27">
        <v>3</v>
      </c>
    </row>
    <row r="1668" spans="1:5" x14ac:dyDescent="0.25">
      <c r="A1668" s="56">
        <v>18464</v>
      </c>
      <c r="B1668" t="s">
        <v>50</v>
      </c>
      <c r="C1668" t="s">
        <v>1517</v>
      </c>
      <c r="D1668" t="s">
        <v>1431</v>
      </c>
      <c r="E1668" s="27">
        <v>3</v>
      </c>
    </row>
    <row r="1669" spans="1:5" x14ac:dyDescent="0.25">
      <c r="A1669" s="56">
        <v>18465</v>
      </c>
      <c r="B1669" t="s">
        <v>50</v>
      </c>
      <c r="C1669" t="s">
        <v>1518</v>
      </c>
      <c r="D1669" t="s">
        <v>1474</v>
      </c>
      <c r="E1669" s="27">
        <v>3</v>
      </c>
    </row>
    <row r="1670" spans="1:5" x14ac:dyDescent="0.25">
      <c r="A1670" s="56">
        <v>18466</v>
      </c>
      <c r="B1670" t="s">
        <v>50</v>
      </c>
      <c r="C1670" t="s">
        <v>1519</v>
      </c>
      <c r="D1670" t="s">
        <v>1358</v>
      </c>
      <c r="E1670" s="27">
        <v>3</v>
      </c>
    </row>
    <row r="1671" spans="1:5" x14ac:dyDescent="0.25">
      <c r="A1671" s="56">
        <v>18469</v>
      </c>
      <c r="B1671" t="s">
        <v>50</v>
      </c>
      <c r="C1671" t="s">
        <v>1520</v>
      </c>
      <c r="D1671" t="s">
        <v>1469</v>
      </c>
      <c r="E1671" s="27">
        <v>3</v>
      </c>
    </row>
    <row r="1672" spans="1:5" x14ac:dyDescent="0.25">
      <c r="A1672" s="56">
        <v>18470</v>
      </c>
      <c r="B1672" t="s">
        <v>50</v>
      </c>
      <c r="C1672" t="s">
        <v>1521</v>
      </c>
      <c r="D1672" t="s">
        <v>1474</v>
      </c>
      <c r="E1672" s="27">
        <v>3</v>
      </c>
    </row>
    <row r="1673" spans="1:5" x14ac:dyDescent="0.25">
      <c r="A1673" s="56">
        <v>18471</v>
      </c>
      <c r="B1673" t="s">
        <v>54</v>
      </c>
      <c r="C1673" t="s">
        <v>1522</v>
      </c>
      <c r="D1673" t="s">
        <v>1467</v>
      </c>
      <c r="E1673" s="27">
        <v>3</v>
      </c>
    </row>
    <row r="1674" spans="1:5" x14ac:dyDescent="0.25">
      <c r="A1674" s="56">
        <v>18472</v>
      </c>
      <c r="B1674" t="s">
        <v>50</v>
      </c>
      <c r="C1674" t="s">
        <v>1523</v>
      </c>
      <c r="D1674" t="s">
        <v>1469</v>
      </c>
      <c r="E1674" s="27">
        <v>3</v>
      </c>
    </row>
    <row r="1675" spans="1:5" x14ac:dyDescent="0.25">
      <c r="A1675" s="56">
        <v>18473</v>
      </c>
      <c r="B1675" t="s">
        <v>54</v>
      </c>
      <c r="C1675" t="s">
        <v>1524</v>
      </c>
      <c r="D1675" t="s">
        <v>1469</v>
      </c>
      <c r="E1675" s="27">
        <v>3</v>
      </c>
    </row>
    <row r="1676" spans="1:5" x14ac:dyDescent="0.25">
      <c r="A1676" s="56">
        <v>18501</v>
      </c>
      <c r="B1676" t="s">
        <v>54</v>
      </c>
      <c r="C1676" t="s">
        <v>1525</v>
      </c>
      <c r="D1676" t="s">
        <v>1467</v>
      </c>
      <c r="E1676" s="27">
        <v>3</v>
      </c>
    </row>
    <row r="1677" spans="1:5" x14ac:dyDescent="0.25">
      <c r="A1677" s="56">
        <v>18502</v>
      </c>
      <c r="B1677" t="s">
        <v>54</v>
      </c>
      <c r="C1677" t="s">
        <v>1525</v>
      </c>
      <c r="D1677" t="s">
        <v>1467</v>
      </c>
      <c r="E1677" s="27">
        <v>3</v>
      </c>
    </row>
    <row r="1678" spans="1:5" x14ac:dyDescent="0.25">
      <c r="A1678" s="56">
        <v>18503</v>
      </c>
      <c r="B1678" t="s">
        <v>50</v>
      </c>
      <c r="C1678" t="s">
        <v>1525</v>
      </c>
      <c r="D1678" t="s">
        <v>1467</v>
      </c>
      <c r="E1678" s="27">
        <v>3</v>
      </c>
    </row>
    <row r="1679" spans="1:5" x14ac:dyDescent="0.25">
      <c r="A1679" s="56">
        <v>18504</v>
      </c>
      <c r="B1679" t="s">
        <v>50</v>
      </c>
      <c r="C1679" t="s">
        <v>1525</v>
      </c>
      <c r="D1679" t="s">
        <v>1467</v>
      </c>
      <c r="E1679" s="27">
        <v>3</v>
      </c>
    </row>
    <row r="1680" spans="1:5" x14ac:dyDescent="0.25">
      <c r="A1680" s="56">
        <v>18505</v>
      </c>
      <c r="B1680" t="s">
        <v>50</v>
      </c>
      <c r="C1680" t="s">
        <v>1525</v>
      </c>
      <c r="D1680" t="s">
        <v>1467</v>
      </c>
      <c r="E1680" s="27">
        <v>3</v>
      </c>
    </row>
    <row r="1681" spans="1:5" x14ac:dyDescent="0.25">
      <c r="A1681" s="56">
        <v>18507</v>
      </c>
      <c r="B1681" t="s">
        <v>50</v>
      </c>
      <c r="C1681" t="s">
        <v>1526</v>
      </c>
      <c r="D1681" t="s">
        <v>1467</v>
      </c>
      <c r="E1681" s="27">
        <v>3</v>
      </c>
    </row>
    <row r="1682" spans="1:5" x14ac:dyDescent="0.25">
      <c r="A1682" s="56">
        <v>18508</v>
      </c>
      <c r="B1682" t="s">
        <v>50</v>
      </c>
      <c r="C1682" t="s">
        <v>1525</v>
      </c>
      <c r="D1682" t="s">
        <v>1467</v>
      </c>
      <c r="E1682" s="27">
        <v>3</v>
      </c>
    </row>
    <row r="1683" spans="1:5" x14ac:dyDescent="0.25">
      <c r="A1683" s="56">
        <v>18509</v>
      </c>
      <c r="B1683" t="s">
        <v>50</v>
      </c>
      <c r="C1683" t="s">
        <v>1525</v>
      </c>
      <c r="D1683" t="s">
        <v>1467</v>
      </c>
      <c r="E1683" s="27">
        <v>3</v>
      </c>
    </row>
    <row r="1684" spans="1:5" x14ac:dyDescent="0.25">
      <c r="A1684" s="56">
        <v>18510</v>
      </c>
      <c r="B1684" t="s">
        <v>50</v>
      </c>
      <c r="C1684" t="s">
        <v>1525</v>
      </c>
      <c r="D1684" t="s">
        <v>1467</v>
      </c>
      <c r="E1684" s="27">
        <v>3</v>
      </c>
    </row>
    <row r="1685" spans="1:5" x14ac:dyDescent="0.25">
      <c r="A1685" s="56">
        <v>18512</v>
      </c>
      <c r="B1685" t="s">
        <v>50</v>
      </c>
      <c r="C1685" t="s">
        <v>1525</v>
      </c>
      <c r="D1685" t="s">
        <v>1467</v>
      </c>
      <c r="E1685" s="27">
        <v>3</v>
      </c>
    </row>
    <row r="1686" spans="1:5" x14ac:dyDescent="0.25">
      <c r="A1686" s="56">
        <v>18515</v>
      </c>
      <c r="B1686" t="s">
        <v>50</v>
      </c>
      <c r="C1686" t="s">
        <v>1525</v>
      </c>
      <c r="D1686" t="s">
        <v>1467</v>
      </c>
      <c r="E1686" s="27">
        <v>3</v>
      </c>
    </row>
    <row r="1687" spans="1:5" x14ac:dyDescent="0.25">
      <c r="A1687" s="56">
        <v>18517</v>
      </c>
      <c r="B1687" t="s">
        <v>50</v>
      </c>
      <c r="C1687" t="s">
        <v>1527</v>
      </c>
      <c r="D1687" t="s">
        <v>1467</v>
      </c>
      <c r="E1687" s="27">
        <v>3</v>
      </c>
    </row>
    <row r="1688" spans="1:5" x14ac:dyDescent="0.25">
      <c r="A1688" s="56">
        <v>18518</v>
      </c>
      <c r="B1688" t="s">
        <v>50</v>
      </c>
      <c r="C1688" t="s">
        <v>1528</v>
      </c>
      <c r="D1688" t="s">
        <v>1467</v>
      </c>
      <c r="E1688" s="27">
        <v>3</v>
      </c>
    </row>
    <row r="1689" spans="1:5" x14ac:dyDescent="0.25">
      <c r="A1689" s="56">
        <v>18519</v>
      </c>
      <c r="B1689" t="s">
        <v>50</v>
      </c>
      <c r="C1689" t="s">
        <v>1525</v>
      </c>
      <c r="D1689" t="s">
        <v>1467</v>
      </c>
      <c r="E1689" s="27">
        <v>3</v>
      </c>
    </row>
    <row r="1690" spans="1:5" x14ac:dyDescent="0.25">
      <c r="A1690" s="56">
        <v>18540</v>
      </c>
      <c r="B1690" t="s">
        <v>50</v>
      </c>
      <c r="C1690" t="s">
        <v>1525</v>
      </c>
      <c r="D1690" t="s">
        <v>1467</v>
      </c>
      <c r="E1690" s="27">
        <v>3</v>
      </c>
    </row>
    <row r="1691" spans="1:5" x14ac:dyDescent="0.25">
      <c r="A1691" s="56">
        <v>18577</v>
      </c>
      <c r="B1691" t="s">
        <v>113</v>
      </c>
      <c r="C1691" t="s">
        <v>1525</v>
      </c>
      <c r="D1691" t="s">
        <v>1467</v>
      </c>
      <c r="E1691" s="27">
        <v>3</v>
      </c>
    </row>
    <row r="1692" spans="1:5" x14ac:dyDescent="0.25">
      <c r="A1692" s="56">
        <v>18601</v>
      </c>
      <c r="B1692" t="s">
        <v>54</v>
      </c>
      <c r="C1692" t="s">
        <v>1529</v>
      </c>
      <c r="D1692" t="s">
        <v>1388</v>
      </c>
      <c r="E1692" s="27">
        <v>3</v>
      </c>
    </row>
    <row r="1693" spans="1:5" x14ac:dyDescent="0.25">
      <c r="A1693" s="56">
        <v>18602</v>
      </c>
      <c r="B1693" t="s">
        <v>54</v>
      </c>
      <c r="C1693" t="s">
        <v>1530</v>
      </c>
      <c r="D1693" t="s">
        <v>1388</v>
      </c>
      <c r="E1693" s="27">
        <v>3</v>
      </c>
    </row>
    <row r="1694" spans="1:5" x14ac:dyDescent="0.25">
      <c r="A1694" s="56">
        <v>18603</v>
      </c>
      <c r="B1694" t="s">
        <v>50</v>
      </c>
      <c r="C1694" t="s">
        <v>1531</v>
      </c>
      <c r="D1694" t="s">
        <v>1126</v>
      </c>
      <c r="E1694" s="27">
        <v>3</v>
      </c>
    </row>
    <row r="1695" spans="1:5" x14ac:dyDescent="0.25">
      <c r="A1695" s="56">
        <v>18610</v>
      </c>
      <c r="B1695" t="s">
        <v>50</v>
      </c>
      <c r="C1695" t="s">
        <v>1532</v>
      </c>
      <c r="D1695" t="s">
        <v>1358</v>
      </c>
      <c r="E1695" s="27">
        <v>3</v>
      </c>
    </row>
    <row r="1696" spans="1:5" x14ac:dyDescent="0.25">
      <c r="A1696" s="56">
        <v>18611</v>
      </c>
      <c r="B1696" t="s">
        <v>54</v>
      </c>
      <c r="C1696" t="s">
        <v>1533</v>
      </c>
      <c r="D1696" t="s">
        <v>1388</v>
      </c>
      <c r="E1696" s="27">
        <v>3</v>
      </c>
    </row>
    <row r="1697" spans="1:5" x14ac:dyDescent="0.25">
      <c r="A1697" s="56">
        <v>18612</v>
      </c>
      <c r="B1697" t="s">
        <v>50</v>
      </c>
      <c r="C1697" t="s">
        <v>1534</v>
      </c>
      <c r="D1697" t="s">
        <v>1388</v>
      </c>
      <c r="E1697" s="27">
        <v>3</v>
      </c>
    </row>
    <row r="1698" spans="1:5" x14ac:dyDescent="0.25">
      <c r="A1698" s="56">
        <v>18614</v>
      </c>
      <c r="B1698" t="s">
        <v>50</v>
      </c>
      <c r="C1698" t="s">
        <v>1535</v>
      </c>
      <c r="D1698" t="s">
        <v>1188</v>
      </c>
      <c r="E1698" s="27">
        <v>3</v>
      </c>
    </row>
    <row r="1699" spans="1:5" x14ac:dyDescent="0.25">
      <c r="A1699" s="56">
        <v>18615</v>
      </c>
      <c r="B1699" t="s">
        <v>50</v>
      </c>
      <c r="C1699" t="s">
        <v>1536</v>
      </c>
      <c r="D1699" t="s">
        <v>1480</v>
      </c>
      <c r="E1699" s="27">
        <v>3</v>
      </c>
    </row>
    <row r="1700" spans="1:5" x14ac:dyDescent="0.25">
      <c r="A1700" s="56">
        <v>18616</v>
      </c>
      <c r="B1700" t="s">
        <v>50</v>
      </c>
      <c r="C1700" t="s">
        <v>1537</v>
      </c>
      <c r="D1700" t="s">
        <v>1188</v>
      </c>
      <c r="E1700" s="27">
        <v>3</v>
      </c>
    </row>
    <row r="1701" spans="1:5" x14ac:dyDescent="0.25">
      <c r="A1701" s="56">
        <v>18617</v>
      </c>
      <c r="B1701" t="s">
        <v>50</v>
      </c>
      <c r="C1701" t="s">
        <v>1538</v>
      </c>
      <c r="D1701" t="s">
        <v>1388</v>
      </c>
      <c r="E1701" s="27">
        <v>3</v>
      </c>
    </row>
    <row r="1702" spans="1:5" x14ac:dyDescent="0.25">
      <c r="A1702" s="56">
        <v>18618</v>
      </c>
      <c r="B1702" t="s">
        <v>50</v>
      </c>
      <c r="C1702" t="s">
        <v>1539</v>
      </c>
      <c r="D1702" t="s">
        <v>1388</v>
      </c>
      <c r="E1702" s="27">
        <v>3</v>
      </c>
    </row>
    <row r="1703" spans="1:5" x14ac:dyDescent="0.25">
      <c r="A1703" s="56">
        <v>18619</v>
      </c>
      <c r="B1703" t="s">
        <v>50</v>
      </c>
      <c r="C1703" t="s">
        <v>1540</v>
      </c>
      <c r="D1703" t="s">
        <v>1188</v>
      </c>
      <c r="E1703" s="27">
        <v>3</v>
      </c>
    </row>
    <row r="1704" spans="1:5" x14ac:dyDescent="0.25">
      <c r="A1704" s="56">
        <v>18621</v>
      </c>
      <c r="B1704" t="s">
        <v>50</v>
      </c>
      <c r="C1704" t="s">
        <v>1541</v>
      </c>
      <c r="D1704" t="s">
        <v>1388</v>
      </c>
      <c r="E1704" s="27">
        <v>3</v>
      </c>
    </row>
    <row r="1705" spans="1:5" x14ac:dyDescent="0.25">
      <c r="A1705" s="56">
        <v>18622</v>
      </c>
      <c r="B1705" t="s">
        <v>50</v>
      </c>
      <c r="C1705" t="s">
        <v>1542</v>
      </c>
      <c r="D1705" t="s">
        <v>1388</v>
      </c>
      <c r="E1705" s="27">
        <v>3</v>
      </c>
    </row>
    <row r="1706" spans="1:5" x14ac:dyDescent="0.25">
      <c r="A1706" s="56">
        <v>18623</v>
      </c>
      <c r="B1706" t="s">
        <v>50</v>
      </c>
      <c r="C1706" t="s">
        <v>1543</v>
      </c>
      <c r="D1706" t="s">
        <v>1480</v>
      </c>
      <c r="E1706" s="27">
        <v>3</v>
      </c>
    </row>
    <row r="1707" spans="1:5" x14ac:dyDescent="0.25">
      <c r="A1707" s="56">
        <v>18624</v>
      </c>
      <c r="B1707" t="s">
        <v>50</v>
      </c>
      <c r="C1707" t="s">
        <v>1544</v>
      </c>
      <c r="D1707" t="s">
        <v>1332</v>
      </c>
      <c r="E1707" s="27">
        <v>3</v>
      </c>
    </row>
    <row r="1708" spans="1:5" x14ac:dyDescent="0.25">
      <c r="A1708" s="56">
        <v>18625</v>
      </c>
      <c r="B1708" t="s">
        <v>54</v>
      </c>
      <c r="C1708" t="s">
        <v>1545</v>
      </c>
      <c r="D1708" t="s">
        <v>1480</v>
      </c>
      <c r="E1708" s="27">
        <v>3</v>
      </c>
    </row>
    <row r="1709" spans="1:5" x14ac:dyDescent="0.25">
      <c r="A1709" s="56">
        <v>18626</v>
      </c>
      <c r="B1709" t="s">
        <v>54</v>
      </c>
      <c r="C1709" t="s">
        <v>1546</v>
      </c>
      <c r="D1709" t="s">
        <v>1188</v>
      </c>
      <c r="E1709" s="27">
        <v>3</v>
      </c>
    </row>
    <row r="1710" spans="1:5" x14ac:dyDescent="0.25">
      <c r="A1710" s="56">
        <v>18627</v>
      </c>
      <c r="B1710" t="s">
        <v>54</v>
      </c>
      <c r="C1710" t="s">
        <v>1547</v>
      </c>
      <c r="D1710" t="s">
        <v>1388</v>
      </c>
      <c r="E1710" s="27">
        <v>3</v>
      </c>
    </row>
    <row r="1711" spans="1:5" x14ac:dyDescent="0.25">
      <c r="A1711" s="56">
        <v>18628</v>
      </c>
      <c r="B1711" t="s">
        <v>50</v>
      </c>
      <c r="C1711" t="s">
        <v>1548</v>
      </c>
      <c r="D1711" t="s">
        <v>1188</v>
      </c>
      <c r="E1711" s="27">
        <v>3</v>
      </c>
    </row>
    <row r="1712" spans="1:5" x14ac:dyDescent="0.25">
      <c r="A1712" s="56">
        <v>18629</v>
      </c>
      <c r="B1712" t="s">
        <v>50</v>
      </c>
      <c r="C1712" t="s">
        <v>1549</v>
      </c>
      <c r="D1712" t="s">
        <v>1480</v>
      </c>
      <c r="E1712" s="27">
        <v>3</v>
      </c>
    </row>
    <row r="1713" spans="1:5" x14ac:dyDescent="0.25">
      <c r="A1713" s="56">
        <v>18630</v>
      </c>
      <c r="B1713" t="s">
        <v>50</v>
      </c>
      <c r="C1713" t="s">
        <v>1550</v>
      </c>
      <c r="D1713" t="s">
        <v>1474</v>
      </c>
      <c r="E1713" s="27">
        <v>3</v>
      </c>
    </row>
    <row r="1714" spans="1:5" x14ac:dyDescent="0.25">
      <c r="A1714" s="56">
        <v>18631</v>
      </c>
      <c r="B1714" t="s">
        <v>50</v>
      </c>
      <c r="C1714" t="s">
        <v>1551</v>
      </c>
      <c r="D1714" t="s">
        <v>1126</v>
      </c>
      <c r="E1714" s="27">
        <v>3</v>
      </c>
    </row>
    <row r="1715" spans="1:5" x14ac:dyDescent="0.25">
      <c r="A1715" s="56">
        <v>18632</v>
      </c>
      <c r="B1715" t="s">
        <v>50</v>
      </c>
      <c r="C1715" t="s">
        <v>1552</v>
      </c>
      <c r="D1715" t="s">
        <v>1188</v>
      </c>
      <c r="E1715" s="27">
        <v>3</v>
      </c>
    </row>
    <row r="1716" spans="1:5" x14ac:dyDescent="0.25">
      <c r="A1716" s="56">
        <v>18634</v>
      </c>
      <c r="B1716" t="s">
        <v>50</v>
      </c>
      <c r="C1716" t="s">
        <v>1553</v>
      </c>
      <c r="D1716" t="s">
        <v>1388</v>
      </c>
      <c r="E1716" s="27">
        <v>3</v>
      </c>
    </row>
    <row r="1717" spans="1:5" x14ac:dyDescent="0.25">
      <c r="A1717" s="56">
        <v>18635</v>
      </c>
      <c r="B1717" t="s">
        <v>50</v>
      </c>
      <c r="C1717" t="s">
        <v>1554</v>
      </c>
      <c r="D1717" t="s">
        <v>1388</v>
      </c>
      <c r="E1717" s="27">
        <v>3</v>
      </c>
    </row>
    <row r="1718" spans="1:5" x14ac:dyDescent="0.25">
      <c r="A1718" s="56">
        <v>18636</v>
      </c>
      <c r="B1718" t="s">
        <v>50</v>
      </c>
      <c r="C1718" t="s">
        <v>1555</v>
      </c>
      <c r="D1718" t="s">
        <v>1480</v>
      </c>
      <c r="E1718" s="27">
        <v>3</v>
      </c>
    </row>
    <row r="1719" spans="1:5" x14ac:dyDescent="0.25">
      <c r="A1719" s="56">
        <v>18640</v>
      </c>
      <c r="B1719" t="s">
        <v>50</v>
      </c>
      <c r="C1719" t="s">
        <v>19</v>
      </c>
      <c r="D1719" t="s">
        <v>1388</v>
      </c>
      <c r="E1719" s="27">
        <v>3</v>
      </c>
    </row>
    <row r="1720" spans="1:5" x14ac:dyDescent="0.25">
      <c r="A1720" s="56">
        <v>18641</v>
      </c>
      <c r="B1720" t="s">
        <v>50</v>
      </c>
      <c r="C1720" t="s">
        <v>19</v>
      </c>
      <c r="D1720" t="s">
        <v>1388</v>
      </c>
      <c r="E1720" s="27">
        <v>3</v>
      </c>
    </row>
    <row r="1721" spans="1:5" x14ac:dyDescent="0.25">
      <c r="A1721" s="56">
        <v>18642</v>
      </c>
      <c r="B1721" t="s">
        <v>50</v>
      </c>
      <c r="C1721" t="s">
        <v>1556</v>
      </c>
      <c r="D1721" t="s">
        <v>1388</v>
      </c>
      <c r="E1721" s="27">
        <v>3</v>
      </c>
    </row>
    <row r="1722" spans="1:5" x14ac:dyDescent="0.25">
      <c r="A1722" s="56">
        <v>18643</v>
      </c>
      <c r="B1722" t="s">
        <v>50</v>
      </c>
      <c r="C1722" t="s">
        <v>19</v>
      </c>
      <c r="D1722" t="s">
        <v>1388</v>
      </c>
      <c r="E1722" s="27">
        <v>3</v>
      </c>
    </row>
    <row r="1723" spans="1:5" x14ac:dyDescent="0.25">
      <c r="A1723" s="56">
        <v>18644</v>
      </c>
      <c r="B1723" t="s">
        <v>50</v>
      </c>
      <c r="C1723" t="s">
        <v>1480</v>
      </c>
      <c r="D1723" t="s">
        <v>1388</v>
      </c>
      <c r="E1723" s="27">
        <v>3</v>
      </c>
    </row>
    <row r="1724" spans="1:5" x14ac:dyDescent="0.25">
      <c r="A1724" s="56">
        <v>18651</v>
      </c>
      <c r="B1724" t="s">
        <v>50</v>
      </c>
      <c r="C1724" t="s">
        <v>1557</v>
      </c>
      <c r="D1724" t="s">
        <v>1388</v>
      </c>
      <c r="E1724" s="27">
        <v>3</v>
      </c>
    </row>
    <row r="1725" spans="1:5" x14ac:dyDescent="0.25">
      <c r="A1725" s="56">
        <v>18653</v>
      </c>
      <c r="B1725" t="s">
        <v>54</v>
      </c>
      <c r="C1725" t="s">
        <v>1558</v>
      </c>
      <c r="D1725" t="s">
        <v>1467</v>
      </c>
      <c r="E1725" s="27">
        <v>3</v>
      </c>
    </row>
    <row r="1726" spans="1:5" x14ac:dyDescent="0.25">
      <c r="A1726" s="56">
        <v>18654</v>
      </c>
      <c r="B1726" t="s">
        <v>54</v>
      </c>
      <c r="C1726" t="s">
        <v>1559</v>
      </c>
      <c r="D1726" t="s">
        <v>1388</v>
      </c>
      <c r="E1726" s="27">
        <v>3</v>
      </c>
    </row>
    <row r="1727" spans="1:5" x14ac:dyDescent="0.25">
      <c r="A1727" s="56">
        <v>18655</v>
      </c>
      <c r="B1727" t="s">
        <v>50</v>
      </c>
      <c r="C1727" t="s">
        <v>1560</v>
      </c>
      <c r="D1727" t="s">
        <v>1388</v>
      </c>
      <c r="E1727" s="27">
        <v>3</v>
      </c>
    </row>
    <row r="1728" spans="1:5" x14ac:dyDescent="0.25">
      <c r="A1728" s="56">
        <v>18656</v>
      </c>
      <c r="B1728" t="s">
        <v>50</v>
      </c>
      <c r="C1728" t="s">
        <v>1561</v>
      </c>
      <c r="D1728" t="s">
        <v>1388</v>
      </c>
      <c r="E1728" s="27">
        <v>3</v>
      </c>
    </row>
    <row r="1729" spans="1:5" x14ac:dyDescent="0.25">
      <c r="A1729" s="56">
        <v>18657</v>
      </c>
      <c r="B1729" t="s">
        <v>50</v>
      </c>
      <c r="C1729" t="s">
        <v>1562</v>
      </c>
      <c r="D1729" t="s">
        <v>1480</v>
      </c>
      <c r="E1729" s="27">
        <v>3</v>
      </c>
    </row>
    <row r="1730" spans="1:5" x14ac:dyDescent="0.25">
      <c r="A1730" s="56">
        <v>18660</v>
      </c>
      <c r="B1730" t="s">
        <v>50</v>
      </c>
      <c r="C1730" t="s">
        <v>1563</v>
      </c>
      <c r="D1730" t="s">
        <v>1388</v>
      </c>
      <c r="E1730" s="27">
        <v>3</v>
      </c>
    </row>
    <row r="1731" spans="1:5" x14ac:dyDescent="0.25">
      <c r="A1731" s="56">
        <v>18661</v>
      </c>
      <c r="B1731" t="s">
        <v>50</v>
      </c>
      <c r="C1731" t="s">
        <v>1564</v>
      </c>
      <c r="D1731" t="s">
        <v>1388</v>
      </c>
      <c r="E1731" s="27">
        <v>3</v>
      </c>
    </row>
    <row r="1732" spans="1:5" x14ac:dyDescent="0.25">
      <c r="A1732" s="56">
        <v>18690</v>
      </c>
      <c r="B1732" t="s">
        <v>113</v>
      </c>
      <c r="C1732" t="s">
        <v>1534</v>
      </c>
      <c r="D1732" t="s">
        <v>1388</v>
      </c>
      <c r="E1732" s="27">
        <v>3</v>
      </c>
    </row>
    <row r="1733" spans="1:5" x14ac:dyDescent="0.25">
      <c r="A1733" s="56">
        <v>18701</v>
      </c>
      <c r="B1733" t="s">
        <v>50</v>
      </c>
      <c r="C1733" t="s">
        <v>1565</v>
      </c>
      <c r="D1733" t="s">
        <v>1388</v>
      </c>
      <c r="E1733" s="27">
        <v>3</v>
      </c>
    </row>
    <row r="1734" spans="1:5" x14ac:dyDescent="0.25">
      <c r="A1734" s="56">
        <v>18702</v>
      </c>
      <c r="B1734" t="s">
        <v>50</v>
      </c>
      <c r="C1734" t="s">
        <v>1565</v>
      </c>
      <c r="D1734" t="s">
        <v>1388</v>
      </c>
      <c r="E1734" s="27">
        <v>3</v>
      </c>
    </row>
    <row r="1735" spans="1:5" x14ac:dyDescent="0.25">
      <c r="A1735" s="56">
        <v>18703</v>
      </c>
      <c r="B1735" t="s">
        <v>54</v>
      </c>
      <c r="C1735" t="s">
        <v>1565</v>
      </c>
      <c r="D1735" t="s">
        <v>1388</v>
      </c>
      <c r="E1735" s="27">
        <v>3</v>
      </c>
    </row>
    <row r="1736" spans="1:5" x14ac:dyDescent="0.25">
      <c r="A1736" s="56">
        <v>18704</v>
      </c>
      <c r="B1736" t="s">
        <v>50</v>
      </c>
      <c r="C1736" t="s">
        <v>1566</v>
      </c>
      <c r="D1736" t="s">
        <v>1388</v>
      </c>
      <c r="E1736" s="27">
        <v>3</v>
      </c>
    </row>
    <row r="1737" spans="1:5" x14ac:dyDescent="0.25">
      <c r="A1737" s="56">
        <v>18705</v>
      </c>
      <c r="B1737" t="s">
        <v>50</v>
      </c>
      <c r="C1737" t="s">
        <v>1565</v>
      </c>
      <c r="D1737" t="s">
        <v>1388</v>
      </c>
      <c r="E1737" s="27">
        <v>3</v>
      </c>
    </row>
    <row r="1738" spans="1:5" x14ac:dyDescent="0.25">
      <c r="A1738" s="56">
        <v>18706</v>
      </c>
      <c r="B1738" t="s">
        <v>50</v>
      </c>
      <c r="C1738" t="s">
        <v>1565</v>
      </c>
      <c r="D1738" t="s">
        <v>1388</v>
      </c>
      <c r="E1738" s="27">
        <v>3</v>
      </c>
    </row>
    <row r="1739" spans="1:5" x14ac:dyDescent="0.25">
      <c r="A1739" s="56">
        <v>18707</v>
      </c>
      <c r="B1739" t="s">
        <v>50</v>
      </c>
      <c r="C1739" t="s">
        <v>1567</v>
      </c>
      <c r="D1739" t="s">
        <v>1388</v>
      </c>
      <c r="E1739" s="27">
        <v>3</v>
      </c>
    </row>
    <row r="1740" spans="1:5" x14ac:dyDescent="0.25">
      <c r="A1740" s="56">
        <v>18708</v>
      </c>
      <c r="B1740" t="s">
        <v>50</v>
      </c>
      <c r="C1740" t="s">
        <v>1568</v>
      </c>
      <c r="D1740" t="s">
        <v>1388</v>
      </c>
      <c r="E1740" s="27">
        <v>3</v>
      </c>
    </row>
    <row r="1741" spans="1:5" x14ac:dyDescent="0.25">
      <c r="A1741" s="56">
        <v>18709</v>
      </c>
      <c r="B1741" t="s">
        <v>50</v>
      </c>
      <c r="C1741" t="s">
        <v>1388</v>
      </c>
      <c r="D1741" t="s">
        <v>1388</v>
      </c>
      <c r="E1741" s="27">
        <v>3</v>
      </c>
    </row>
    <row r="1742" spans="1:5" x14ac:dyDescent="0.25">
      <c r="A1742" s="56">
        <v>18710</v>
      </c>
      <c r="B1742" t="s">
        <v>54</v>
      </c>
      <c r="C1742" t="s">
        <v>1565</v>
      </c>
      <c r="D1742" t="s">
        <v>1388</v>
      </c>
      <c r="E1742" s="27">
        <v>3</v>
      </c>
    </row>
    <row r="1743" spans="1:5" x14ac:dyDescent="0.25">
      <c r="A1743" s="56">
        <v>18711</v>
      </c>
      <c r="B1743" t="s">
        <v>50</v>
      </c>
      <c r="C1743" t="s">
        <v>1565</v>
      </c>
      <c r="D1743" t="s">
        <v>1388</v>
      </c>
      <c r="E1743" s="27">
        <v>3</v>
      </c>
    </row>
    <row r="1744" spans="1:5" x14ac:dyDescent="0.25">
      <c r="A1744" s="56">
        <v>18762</v>
      </c>
      <c r="B1744" t="s">
        <v>113</v>
      </c>
      <c r="C1744" t="s">
        <v>1565</v>
      </c>
      <c r="D1744" t="s">
        <v>1388</v>
      </c>
      <c r="E1744" s="27">
        <v>3</v>
      </c>
    </row>
    <row r="1745" spans="1:5" x14ac:dyDescent="0.25">
      <c r="A1745" s="56">
        <v>18764</v>
      </c>
      <c r="B1745" t="s">
        <v>113</v>
      </c>
      <c r="C1745" t="s">
        <v>1565</v>
      </c>
      <c r="D1745" t="s">
        <v>1388</v>
      </c>
      <c r="E1745" s="27">
        <v>3</v>
      </c>
    </row>
    <row r="1746" spans="1:5" x14ac:dyDescent="0.25">
      <c r="A1746" s="56">
        <v>18765</v>
      </c>
      <c r="B1746" t="s">
        <v>113</v>
      </c>
      <c r="C1746" t="s">
        <v>1565</v>
      </c>
      <c r="D1746" t="s">
        <v>1388</v>
      </c>
      <c r="E1746" s="27">
        <v>3</v>
      </c>
    </row>
    <row r="1747" spans="1:5" x14ac:dyDescent="0.25">
      <c r="A1747" s="56">
        <v>18766</v>
      </c>
      <c r="B1747" t="s">
        <v>113</v>
      </c>
      <c r="C1747" t="s">
        <v>1565</v>
      </c>
      <c r="D1747" t="s">
        <v>1388</v>
      </c>
      <c r="E1747" s="27">
        <v>3</v>
      </c>
    </row>
    <row r="1748" spans="1:5" x14ac:dyDescent="0.25">
      <c r="A1748" s="56">
        <v>18767</v>
      </c>
      <c r="B1748" t="s">
        <v>113</v>
      </c>
      <c r="C1748" t="s">
        <v>1565</v>
      </c>
      <c r="D1748" t="s">
        <v>1388</v>
      </c>
      <c r="E1748" s="27">
        <v>3</v>
      </c>
    </row>
    <row r="1749" spans="1:5" x14ac:dyDescent="0.25">
      <c r="A1749" s="56">
        <v>18769</v>
      </c>
      <c r="B1749" t="s">
        <v>113</v>
      </c>
      <c r="C1749" t="s">
        <v>1565</v>
      </c>
      <c r="D1749" t="s">
        <v>1388</v>
      </c>
      <c r="E1749" s="27">
        <v>3</v>
      </c>
    </row>
    <row r="1750" spans="1:5" x14ac:dyDescent="0.25">
      <c r="A1750" s="56">
        <v>18773</v>
      </c>
      <c r="B1750" t="s">
        <v>54</v>
      </c>
      <c r="C1750" t="s">
        <v>1565</v>
      </c>
      <c r="D1750" t="s">
        <v>1388</v>
      </c>
      <c r="E1750" s="27">
        <v>3</v>
      </c>
    </row>
    <row r="1751" spans="1:5" x14ac:dyDescent="0.25">
      <c r="A1751" s="56">
        <v>18801</v>
      </c>
      <c r="B1751" t="s">
        <v>50</v>
      </c>
      <c r="C1751" t="s">
        <v>1569</v>
      </c>
      <c r="D1751" t="s">
        <v>1474</v>
      </c>
      <c r="E1751" s="27">
        <v>3</v>
      </c>
    </row>
    <row r="1752" spans="1:5" x14ac:dyDescent="0.25">
      <c r="A1752" s="56">
        <v>18810</v>
      </c>
      <c r="B1752" t="s">
        <v>50</v>
      </c>
      <c r="C1752" t="s">
        <v>1570</v>
      </c>
      <c r="D1752" t="s">
        <v>806</v>
      </c>
      <c r="E1752" s="27">
        <v>3</v>
      </c>
    </row>
    <row r="1753" spans="1:5" x14ac:dyDescent="0.25">
      <c r="A1753" s="56">
        <v>18812</v>
      </c>
      <c r="B1753" t="s">
        <v>50</v>
      </c>
      <c r="C1753" t="s">
        <v>1571</v>
      </c>
      <c r="D1753" t="s">
        <v>1474</v>
      </c>
      <c r="E1753" s="27">
        <v>3</v>
      </c>
    </row>
    <row r="1754" spans="1:5" x14ac:dyDescent="0.25">
      <c r="A1754" s="56">
        <v>18813</v>
      </c>
      <c r="B1754" t="s">
        <v>54</v>
      </c>
      <c r="C1754" t="s">
        <v>1572</v>
      </c>
      <c r="D1754" t="s">
        <v>1474</v>
      </c>
      <c r="E1754" s="27">
        <v>3</v>
      </c>
    </row>
    <row r="1755" spans="1:5" x14ac:dyDescent="0.25">
      <c r="A1755" s="56">
        <v>18814</v>
      </c>
      <c r="B1755" t="s">
        <v>54</v>
      </c>
      <c r="C1755" t="s">
        <v>1573</v>
      </c>
      <c r="D1755" t="s">
        <v>806</v>
      </c>
      <c r="E1755" s="27">
        <v>3</v>
      </c>
    </row>
    <row r="1756" spans="1:5" x14ac:dyDescent="0.25">
      <c r="A1756" s="56">
        <v>18815</v>
      </c>
      <c r="B1756" t="s">
        <v>54</v>
      </c>
      <c r="C1756" t="s">
        <v>1574</v>
      </c>
      <c r="D1756" t="s">
        <v>806</v>
      </c>
      <c r="E1756" s="27">
        <v>3</v>
      </c>
    </row>
    <row r="1757" spans="1:5" x14ac:dyDescent="0.25">
      <c r="A1757" s="56">
        <v>18816</v>
      </c>
      <c r="B1757" t="s">
        <v>54</v>
      </c>
      <c r="C1757" t="s">
        <v>1575</v>
      </c>
      <c r="D1757" t="s">
        <v>1474</v>
      </c>
      <c r="E1757" s="27">
        <v>3</v>
      </c>
    </row>
    <row r="1758" spans="1:5" x14ac:dyDescent="0.25">
      <c r="A1758" s="56">
        <v>18817</v>
      </c>
      <c r="B1758" t="s">
        <v>50</v>
      </c>
      <c r="C1758" t="s">
        <v>1576</v>
      </c>
      <c r="D1758" t="s">
        <v>806</v>
      </c>
      <c r="E1758" s="27">
        <v>3</v>
      </c>
    </row>
    <row r="1759" spans="1:5" x14ac:dyDescent="0.25">
      <c r="A1759" s="56">
        <v>18818</v>
      </c>
      <c r="B1759" t="s">
        <v>50</v>
      </c>
      <c r="C1759" t="s">
        <v>1577</v>
      </c>
      <c r="D1759" t="s">
        <v>1474</v>
      </c>
      <c r="E1759" s="27">
        <v>3</v>
      </c>
    </row>
    <row r="1760" spans="1:5" x14ac:dyDescent="0.25">
      <c r="A1760" s="56">
        <v>18820</v>
      </c>
      <c r="B1760" t="s">
        <v>54</v>
      </c>
      <c r="C1760" t="s">
        <v>1578</v>
      </c>
      <c r="D1760" t="s">
        <v>1474</v>
      </c>
      <c r="E1760" s="27">
        <v>3</v>
      </c>
    </row>
    <row r="1761" spans="1:5" x14ac:dyDescent="0.25">
      <c r="A1761" s="56">
        <v>18821</v>
      </c>
      <c r="B1761" t="s">
        <v>50</v>
      </c>
      <c r="C1761" t="s">
        <v>1579</v>
      </c>
      <c r="D1761" t="s">
        <v>1474</v>
      </c>
      <c r="E1761" s="27">
        <v>3</v>
      </c>
    </row>
    <row r="1762" spans="1:5" x14ac:dyDescent="0.25">
      <c r="A1762" s="56">
        <v>18822</v>
      </c>
      <c r="B1762" t="s">
        <v>50</v>
      </c>
      <c r="C1762" t="s">
        <v>1580</v>
      </c>
      <c r="D1762" t="s">
        <v>1474</v>
      </c>
      <c r="E1762" s="27">
        <v>3</v>
      </c>
    </row>
    <row r="1763" spans="1:5" x14ac:dyDescent="0.25">
      <c r="A1763" s="56">
        <v>18823</v>
      </c>
      <c r="B1763" t="s">
        <v>50</v>
      </c>
      <c r="C1763" t="s">
        <v>1581</v>
      </c>
      <c r="D1763" t="s">
        <v>1474</v>
      </c>
      <c r="E1763" s="27">
        <v>3</v>
      </c>
    </row>
    <row r="1764" spans="1:5" x14ac:dyDescent="0.25">
      <c r="A1764" s="56">
        <v>18824</v>
      </c>
      <c r="B1764" t="s">
        <v>50</v>
      </c>
      <c r="C1764" t="s">
        <v>1582</v>
      </c>
      <c r="D1764" t="s">
        <v>1474</v>
      </c>
      <c r="E1764" s="27">
        <v>3</v>
      </c>
    </row>
    <row r="1765" spans="1:5" x14ac:dyDescent="0.25">
      <c r="A1765" s="56">
        <v>18825</v>
      </c>
      <c r="B1765" t="s">
        <v>50</v>
      </c>
      <c r="C1765" t="s">
        <v>1583</v>
      </c>
      <c r="D1765" t="s">
        <v>1474</v>
      </c>
      <c r="E1765" s="27">
        <v>3</v>
      </c>
    </row>
    <row r="1766" spans="1:5" x14ac:dyDescent="0.25">
      <c r="A1766" s="56">
        <v>18826</v>
      </c>
      <c r="B1766" t="s">
        <v>50</v>
      </c>
      <c r="C1766" t="s">
        <v>1584</v>
      </c>
      <c r="D1766" t="s">
        <v>1474</v>
      </c>
      <c r="E1766" s="27">
        <v>3</v>
      </c>
    </row>
    <row r="1767" spans="1:5" x14ac:dyDescent="0.25">
      <c r="A1767" s="56">
        <v>18827</v>
      </c>
      <c r="B1767" t="s">
        <v>54</v>
      </c>
      <c r="C1767" t="s">
        <v>1585</v>
      </c>
      <c r="D1767" t="s">
        <v>1474</v>
      </c>
      <c r="E1767" s="27">
        <v>3</v>
      </c>
    </row>
    <row r="1768" spans="1:5" x14ac:dyDescent="0.25">
      <c r="A1768" s="56">
        <v>18828</v>
      </c>
      <c r="B1768" t="s">
        <v>50</v>
      </c>
      <c r="C1768" t="s">
        <v>1586</v>
      </c>
      <c r="D1768" t="s">
        <v>1474</v>
      </c>
      <c r="E1768" s="27">
        <v>3</v>
      </c>
    </row>
    <row r="1769" spans="1:5" x14ac:dyDescent="0.25">
      <c r="A1769" s="56">
        <v>18829</v>
      </c>
      <c r="B1769" t="s">
        <v>50</v>
      </c>
      <c r="C1769" t="s">
        <v>1587</v>
      </c>
      <c r="D1769" t="s">
        <v>806</v>
      </c>
      <c r="E1769" s="27">
        <v>3</v>
      </c>
    </row>
    <row r="1770" spans="1:5" x14ac:dyDescent="0.25">
      <c r="A1770" s="56">
        <v>18830</v>
      </c>
      <c r="B1770" t="s">
        <v>50</v>
      </c>
      <c r="C1770" t="s">
        <v>1588</v>
      </c>
      <c r="D1770" t="s">
        <v>1474</v>
      </c>
      <c r="E1770" s="27">
        <v>3</v>
      </c>
    </row>
    <row r="1771" spans="1:5" x14ac:dyDescent="0.25">
      <c r="A1771" s="56">
        <v>18831</v>
      </c>
      <c r="B1771" t="s">
        <v>50</v>
      </c>
      <c r="C1771" t="s">
        <v>1589</v>
      </c>
      <c r="D1771" t="s">
        <v>806</v>
      </c>
      <c r="E1771" s="27">
        <v>3</v>
      </c>
    </row>
    <row r="1772" spans="1:5" x14ac:dyDescent="0.25">
      <c r="A1772" s="56">
        <v>18832</v>
      </c>
      <c r="B1772" t="s">
        <v>50</v>
      </c>
      <c r="C1772" t="s">
        <v>1590</v>
      </c>
      <c r="D1772" t="s">
        <v>806</v>
      </c>
      <c r="E1772" s="27">
        <v>3</v>
      </c>
    </row>
    <row r="1773" spans="1:5" x14ac:dyDescent="0.25">
      <c r="A1773" s="56">
        <v>18833</v>
      </c>
      <c r="B1773" t="s">
        <v>50</v>
      </c>
      <c r="C1773" t="s">
        <v>1591</v>
      </c>
      <c r="D1773" t="s">
        <v>806</v>
      </c>
      <c r="E1773" s="27">
        <v>3</v>
      </c>
    </row>
    <row r="1774" spans="1:5" x14ac:dyDescent="0.25">
      <c r="A1774" s="56">
        <v>18834</v>
      </c>
      <c r="B1774" t="s">
        <v>50</v>
      </c>
      <c r="C1774" t="s">
        <v>1592</v>
      </c>
      <c r="D1774" t="s">
        <v>1474</v>
      </c>
      <c r="E1774" s="27">
        <v>3</v>
      </c>
    </row>
    <row r="1775" spans="1:5" x14ac:dyDescent="0.25">
      <c r="A1775" s="56">
        <v>18837</v>
      </c>
      <c r="B1775" t="s">
        <v>50</v>
      </c>
      <c r="C1775" t="s">
        <v>1593</v>
      </c>
      <c r="D1775" t="s">
        <v>806</v>
      </c>
      <c r="E1775" s="27">
        <v>3</v>
      </c>
    </row>
    <row r="1776" spans="1:5" x14ac:dyDescent="0.25">
      <c r="A1776" s="56">
        <v>18840</v>
      </c>
      <c r="B1776" t="s">
        <v>50</v>
      </c>
      <c r="C1776" t="s">
        <v>1594</v>
      </c>
      <c r="D1776" t="s">
        <v>806</v>
      </c>
      <c r="E1776" s="27">
        <v>3</v>
      </c>
    </row>
    <row r="1777" spans="1:5" x14ac:dyDescent="0.25">
      <c r="A1777" s="56">
        <v>18842</v>
      </c>
      <c r="B1777" t="s">
        <v>50</v>
      </c>
      <c r="C1777" t="s">
        <v>1595</v>
      </c>
      <c r="D1777" t="s">
        <v>1474</v>
      </c>
      <c r="E1777" s="27">
        <v>3</v>
      </c>
    </row>
    <row r="1778" spans="1:5" x14ac:dyDescent="0.25">
      <c r="A1778" s="56">
        <v>18843</v>
      </c>
      <c r="B1778" t="s">
        <v>54</v>
      </c>
      <c r="C1778" t="s">
        <v>1596</v>
      </c>
      <c r="D1778" t="s">
        <v>1474</v>
      </c>
      <c r="E1778" s="27">
        <v>3</v>
      </c>
    </row>
    <row r="1779" spans="1:5" x14ac:dyDescent="0.25">
      <c r="A1779" s="56">
        <v>18844</v>
      </c>
      <c r="B1779" t="s">
        <v>50</v>
      </c>
      <c r="C1779" t="s">
        <v>1597</v>
      </c>
      <c r="D1779" t="s">
        <v>1474</v>
      </c>
      <c r="E1779" s="27">
        <v>3</v>
      </c>
    </row>
    <row r="1780" spans="1:5" x14ac:dyDescent="0.25">
      <c r="A1780" s="56">
        <v>18845</v>
      </c>
      <c r="B1780" t="s">
        <v>50</v>
      </c>
      <c r="C1780" t="s">
        <v>1598</v>
      </c>
      <c r="D1780" t="s">
        <v>806</v>
      </c>
      <c r="E1780" s="27">
        <v>3</v>
      </c>
    </row>
    <row r="1781" spans="1:5" x14ac:dyDescent="0.25">
      <c r="A1781" s="56">
        <v>18846</v>
      </c>
      <c r="B1781" t="s">
        <v>50</v>
      </c>
      <c r="C1781" t="s">
        <v>1599</v>
      </c>
      <c r="D1781" t="s">
        <v>806</v>
      </c>
      <c r="E1781" s="27">
        <v>3</v>
      </c>
    </row>
    <row r="1782" spans="1:5" x14ac:dyDescent="0.25">
      <c r="A1782" s="56">
        <v>18847</v>
      </c>
      <c r="B1782" t="s">
        <v>50</v>
      </c>
      <c r="C1782" t="s">
        <v>1474</v>
      </c>
      <c r="D1782" t="s">
        <v>1474</v>
      </c>
      <c r="E1782" s="27">
        <v>3</v>
      </c>
    </row>
    <row r="1783" spans="1:5" x14ac:dyDescent="0.25">
      <c r="A1783" s="56">
        <v>18848</v>
      </c>
      <c r="B1783" t="s">
        <v>50</v>
      </c>
      <c r="C1783" t="s">
        <v>1600</v>
      </c>
      <c r="D1783" t="s">
        <v>806</v>
      </c>
      <c r="E1783" s="27">
        <v>3</v>
      </c>
    </row>
    <row r="1784" spans="1:5" x14ac:dyDescent="0.25">
      <c r="A1784" s="56">
        <v>18850</v>
      </c>
      <c r="B1784" t="s">
        <v>50</v>
      </c>
      <c r="C1784" t="s">
        <v>1601</v>
      </c>
      <c r="D1784" t="s">
        <v>806</v>
      </c>
      <c r="E1784" s="27">
        <v>3</v>
      </c>
    </row>
    <row r="1785" spans="1:5" x14ac:dyDescent="0.25">
      <c r="A1785" s="56">
        <v>18851</v>
      </c>
      <c r="B1785" t="s">
        <v>50</v>
      </c>
      <c r="C1785" t="s">
        <v>1602</v>
      </c>
      <c r="D1785" t="s">
        <v>806</v>
      </c>
      <c r="E1785" s="27">
        <v>3</v>
      </c>
    </row>
    <row r="1786" spans="1:5" x14ac:dyDescent="0.25">
      <c r="A1786" s="56">
        <v>18853</v>
      </c>
      <c r="B1786" t="s">
        <v>50</v>
      </c>
      <c r="C1786" t="s">
        <v>1603</v>
      </c>
      <c r="D1786" t="s">
        <v>806</v>
      </c>
      <c r="E1786" s="27">
        <v>3</v>
      </c>
    </row>
    <row r="1787" spans="1:5" x14ac:dyDescent="0.25">
      <c r="A1787" s="56">
        <v>18854</v>
      </c>
      <c r="B1787" t="s">
        <v>50</v>
      </c>
      <c r="C1787" t="s">
        <v>1604</v>
      </c>
      <c r="D1787" t="s">
        <v>806</v>
      </c>
      <c r="E1787" s="27">
        <v>3</v>
      </c>
    </row>
    <row r="1788" spans="1:5" x14ac:dyDescent="0.25">
      <c r="A1788" s="56">
        <v>18901</v>
      </c>
      <c r="B1788" t="s">
        <v>50</v>
      </c>
      <c r="C1788" t="s">
        <v>1605</v>
      </c>
      <c r="D1788" t="s">
        <v>1345</v>
      </c>
      <c r="E1788" s="27">
        <v>1</v>
      </c>
    </row>
    <row r="1789" spans="1:5" x14ac:dyDescent="0.25">
      <c r="A1789" s="56">
        <v>18902</v>
      </c>
      <c r="B1789" t="s">
        <v>50</v>
      </c>
      <c r="C1789" t="s">
        <v>1605</v>
      </c>
      <c r="D1789" t="s">
        <v>1345</v>
      </c>
      <c r="E1789" s="27">
        <v>1</v>
      </c>
    </row>
    <row r="1790" spans="1:5" x14ac:dyDescent="0.25">
      <c r="A1790" s="56">
        <v>18910</v>
      </c>
      <c r="B1790" t="s">
        <v>54</v>
      </c>
      <c r="C1790" t="s">
        <v>1606</v>
      </c>
      <c r="D1790" t="s">
        <v>1345</v>
      </c>
      <c r="E1790" s="27">
        <v>1</v>
      </c>
    </row>
    <row r="1791" spans="1:5" x14ac:dyDescent="0.25">
      <c r="A1791" s="56">
        <v>18911</v>
      </c>
      <c r="B1791" t="s">
        <v>54</v>
      </c>
      <c r="C1791" t="s">
        <v>1607</v>
      </c>
      <c r="D1791" t="s">
        <v>1345</v>
      </c>
      <c r="E1791" s="27">
        <v>1</v>
      </c>
    </row>
    <row r="1792" spans="1:5" x14ac:dyDescent="0.25">
      <c r="A1792" s="56">
        <v>18912</v>
      </c>
      <c r="B1792" t="s">
        <v>54</v>
      </c>
      <c r="C1792" t="s">
        <v>1608</v>
      </c>
      <c r="D1792" t="s">
        <v>1345</v>
      </c>
      <c r="E1792" s="27">
        <v>1</v>
      </c>
    </row>
    <row r="1793" spans="1:5" x14ac:dyDescent="0.25">
      <c r="A1793" s="56">
        <v>18913</v>
      </c>
      <c r="B1793" t="s">
        <v>50</v>
      </c>
      <c r="C1793" t="s">
        <v>1609</v>
      </c>
      <c r="D1793" t="s">
        <v>1345</v>
      </c>
      <c r="E1793" s="27">
        <v>1</v>
      </c>
    </row>
    <row r="1794" spans="1:5" x14ac:dyDescent="0.25">
      <c r="A1794" s="56">
        <v>18914</v>
      </c>
      <c r="B1794" t="s">
        <v>50</v>
      </c>
      <c r="C1794" t="s">
        <v>1610</v>
      </c>
      <c r="D1794" t="s">
        <v>1345</v>
      </c>
      <c r="E1794" s="27">
        <v>1</v>
      </c>
    </row>
    <row r="1795" spans="1:5" x14ac:dyDescent="0.25">
      <c r="A1795" s="56">
        <v>18915</v>
      </c>
      <c r="B1795" t="s">
        <v>50</v>
      </c>
      <c r="C1795" t="s">
        <v>1611</v>
      </c>
      <c r="D1795" t="s">
        <v>1201</v>
      </c>
      <c r="E1795" s="27">
        <v>1</v>
      </c>
    </row>
    <row r="1796" spans="1:5" x14ac:dyDescent="0.25">
      <c r="A1796" s="56">
        <v>18916</v>
      </c>
      <c r="B1796" t="s">
        <v>54</v>
      </c>
      <c r="C1796" t="s">
        <v>1612</v>
      </c>
      <c r="D1796" t="s">
        <v>1345</v>
      </c>
      <c r="E1796" s="27">
        <v>1</v>
      </c>
    </row>
    <row r="1797" spans="1:5" x14ac:dyDescent="0.25">
      <c r="A1797" s="56">
        <v>18917</v>
      </c>
      <c r="B1797" t="s">
        <v>50</v>
      </c>
      <c r="C1797" t="s">
        <v>1613</v>
      </c>
      <c r="D1797" t="s">
        <v>1345</v>
      </c>
      <c r="E1797" s="27">
        <v>1</v>
      </c>
    </row>
    <row r="1798" spans="1:5" x14ac:dyDescent="0.25">
      <c r="A1798" s="56">
        <v>18918</v>
      </c>
      <c r="B1798" t="s">
        <v>54</v>
      </c>
      <c r="C1798" t="s">
        <v>1614</v>
      </c>
      <c r="D1798" t="s">
        <v>1201</v>
      </c>
      <c r="E1798" s="27">
        <v>1</v>
      </c>
    </row>
    <row r="1799" spans="1:5" x14ac:dyDescent="0.25">
      <c r="A1799" s="56">
        <v>18920</v>
      </c>
      <c r="B1799" t="s">
        <v>50</v>
      </c>
      <c r="C1799" t="s">
        <v>1615</v>
      </c>
      <c r="D1799" t="s">
        <v>1345</v>
      </c>
      <c r="E1799" s="27">
        <v>1</v>
      </c>
    </row>
    <row r="1800" spans="1:5" x14ac:dyDescent="0.25">
      <c r="A1800" s="56">
        <v>18921</v>
      </c>
      <c r="B1800" t="s">
        <v>54</v>
      </c>
      <c r="C1800" t="s">
        <v>1616</v>
      </c>
      <c r="D1800" t="s">
        <v>1345</v>
      </c>
      <c r="E1800" s="27">
        <v>1</v>
      </c>
    </row>
    <row r="1801" spans="1:5" x14ac:dyDescent="0.25">
      <c r="A1801" s="56">
        <v>18922</v>
      </c>
      <c r="B1801" t="s">
        <v>54</v>
      </c>
      <c r="C1801" t="s">
        <v>1617</v>
      </c>
      <c r="D1801" t="s">
        <v>1345</v>
      </c>
      <c r="E1801" s="27">
        <v>1</v>
      </c>
    </row>
    <row r="1802" spans="1:5" x14ac:dyDescent="0.25">
      <c r="A1802" s="56">
        <v>18923</v>
      </c>
      <c r="B1802" t="s">
        <v>50</v>
      </c>
      <c r="C1802" t="s">
        <v>1618</v>
      </c>
      <c r="D1802" t="s">
        <v>1345</v>
      </c>
      <c r="E1802" s="27">
        <v>1</v>
      </c>
    </row>
    <row r="1803" spans="1:5" x14ac:dyDescent="0.25">
      <c r="A1803" s="56">
        <v>18924</v>
      </c>
      <c r="B1803" t="s">
        <v>54</v>
      </c>
      <c r="C1803" t="s">
        <v>1619</v>
      </c>
      <c r="D1803" t="s">
        <v>1201</v>
      </c>
      <c r="E1803" s="27">
        <v>1</v>
      </c>
    </row>
    <row r="1804" spans="1:5" x14ac:dyDescent="0.25">
      <c r="A1804" s="56">
        <v>18925</v>
      </c>
      <c r="B1804" t="s">
        <v>50</v>
      </c>
      <c r="C1804" t="s">
        <v>1620</v>
      </c>
      <c r="D1804" t="s">
        <v>1345</v>
      </c>
      <c r="E1804" s="27">
        <v>1</v>
      </c>
    </row>
    <row r="1805" spans="1:5" x14ac:dyDescent="0.25">
      <c r="A1805" s="56">
        <v>18926</v>
      </c>
      <c r="B1805" t="s">
        <v>54</v>
      </c>
      <c r="C1805" t="s">
        <v>1621</v>
      </c>
      <c r="D1805" t="s">
        <v>1345</v>
      </c>
      <c r="E1805" s="27">
        <v>1</v>
      </c>
    </row>
    <row r="1806" spans="1:5" x14ac:dyDescent="0.25">
      <c r="A1806" s="56">
        <v>18927</v>
      </c>
      <c r="B1806" t="s">
        <v>50</v>
      </c>
      <c r="C1806" t="s">
        <v>1622</v>
      </c>
      <c r="D1806" t="s">
        <v>1345</v>
      </c>
      <c r="E1806" s="27">
        <v>1</v>
      </c>
    </row>
    <row r="1807" spans="1:5" x14ac:dyDescent="0.25">
      <c r="A1807" s="56">
        <v>18928</v>
      </c>
      <c r="B1807" t="s">
        <v>54</v>
      </c>
      <c r="C1807" t="s">
        <v>1623</v>
      </c>
      <c r="D1807" t="s">
        <v>1345</v>
      </c>
      <c r="E1807" s="27">
        <v>1</v>
      </c>
    </row>
    <row r="1808" spans="1:5" x14ac:dyDescent="0.25">
      <c r="A1808" s="56">
        <v>18929</v>
      </c>
      <c r="B1808" t="s">
        <v>50</v>
      </c>
      <c r="C1808" t="s">
        <v>1624</v>
      </c>
      <c r="D1808" t="s">
        <v>1345</v>
      </c>
      <c r="E1808" s="27">
        <v>1</v>
      </c>
    </row>
    <row r="1809" spans="1:5" x14ac:dyDescent="0.25">
      <c r="A1809" s="56">
        <v>18930</v>
      </c>
      <c r="B1809" t="s">
        <v>50</v>
      </c>
      <c r="C1809" t="s">
        <v>1625</v>
      </c>
      <c r="D1809" t="s">
        <v>1345</v>
      </c>
      <c r="E1809" s="27">
        <v>1</v>
      </c>
    </row>
    <row r="1810" spans="1:5" x14ac:dyDescent="0.25">
      <c r="A1810" s="56">
        <v>18931</v>
      </c>
      <c r="B1810" t="s">
        <v>54</v>
      </c>
      <c r="C1810" t="s">
        <v>1626</v>
      </c>
      <c r="D1810" t="s">
        <v>1345</v>
      </c>
      <c r="E1810" s="27">
        <v>1</v>
      </c>
    </row>
    <row r="1811" spans="1:5" x14ac:dyDescent="0.25">
      <c r="A1811" s="56">
        <v>18932</v>
      </c>
      <c r="B1811" t="s">
        <v>50</v>
      </c>
      <c r="C1811" t="s">
        <v>1627</v>
      </c>
      <c r="D1811" t="s">
        <v>1345</v>
      </c>
      <c r="E1811" s="27">
        <v>1</v>
      </c>
    </row>
    <row r="1812" spans="1:5" x14ac:dyDescent="0.25">
      <c r="A1812" s="56">
        <v>18933</v>
      </c>
      <c r="B1812" t="s">
        <v>50</v>
      </c>
      <c r="C1812" t="s">
        <v>1628</v>
      </c>
      <c r="D1812" t="s">
        <v>1345</v>
      </c>
      <c r="E1812" s="27">
        <v>1</v>
      </c>
    </row>
    <row r="1813" spans="1:5" x14ac:dyDescent="0.25">
      <c r="A1813" s="56">
        <v>18934</v>
      </c>
      <c r="B1813" t="s">
        <v>50</v>
      </c>
      <c r="C1813" t="s">
        <v>1629</v>
      </c>
      <c r="D1813" t="s">
        <v>1345</v>
      </c>
      <c r="E1813" s="27">
        <v>1</v>
      </c>
    </row>
    <row r="1814" spans="1:5" x14ac:dyDescent="0.25">
      <c r="A1814" s="56">
        <v>18935</v>
      </c>
      <c r="B1814" t="s">
        <v>54</v>
      </c>
      <c r="C1814" t="s">
        <v>1630</v>
      </c>
      <c r="D1814" t="s">
        <v>1345</v>
      </c>
      <c r="E1814" s="27">
        <v>1</v>
      </c>
    </row>
    <row r="1815" spans="1:5" x14ac:dyDescent="0.25">
      <c r="A1815" s="56">
        <v>18936</v>
      </c>
      <c r="B1815" t="s">
        <v>50</v>
      </c>
      <c r="C1815" t="s">
        <v>1631</v>
      </c>
      <c r="D1815" t="s">
        <v>1201</v>
      </c>
      <c r="E1815" s="27">
        <v>1</v>
      </c>
    </row>
    <row r="1816" spans="1:5" x14ac:dyDescent="0.25">
      <c r="A1816" s="56">
        <v>18938</v>
      </c>
      <c r="B1816" t="s">
        <v>50</v>
      </c>
      <c r="C1816" t="s">
        <v>1632</v>
      </c>
      <c r="D1816" t="s">
        <v>1345</v>
      </c>
      <c r="E1816" s="27">
        <v>1</v>
      </c>
    </row>
    <row r="1817" spans="1:5" x14ac:dyDescent="0.25">
      <c r="A1817" s="56">
        <v>18940</v>
      </c>
      <c r="B1817" t="s">
        <v>50</v>
      </c>
      <c r="C1817" t="s">
        <v>1633</v>
      </c>
      <c r="D1817" t="s">
        <v>1345</v>
      </c>
      <c r="E1817" s="27">
        <v>1</v>
      </c>
    </row>
    <row r="1818" spans="1:5" x14ac:dyDescent="0.25">
      <c r="A1818" s="56">
        <v>18942</v>
      </c>
      <c r="B1818" t="s">
        <v>50</v>
      </c>
      <c r="C1818" t="s">
        <v>1634</v>
      </c>
      <c r="D1818" t="s">
        <v>1345</v>
      </c>
      <c r="E1818" s="27">
        <v>1</v>
      </c>
    </row>
    <row r="1819" spans="1:5" x14ac:dyDescent="0.25">
      <c r="A1819" s="56">
        <v>18943</v>
      </c>
      <c r="B1819" t="s">
        <v>54</v>
      </c>
      <c r="C1819" t="s">
        <v>1635</v>
      </c>
      <c r="D1819" t="s">
        <v>1345</v>
      </c>
      <c r="E1819" s="27">
        <v>1</v>
      </c>
    </row>
    <row r="1820" spans="1:5" x14ac:dyDescent="0.25">
      <c r="A1820" s="56">
        <v>18944</v>
      </c>
      <c r="B1820" t="s">
        <v>50</v>
      </c>
      <c r="C1820" t="s">
        <v>1636</v>
      </c>
      <c r="D1820" t="s">
        <v>1345</v>
      </c>
      <c r="E1820" s="27">
        <v>1</v>
      </c>
    </row>
    <row r="1821" spans="1:5" x14ac:dyDescent="0.25">
      <c r="A1821" s="56">
        <v>18946</v>
      </c>
      <c r="B1821" t="s">
        <v>54</v>
      </c>
      <c r="C1821" t="s">
        <v>1637</v>
      </c>
      <c r="D1821" t="s">
        <v>1345</v>
      </c>
      <c r="E1821" s="27">
        <v>1</v>
      </c>
    </row>
    <row r="1822" spans="1:5" x14ac:dyDescent="0.25">
      <c r="A1822" s="56">
        <v>18947</v>
      </c>
      <c r="B1822" t="s">
        <v>50</v>
      </c>
      <c r="C1822" t="s">
        <v>1638</v>
      </c>
      <c r="D1822" t="s">
        <v>1345</v>
      </c>
      <c r="E1822" s="27">
        <v>1</v>
      </c>
    </row>
    <row r="1823" spans="1:5" x14ac:dyDescent="0.25">
      <c r="A1823" s="56">
        <v>18949</v>
      </c>
      <c r="B1823" t="s">
        <v>54</v>
      </c>
      <c r="C1823" t="s">
        <v>1639</v>
      </c>
      <c r="D1823" t="s">
        <v>1345</v>
      </c>
      <c r="E1823" s="27">
        <v>1</v>
      </c>
    </row>
    <row r="1824" spans="1:5" x14ac:dyDescent="0.25">
      <c r="A1824" s="56">
        <v>18950</v>
      </c>
      <c r="B1824" t="s">
        <v>54</v>
      </c>
      <c r="C1824" t="s">
        <v>1640</v>
      </c>
      <c r="D1824" t="s">
        <v>1345</v>
      </c>
      <c r="E1824" s="27">
        <v>1</v>
      </c>
    </row>
    <row r="1825" spans="1:5" x14ac:dyDescent="0.25">
      <c r="A1825" s="56">
        <v>18951</v>
      </c>
      <c r="B1825" t="s">
        <v>50</v>
      </c>
      <c r="C1825" t="s">
        <v>1641</v>
      </c>
      <c r="D1825" t="s">
        <v>1345</v>
      </c>
      <c r="E1825" s="27">
        <v>1</v>
      </c>
    </row>
    <row r="1826" spans="1:5" x14ac:dyDescent="0.25">
      <c r="A1826" s="56">
        <v>18953</v>
      </c>
      <c r="B1826" t="s">
        <v>54</v>
      </c>
      <c r="C1826" t="s">
        <v>1642</v>
      </c>
      <c r="D1826" t="s">
        <v>1345</v>
      </c>
      <c r="E1826" s="27">
        <v>1</v>
      </c>
    </row>
    <row r="1827" spans="1:5" x14ac:dyDescent="0.25">
      <c r="A1827" s="56">
        <v>18954</v>
      </c>
      <c r="B1827" t="s">
        <v>50</v>
      </c>
      <c r="C1827" t="s">
        <v>1643</v>
      </c>
      <c r="D1827" t="s">
        <v>1345</v>
      </c>
      <c r="E1827" s="27">
        <v>1</v>
      </c>
    </row>
    <row r="1828" spans="1:5" x14ac:dyDescent="0.25">
      <c r="A1828" s="56">
        <v>18955</v>
      </c>
      <c r="B1828" t="s">
        <v>50</v>
      </c>
      <c r="C1828" t="s">
        <v>1644</v>
      </c>
      <c r="D1828" t="s">
        <v>1345</v>
      </c>
      <c r="E1828" s="27">
        <v>1</v>
      </c>
    </row>
    <row r="1829" spans="1:5" x14ac:dyDescent="0.25">
      <c r="A1829" s="56">
        <v>18956</v>
      </c>
      <c r="B1829" t="s">
        <v>54</v>
      </c>
      <c r="C1829" t="s">
        <v>1645</v>
      </c>
      <c r="D1829" t="s">
        <v>1345</v>
      </c>
      <c r="E1829" s="27">
        <v>1</v>
      </c>
    </row>
    <row r="1830" spans="1:5" x14ac:dyDescent="0.25">
      <c r="A1830" s="56">
        <v>18957</v>
      </c>
      <c r="B1830" t="s">
        <v>54</v>
      </c>
      <c r="C1830" t="s">
        <v>1646</v>
      </c>
      <c r="D1830" t="s">
        <v>1201</v>
      </c>
      <c r="E1830" s="27">
        <v>1</v>
      </c>
    </row>
    <row r="1831" spans="1:5" x14ac:dyDescent="0.25">
      <c r="A1831" s="56">
        <v>18958</v>
      </c>
      <c r="B1831" t="s">
        <v>54</v>
      </c>
      <c r="C1831" t="s">
        <v>1647</v>
      </c>
      <c r="D1831" t="s">
        <v>1201</v>
      </c>
      <c r="E1831" s="27">
        <v>1</v>
      </c>
    </row>
    <row r="1832" spans="1:5" x14ac:dyDescent="0.25">
      <c r="A1832" s="56">
        <v>18960</v>
      </c>
      <c r="B1832" t="s">
        <v>50</v>
      </c>
      <c r="C1832" t="s">
        <v>1648</v>
      </c>
      <c r="D1832" t="s">
        <v>1345</v>
      </c>
      <c r="E1832" s="27">
        <v>1</v>
      </c>
    </row>
    <row r="1833" spans="1:5" x14ac:dyDescent="0.25">
      <c r="A1833" s="56">
        <v>18962</v>
      </c>
      <c r="B1833" t="s">
        <v>54</v>
      </c>
      <c r="C1833" t="s">
        <v>1649</v>
      </c>
      <c r="D1833" t="s">
        <v>1345</v>
      </c>
      <c r="E1833" s="27">
        <v>1</v>
      </c>
    </row>
    <row r="1834" spans="1:5" x14ac:dyDescent="0.25">
      <c r="A1834" s="56">
        <v>18963</v>
      </c>
      <c r="B1834" t="s">
        <v>54</v>
      </c>
      <c r="C1834" t="s">
        <v>1650</v>
      </c>
      <c r="D1834" t="s">
        <v>1345</v>
      </c>
      <c r="E1834" s="27">
        <v>1</v>
      </c>
    </row>
    <row r="1835" spans="1:5" x14ac:dyDescent="0.25">
      <c r="A1835" s="56">
        <v>18964</v>
      </c>
      <c r="B1835" t="s">
        <v>50</v>
      </c>
      <c r="C1835" t="s">
        <v>1651</v>
      </c>
      <c r="D1835" t="s">
        <v>1201</v>
      </c>
      <c r="E1835" s="27">
        <v>1</v>
      </c>
    </row>
    <row r="1836" spans="1:5" x14ac:dyDescent="0.25">
      <c r="A1836" s="56">
        <v>18966</v>
      </c>
      <c r="B1836" t="s">
        <v>50</v>
      </c>
      <c r="C1836" t="s">
        <v>1652</v>
      </c>
      <c r="D1836" t="s">
        <v>1345</v>
      </c>
      <c r="E1836" s="27">
        <v>1</v>
      </c>
    </row>
    <row r="1837" spans="1:5" x14ac:dyDescent="0.25">
      <c r="A1837" s="56">
        <v>18968</v>
      </c>
      <c r="B1837" t="s">
        <v>54</v>
      </c>
      <c r="C1837" t="s">
        <v>1653</v>
      </c>
      <c r="D1837" t="s">
        <v>1345</v>
      </c>
      <c r="E1837" s="27">
        <v>1</v>
      </c>
    </row>
    <row r="1838" spans="1:5" x14ac:dyDescent="0.25">
      <c r="A1838" s="56">
        <v>18969</v>
      </c>
      <c r="B1838" t="s">
        <v>50</v>
      </c>
      <c r="C1838" t="s">
        <v>1654</v>
      </c>
      <c r="D1838" t="s">
        <v>1201</v>
      </c>
      <c r="E1838" s="27">
        <v>1</v>
      </c>
    </row>
    <row r="1839" spans="1:5" x14ac:dyDescent="0.25">
      <c r="A1839" s="56">
        <v>18970</v>
      </c>
      <c r="B1839" t="s">
        <v>54</v>
      </c>
      <c r="C1839" t="s">
        <v>1655</v>
      </c>
      <c r="D1839" t="s">
        <v>1345</v>
      </c>
      <c r="E1839" s="27">
        <v>1</v>
      </c>
    </row>
    <row r="1840" spans="1:5" x14ac:dyDescent="0.25">
      <c r="A1840" s="56">
        <v>18971</v>
      </c>
      <c r="B1840" t="s">
        <v>54</v>
      </c>
      <c r="C1840" t="s">
        <v>1656</v>
      </c>
      <c r="D1840" t="s">
        <v>1201</v>
      </c>
      <c r="E1840" s="27">
        <v>1</v>
      </c>
    </row>
    <row r="1841" spans="1:5" x14ac:dyDescent="0.25">
      <c r="A1841" s="56">
        <v>18972</v>
      </c>
      <c r="B1841" t="s">
        <v>50</v>
      </c>
      <c r="C1841" t="s">
        <v>1657</v>
      </c>
      <c r="D1841" t="s">
        <v>1345</v>
      </c>
      <c r="E1841" s="27">
        <v>1</v>
      </c>
    </row>
    <row r="1842" spans="1:5" x14ac:dyDescent="0.25">
      <c r="A1842" s="56">
        <v>18974</v>
      </c>
      <c r="B1842" t="s">
        <v>50</v>
      </c>
      <c r="C1842" t="s">
        <v>1658</v>
      </c>
      <c r="D1842" t="s">
        <v>1345</v>
      </c>
      <c r="E1842" s="27">
        <v>1</v>
      </c>
    </row>
    <row r="1843" spans="1:5" x14ac:dyDescent="0.25">
      <c r="A1843" s="56">
        <v>18976</v>
      </c>
      <c r="B1843" t="s">
        <v>50</v>
      </c>
      <c r="C1843" t="s">
        <v>1659</v>
      </c>
      <c r="D1843" t="s">
        <v>1345</v>
      </c>
      <c r="E1843" s="27">
        <v>1</v>
      </c>
    </row>
    <row r="1844" spans="1:5" x14ac:dyDescent="0.25">
      <c r="A1844" s="56">
        <v>18977</v>
      </c>
      <c r="B1844" t="s">
        <v>50</v>
      </c>
      <c r="C1844" t="s">
        <v>1660</v>
      </c>
      <c r="D1844" t="s">
        <v>1345</v>
      </c>
      <c r="E1844" s="27">
        <v>1</v>
      </c>
    </row>
    <row r="1845" spans="1:5" x14ac:dyDescent="0.25">
      <c r="A1845" s="56">
        <v>18979</v>
      </c>
      <c r="B1845" t="s">
        <v>54</v>
      </c>
      <c r="C1845" t="s">
        <v>1661</v>
      </c>
      <c r="D1845" t="s">
        <v>1201</v>
      </c>
      <c r="E1845" s="27">
        <v>1</v>
      </c>
    </row>
    <row r="1846" spans="1:5" x14ac:dyDescent="0.25">
      <c r="A1846" s="56">
        <v>18980</v>
      </c>
      <c r="B1846" t="s">
        <v>54</v>
      </c>
      <c r="C1846" t="s">
        <v>1662</v>
      </c>
      <c r="D1846" t="s">
        <v>1345</v>
      </c>
      <c r="E1846" s="27">
        <v>1</v>
      </c>
    </row>
    <row r="1847" spans="1:5" x14ac:dyDescent="0.25">
      <c r="A1847" s="56">
        <v>18981</v>
      </c>
      <c r="B1847" t="s">
        <v>54</v>
      </c>
      <c r="C1847" t="s">
        <v>1663</v>
      </c>
      <c r="D1847" t="s">
        <v>1345</v>
      </c>
      <c r="E1847" s="27">
        <v>1</v>
      </c>
    </row>
    <row r="1848" spans="1:5" x14ac:dyDescent="0.25">
      <c r="A1848" s="56">
        <v>18991</v>
      </c>
      <c r="B1848" t="s">
        <v>113</v>
      </c>
      <c r="C1848" t="s">
        <v>1658</v>
      </c>
      <c r="D1848" t="s">
        <v>1345</v>
      </c>
      <c r="E1848" s="27">
        <v>1</v>
      </c>
    </row>
    <row r="1849" spans="1:5" x14ac:dyDescent="0.25">
      <c r="A1849" s="56">
        <v>19001</v>
      </c>
      <c r="B1849" t="s">
        <v>50</v>
      </c>
      <c r="C1849" t="s">
        <v>1664</v>
      </c>
      <c r="D1849" t="s">
        <v>1201</v>
      </c>
      <c r="E1849" s="27">
        <v>1</v>
      </c>
    </row>
    <row r="1850" spans="1:5" x14ac:dyDescent="0.25">
      <c r="A1850" s="56">
        <v>19002</v>
      </c>
      <c r="B1850" t="s">
        <v>50</v>
      </c>
      <c r="C1850" t="s">
        <v>1665</v>
      </c>
      <c r="D1850" t="s">
        <v>1201</v>
      </c>
      <c r="E1850" s="27">
        <v>1</v>
      </c>
    </row>
    <row r="1851" spans="1:5" x14ac:dyDescent="0.25">
      <c r="A1851" s="56">
        <v>19003</v>
      </c>
      <c r="B1851" t="s">
        <v>50</v>
      </c>
      <c r="C1851" t="s">
        <v>1666</v>
      </c>
      <c r="D1851" t="s">
        <v>1667</v>
      </c>
      <c r="E1851" s="27">
        <v>1</v>
      </c>
    </row>
    <row r="1852" spans="1:5" x14ac:dyDescent="0.25">
      <c r="A1852" s="56">
        <v>19004</v>
      </c>
      <c r="B1852" t="s">
        <v>50</v>
      </c>
      <c r="C1852" t="s">
        <v>1668</v>
      </c>
      <c r="D1852" t="s">
        <v>1201</v>
      </c>
      <c r="E1852" s="27">
        <v>1</v>
      </c>
    </row>
    <row r="1853" spans="1:5" x14ac:dyDescent="0.25">
      <c r="A1853" s="56">
        <v>19006</v>
      </c>
      <c r="B1853" t="s">
        <v>50</v>
      </c>
      <c r="C1853" t="s">
        <v>1669</v>
      </c>
      <c r="D1853" t="s">
        <v>1201</v>
      </c>
      <c r="E1853" s="27">
        <v>1</v>
      </c>
    </row>
    <row r="1854" spans="1:5" x14ac:dyDescent="0.25">
      <c r="A1854" s="56">
        <v>19007</v>
      </c>
      <c r="B1854" t="s">
        <v>50</v>
      </c>
      <c r="C1854" t="s">
        <v>1670</v>
      </c>
      <c r="D1854" t="s">
        <v>1345</v>
      </c>
      <c r="E1854" s="27">
        <v>1</v>
      </c>
    </row>
    <row r="1855" spans="1:5" x14ac:dyDescent="0.25">
      <c r="A1855" s="56">
        <v>19008</v>
      </c>
      <c r="B1855" t="s">
        <v>50</v>
      </c>
      <c r="C1855" t="s">
        <v>1671</v>
      </c>
      <c r="D1855" t="s">
        <v>1667</v>
      </c>
      <c r="E1855" s="27">
        <v>1</v>
      </c>
    </row>
    <row r="1856" spans="1:5" x14ac:dyDescent="0.25">
      <c r="A1856" s="56">
        <v>19009</v>
      </c>
      <c r="B1856" t="s">
        <v>54</v>
      </c>
      <c r="C1856" t="s">
        <v>1672</v>
      </c>
      <c r="D1856" t="s">
        <v>1201</v>
      </c>
      <c r="E1856" s="27">
        <v>1</v>
      </c>
    </row>
    <row r="1857" spans="1:5" x14ac:dyDescent="0.25">
      <c r="A1857" s="56">
        <v>19010</v>
      </c>
      <c r="B1857" t="s">
        <v>50</v>
      </c>
      <c r="C1857" t="s">
        <v>1673</v>
      </c>
      <c r="D1857" t="s">
        <v>1667</v>
      </c>
      <c r="E1857" s="27">
        <v>1</v>
      </c>
    </row>
    <row r="1858" spans="1:5" x14ac:dyDescent="0.25">
      <c r="A1858" s="56">
        <v>19012</v>
      </c>
      <c r="B1858" t="s">
        <v>50</v>
      </c>
      <c r="C1858" t="s">
        <v>1674</v>
      </c>
      <c r="D1858" t="s">
        <v>1201</v>
      </c>
      <c r="E1858" s="27">
        <v>1</v>
      </c>
    </row>
    <row r="1859" spans="1:5" x14ac:dyDescent="0.25">
      <c r="A1859" s="56">
        <v>19013</v>
      </c>
      <c r="B1859" t="s">
        <v>50</v>
      </c>
      <c r="C1859" t="s">
        <v>1675</v>
      </c>
      <c r="D1859" t="s">
        <v>1667</v>
      </c>
      <c r="E1859" s="27">
        <v>1</v>
      </c>
    </row>
    <row r="1860" spans="1:5" x14ac:dyDescent="0.25">
      <c r="A1860" s="56">
        <v>19014</v>
      </c>
      <c r="B1860" t="s">
        <v>50</v>
      </c>
      <c r="C1860" t="s">
        <v>1676</v>
      </c>
      <c r="D1860" t="s">
        <v>1667</v>
      </c>
      <c r="E1860" s="27">
        <v>1</v>
      </c>
    </row>
    <row r="1861" spans="1:5" x14ac:dyDescent="0.25">
      <c r="A1861" s="56">
        <v>19015</v>
      </c>
      <c r="B1861" t="s">
        <v>50</v>
      </c>
      <c r="C1861" t="s">
        <v>1677</v>
      </c>
      <c r="D1861" t="s">
        <v>1667</v>
      </c>
      <c r="E1861" s="27">
        <v>1</v>
      </c>
    </row>
    <row r="1862" spans="1:5" x14ac:dyDescent="0.25">
      <c r="A1862" s="56">
        <v>19016</v>
      </c>
      <c r="B1862" t="s">
        <v>54</v>
      </c>
      <c r="C1862" t="s">
        <v>1675</v>
      </c>
      <c r="D1862" t="s">
        <v>1667</v>
      </c>
      <c r="E1862" s="27">
        <v>1</v>
      </c>
    </row>
    <row r="1863" spans="1:5" x14ac:dyDescent="0.25">
      <c r="A1863" s="56">
        <v>19017</v>
      </c>
      <c r="B1863" t="s">
        <v>54</v>
      </c>
      <c r="C1863" t="s">
        <v>1678</v>
      </c>
      <c r="D1863" t="s">
        <v>1667</v>
      </c>
      <c r="E1863" s="27">
        <v>1</v>
      </c>
    </row>
    <row r="1864" spans="1:5" x14ac:dyDescent="0.25">
      <c r="A1864" s="56">
        <v>19018</v>
      </c>
      <c r="B1864" t="s">
        <v>50</v>
      </c>
      <c r="C1864" t="s">
        <v>1679</v>
      </c>
      <c r="D1864" t="s">
        <v>1667</v>
      </c>
      <c r="E1864" s="27">
        <v>1</v>
      </c>
    </row>
    <row r="1865" spans="1:5" x14ac:dyDescent="0.25">
      <c r="A1865" s="56">
        <v>19019</v>
      </c>
      <c r="B1865" t="s">
        <v>54</v>
      </c>
      <c r="C1865" t="s">
        <v>35</v>
      </c>
      <c r="D1865" t="s">
        <v>35</v>
      </c>
      <c r="E1865" s="27">
        <v>1</v>
      </c>
    </row>
    <row r="1866" spans="1:5" x14ac:dyDescent="0.25">
      <c r="A1866" s="56">
        <v>19020</v>
      </c>
      <c r="B1866" t="s">
        <v>50</v>
      </c>
      <c r="C1866" t="s">
        <v>1680</v>
      </c>
      <c r="D1866" t="s">
        <v>1345</v>
      </c>
      <c r="E1866" s="27">
        <v>1</v>
      </c>
    </row>
    <row r="1867" spans="1:5" x14ac:dyDescent="0.25">
      <c r="A1867" s="56">
        <v>19021</v>
      </c>
      <c r="B1867" t="s">
        <v>50</v>
      </c>
      <c r="C1867" t="s">
        <v>1681</v>
      </c>
      <c r="D1867" t="s">
        <v>1345</v>
      </c>
      <c r="E1867" s="27">
        <v>1</v>
      </c>
    </row>
    <row r="1868" spans="1:5" x14ac:dyDescent="0.25">
      <c r="A1868" s="56">
        <v>19022</v>
      </c>
      <c r="B1868" t="s">
        <v>50</v>
      </c>
      <c r="C1868" t="s">
        <v>1682</v>
      </c>
      <c r="D1868" t="s">
        <v>1667</v>
      </c>
      <c r="E1868" s="27">
        <v>1</v>
      </c>
    </row>
    <row r="1869" spans="1:5" x14ac:dyDescent="0.25">
      <c r="A1869" s="56">
        <v>19023</v>
      </c>
      <c r="B1869" t="s">
        <v>50</v>
      </c>
      <c r="C1869" t="s">
        <v>1683</v>
      </c>
      <c r="D1869" t="s">
        <v>1667</v>
      </c>
      <c r="E1869" s="27">
        <v>1</v>
      </c>
    </row>
    <row r="1870" spans="1:5" x14ac:dyDescent="0.25">
      <c r="A1870" s="56">
        <v>19025</v>
      </c>
      <c r="B1870" t="s">
        <v>50</v>
      </c>
      <c r="C1870" t="s">
        <v>1684</v>
      </c>
      <c r="D1870" t="s">
        <v>1201</v>
      </c>
      <c r="E1870" s="27">
        <v>1</v>
      </c>
    </row>
    <row r="1871" spans="1:5" x14ac:dyDescent="0.25">
      <c r="A1871" s="56">
        <v>19026</v>
      </c>
      <c r="B1871" t="s">
        <v>50</v>
      </c>
      <c r="C1871" t="s">
        <v>1685</v>
      </c>
      <c r="D1871" t="s">
        <v>1667</v>
      </c>
      <c r="E1871" s="27">
        <v>1</v>
      </c>
    </row>
    <row r="1872" spans="1:5" x14ac:dyDescent="0.25">
      <c r="A1872" s="56">
        <v>19027</v>
      </c>
      <c r="B1872" t="s">
        <v>50</v>
      </c>
      <c r="C1872" t="s">
        <v>1686</v>
      </c>
      <c r="D1872" t="s">
        <v>1201</v>
      </c>
      <c r="E1872" s="27">
        <v>1</v>
      </c>
    </row>
    <row r="1873" spans="1:5" x14ac:dyDescent="0.25">
      <c r="A1873" s="56">
        <v>19028</v>
      </c>
      <c r="B1873" t="s">
        <v>54</v>
      </c>
      <c r="C1873" t="s">
        <v>1687</v>
      </c>
      <c r="D1873" t="s">
        <v>1667</v>
      </c>
      <c r="E1873" s="27">
        <v>1</v>
      </c>
    </row>
    <row r="1874" spans="1:5" x14ac:dyDescent="0.25">
      <c r="A1874" s="56">
        <v>19029</v>
      </c>
      <c r="B1874" t="s">
        <v>50</v>
      </c>
      <c r="C1874" t="s">
        <v>1688</v>
      </c>
      <c r="D1874" t="s">
        <v>1667</v>
      </c>
      <c r="E1874" s="27">
        <v>1</v>
      </c>
    </row>
    <row r="1875" spans="1:5" x14ac:dyDescent="0.25">
      <c r="A1875" s="56">
        <v>19030</v>
      </c>
      <c r="B1875" t="s">
        <v>50</v>
      </c>
      <c r="C1875" t="s">
        <v>1689</v>
      </c>
      <c r="D1875" t="s">
        <v>1345</v>
      </c>
      <c r="E1875" s="27">
        <v>1</v>
      </c>
    </row>
    <row r="1876" spans="1:5" x14ac:dyDescent="0.25">
      <c r="A1876" s="56">
        <v>19031</v>
      </c>
      <c r="B1876" t="s">
        <v>50</v>
      </c>
      <c r="C1876" t="s">
        <v>1690</v>
      </c>
      <c r="D1876" t="s">
        <v>1201</v>
      </c>
      <c r="E1876" s="27">
        <v>1</v>
      </c>
    </row>
    <row r="1877" spans="1:5" x14ac:dyDescent="0.25">
      <c r="A1877" s="56">
        <v>19032</v>
      </c>
      <c r="B1877" t="s">
        <v>50</v>
      </c>
      <c r="C1877" t="s">
        <v>1691</v>
      </c>
      <c r="D1877" t="s">
        <v>1667</v>
      </c>
      <c r="E1877" s="27">
        <v>1</v>
      </c>
    </row>
    <row r="1878" spans="1:5" x14ac:dyDescent="0.25">
      <c r="A1878" s="56">
        <v>19033</v>
      </c>
      <c r="B1878" t="s">
        <v>50</v>
      </c>
      <c r="C1878" t="s">
        <v>1692</v>
      </c>
      <c r="D1878" t="s">
        <v>1667</v>
      </c>
      <c r="E1878" s="27">
        <v>1</v>
      </c>
    </row>
    <row r="1879" spans="1:5" x14ac:dyDescent="0.25">
      <c r="A1879" s="56">
        <v>19034</v>
      </c>
      <c r="B1879" t="s">
        <v>50</v>
      </c>
      <c r="C1879" t="s">
        <v>1693</v>
      </c>
      <c r="D1879" t="s">
        <v>1201</v>
      </c>
      <c r="E1879" s="27">
        <v>1</v>
      </c>
    </row>
    <row r="1880" spans="1:5" x14ac:dyDescent="0.25">
      <c r="A1880" s="56">
        <v>19035</v>
      </c>
      <c r="B1880" t="s">
        <v>50</v>
      </c>
      <c r="C1880" t="s">
        <v>1694</v>
      </c>
      <c r="D1880" t="s">
        <v>1201</v>
      </c>
      <c r="E1880" s="27">
        <v>1</v>
      </c>
    </row>
    <row r="1881" spans="1:5" x14ac:dyDescent="0.25">
      <c r="A1881" s="56">
        <v>19036</v>
      </c>
      <c r="B1881" t="s">
        <v>50</v>
      </c>
      <c r="C1881" t="s">
        <v>1695</v>
      </c>
      <c r="D1881" t="s">
        <v>1667</v>
      </c>
      <c r="E1881" s="27">
        <v>1</v>
      </c>
    </row>
    <row r="1882" spans="1:5" x14ac:dyDescent="0.25">
      <c r="A1882" s="56">
        <v>19037</v>
      </c>
      <c r="B1882" t="s">
        <v>54</v>
      </c>
      <c r="C1882" t="s">
        <v>1696</v>
      </c>
      <c r="D1882" t="s">
        <v>1667</v>
      </c>
      <c r="E1882" s="27">
        <v>1</v>
      </c>
    </row>
    <row r="1883" spans="1:5" x14ac:dyDescent="0.25">
      <c r="A1883" s="56">
        <v>19038</v>
      </c>
      <c r="B1883" t="s">
        <v>50</v>
      </c>
      <c r="C1883" t="s">
        <v>1697</v>
      </c>
      <c r="D1883" t="s">
        <v>1201</v>
      </c>
      <c r="E1883" s="27">
        <v>1</v>
      </c>
    </row>
    <row r="1884" spans="1:5" x14ac:dyDescent="0.25">
      <c r="A1884" s="56">
        <v>19039</v>
      </c>
      <c r="B1884" t="s">
        <v>54</v>
      </c>
      <c r="C1884" t="s">
        <v>1698</v>
      </c>
      <c r="D1884" t="s">
        <v>1667</v>
      </c>
      <c r="E1884" s="27">
        <v>1</v>
      </c>
    </row>
    <row r="1885" spans="1:5" x14ac:dyDescent="0.25">
      <c r="A1885" s="56">
        <v>19040</v>
      </c>
      <c r="B1885" t="s">
        <v>50</v>
      </c>
      <c r="C1885" t="s">
        <v>1699</v>
      </c>
      <c r="D1885" t="s">
        <v>1201</v>
      </c>
      <c r="E1885" s="27">
        <v>1</v>
      </c>
    </row>
    <row r="1886" spans="1:5" x14ac:dyDescent="0.25">
      <c r="A1886" s="56">
        <v>19041</v>
      </c>
      <c r="B1886" t="s">
        <v>50</v>
      </c>
      <c r="C1886" t="s">
        <v>1700</v>
      </c>
      <c r="D1886" t="s">
        <v>1667</v>
      </c>
      <c r="E1886" s="27">
        <v>1</v>
      </c>
    </row>
    <row r="1887" spans="1:5" x14ac:dyDescent="0.25">
      <c r="A1887" s="56">
        <v>19043</v>
      </c>
      <c r="B1887" t="s">
        <v>50</v>
      </c>
      <c r="C1887" t="s">
        <v>1701</v>
      </c>
      <c r="D1887" t="s">
        <v>1667</v>
      </c>
      <c r="E1887" s="27">
        <v>1</v>
      </c>
    </row>
    <row r="1888" spans="1:5" x14ac:dyDescent="0.25">
      <c r="A1888" s="56">
        <v>19044</v>
      </c>
      <c r="B1888" t="s">
        <v>50</v>
      </c>
      <c r="C1888" t="s">
        <v>1702</v>
      </c>
      <c r="D1888" t="s">
        <v>1201</v>
      </c>
      <c r="E1888" s="27">
        <v>1</v>
      </c>
    </row>
    <row r="1889" spans="1:5" x14ac:dyDescent="0.25">
      <c r="A1889" s="56">
        <v>19046</v>
      </c>
      <c r="B1889" t="s">
        <v>50</v>
      </c>
      <c r="C1889" t="s">
        <v>1703</v>
      </c>
      <c r="D1889" t="s">
        <v>1201</v>
      </c>
      <c r="E1889" s="27">
        <v>1</v>
      </c>
    </row>
    <row r="1890" spans="1:5" x14ac:dyDescent="0.25">
      <c r="A1890" s="56">
        <v>19047</v>
      </c>
      <c r="B1890" t="s">
        <v>50</v>
      </c>
      <c r="C1890" t="s">
        <v>1704</v>
      </c>
      <c r="D1890" t="s">
        <v>1345</v>
      </c>
      <c r="E1890" s="27">
        <v>1</v>
      </c>
    </row>
    <row r="1891" spans="1:5" x14ac:dyDescent="0.25">
      <c r="A1891" s="56">
        <v>19048</v>
      </c>
      <c r="B1891" t="s">
        <v>113</v>
      </c>
      <c r="C1891" t="s">
        <v>1704</v>
      </c>
      <c r="D1891" t="s">
        <v>1345</v>
      </c>
      <c r="E1891" s="27">
        <v>1</v>
      </c>
    </row>
    <row r="1892" spans="1:5" x14ac:dyDescent="0.25">
      <c r="A1892" s="56">
        <v>19049</v>
      </c>
      <c r="B1892" t="s">
        <v>113</v>
      </c>
      <c r="C1892" t="s">
        <v>1704</v>
      </c>
      <c r="D1892" t="s">
        <v>1345</v>
      </c>
      <c r="E1892" s="27">
        <v>1</v>
      </c>
    </row>
    <row r="1893" spans="1:5" x14ac:dyDescent="0.25">
      <c r="A1893" s="56">
        <v>19050</v>
      </c>
      <c r="B1893" t="s">
        <v>50</v>
      </c>
      <c r="C1893" t="s">
        <v>1705</v>
      </c>
      <c r="D1893" t="s">
        <v>1667</v>
      </c>
      <c r="E1893" s="27">
        <v>1</v>
      </c>
    </row>
    <row r="1894" spans="1:5" x14ac:dyDescent="0.25">
      <c r="A1894" s="56">
        <v>19052</v>
      </c>
      <c r="B1894" t="s">
        <v>54</v>
      </c>
      <c r="C1894" t="s">
        <v>1706</v>
      </c>
      <c r="D1894" t="s">
        <v>1667</v>
      </c>
      <c r="E1894" s="27">
        <v>1</v>
      </c>
    </row>
    <row r="1895" spans="1:5" x14ac:dyDescent="0.25">
      <c r="A1895" s="56">
        <v>19053</v>
      </c>
      <c r="B1895" t="s">
        <v>50</v>
      </c>
      <c r="C1895" t="s">
        <v>1707</v>
      </c>
      <c r="D1895" t="s">
        <v>1345</v>
      </c>
      <c r="E1895" s="27">
        <v>1</v>
      </c>
    </row>
    <row r="1896" spans="1:5" x14ac:dyDescent="0.25">
      <c r="A1896" s="56">
        <v>19054</v>
      </c>
      <c r="B1896" t="s">
        <v>50</v>
      </c>
      <c r="C1896" t="s">
        <v>1708</v>
      </c>
      <c r="D1896" t="s">
        <v>1345</v>
      </c>
      <c r="E1896" s="27">
        <v>1</v>
      </c>
    </row>
    <row r="1897" spans="1:5" x14ac:dyDescent="0.25">
      <c r="A1897" s="56">
        <v>19055</v>
      </c>
      <c r="B1897" t="s">
        <v>50</v>
      </c>
      <c r="C1897" t="s">
        <v>1708</v>
      </c>
      <c r="D1897" t="s">
        <v>1345</v>
      </c>
      <c r="E1897" s="27">
        <v>1</v>
      </c>
    </row>
    <row r="1898" spans="1:5" x14ac:dyDescent="0.25">
      <c r="A1898" s="56">
        <v>19056</v>
      </c>
      <c r="B1898" t="s">
        <v>50</v>
      </c>
      <c r="C1898" t="s">
        <v>1708</v>
      </c>
      <c r="D1898" t="s">
        <v>1345</v>
      </c>
      <c r="E1898" s="27">
        <v>1</v>
      </c>
    </row>
    <row r="1899" spans="1:5" x14ac:dyDescent="0.25">
      <c r="A1899" s="56">
        <v>19057</v>
      </c>
      <c r="B1899" t="s">
        <v>50</v>
      </c>
      <c r="C1899" t="s">
        <v>1708</v>
      </c>
      <c r="D1899" t="s">
        <v>1345</v>
      </c>
      <c r="E1899" s="27">
        <v>1</v>
      </c>
    </row>
    <row r="1900" spans="1:5" x14ac:dyDescent="0.25">
      <c r="A1900" s="56">
        <v>19058</v>
      </c>
      <c r="B1900" t="s">
        <v>54</v>
      </c>
      <c r="C1900" t="s">
        <v>1708</v>
      </c>
      <c r="D1900" t="s">
        <v>1345</v>
      </c>
      <c r="E1900" s="27">
        <v>1</v>
      </c>
    </row>
    <row r="1901" spans="1:5" x14ac:dyDescent="0.25">
      <c r="A1901" s="56">
        <v>19060</v>
      </c>
      <c r="B1901" t="s">
        <v>50</v>
      </c>
      <c r="C1901" t="s">
        <v>1709</v>
      </c>
      <c r="D1901" t="s">
        <v>1667</v>
      </c>
      <c r="E1901" s="27">
        <v>1</v>
      </c>
    </row>
    <row r="1902" spans="1:5" x14ac:dyDescent="0.25">
      <c r="A1902" s="56">
        <v>19061</v>
      </c>
      <c r="B1902" t="s">
        <v>50</v>
      </c>
      <c r="C1902" t="s">
        <v>1710</v>
      </c>
      <c r="D1902" t="s">
        <v>1667</v>
      </c>
      <c r="E1902" s="27">
        <v>1</v>
      </c>
    </row>
    <row r="1903" spans="1:5" x14ac:dyDescent="0.25">
      <c r="A1903" s="56">
        <v>19063</v>
      </c>
      <c r="B1903" t="s">
        <v>50</v>
      </c>
      <c r="C1903" t="s">
        <v>1711</v>
      </c>
      <c r="D1903" t="s">
        <v>1667</v>
      </c>
      <c r="E1903" s="27">
        <v>1</v>
      </c>
    </row>
    <row r="1904" spans="1:5" x14ac:dyDescent="0.25">
      <c r="A1904" s="56">
        <v>19064</v>
      </c>
      <c r="B1904" t="s">
        <v>50</v>
      </c>
      <c r="C1904" t="s">
        <v>1712</v>
      </c>
      <c r="D1904" t="s">
        <v>1667</v>
      </c>
      <c r="E1904" s="27">
        <v>1</v>
      </c>
    </row>
    <row r="1905" spans="1:5" x14ac:dyDescent="0.25">
      <c r="A1905" s="56">
        <v>19065</v>
      </c>
      <c r="B1905" t="s">
        <v>54</v>
      </c>
      <c r="C1905" t="s">
        <v>1711</v>
      </c>
      <c r="D1905" t="s">
        <v>1667</v>
      </c>
      <c r="E1905" s="27">
        <v>1</v>
      </c>
    </row>
    <row r="1906" spans="1:5" x14ac:dyDescent="0.25">
      <c r="A1906" s="56">
        <v>19066</v>
      </c>
      <c r="B1906" t="s">
        <v>50</v>
      </c>
      <c r="C1906" t="s">
        <v>1713</v>
      </c>
      <c r="D1906" t="s">
        <v>1201</v>
      </c>
      <c r="E1906" s="27">
        <v>1</v>
      </c>
    </row>
    <row r="1907" spans="1:5" x14ac:dyDescent="0.25">
      <c r="A1907" s="56">
        <v>19067</v>
      </c>
      <c r="B1907" t="s">
        <v>50</v>
      </c>
      <c r="C1907" t="s">
        <v>1714</v>
      </c>
      <c r="D1907" t="s">
        <v>1345</v>
      </c>
      <c r="E1907" s="27">
        <v>1</v>
      </c>
    </row>
    <row r="1908" spans="1:5" x14ac:dyDescent="0.25">
      <c r="A1908" s="56">
        <v>19070</v>
      </c>
      <c r="B1908" t="s">
        <v>50</v>
      </c>
      <c r="C1908" t="s">
        <v>1715</v>
      </c>
      <c r="D1908" t="s">
        <v>1667</v>
      </c>
      <c r="E1908" s="27">
        <v>1</v>
      </c>
    </row>
    <row r="1909" spans="1:5" x14ac:dyDescent="0.25">
      <c r="A1909" s="56">
        <v>19072</v>
      </c>
      <c r="B1909" t="s">
        <v>50</v>
      </c>
      <c r="C1909" t="s">
        <v>1716</v>
      </c>
      <c r="D1909" t="s">
        <v>1201</v>
      </c>
      <c r="E1909" s="27">
        <v>1</v>
      </c>
    </row>
    <row r="1910" spans="1:5" x14ac:dyDescent="0.25">
      <c r="A1910" s="56">
        <v>19073</v>
      </c>
      <c r="B1910" t="s">
        <v>50</v>
      </c>
      <c r="C1910" t="s">
        <v>1717</v>
      </c>
      <c r="D1910" t="s">
        <v>1667</v>
      </c>
      <c r="E1910" s="27">
        <v>1</v>
      </c>
    </row>
    <row r="1911" spans="1:5" x14ac:dyDescent="0.25">
      <c r="A1911" s="56">
        <v>19074</v>
      </c>
      <c r="B1911" t="s">
        <v>50</v>
      </c>
      <c r="C1911" t="s">
        <v>1718</v>
      </c>
      <c r="D1911" t="s">
        <v>1667</v>
      </c>
      <c r="E1911" s="27">
        <v>1</v>
      </c>
    </row>
    <row r="1912" spans="1:5" x14ac:dyDescent="0.25">
      <c r="A1912" s="56">
        <v>19075</v>
      </c>
      <c r="B1912" t="s">
        <v>50</v>
      </c>
      <c r="C1912" t="s">
        <v>1719</v>
      </c>
      <c r="D1912" t="s">
        <v>1201</v>
      </c>
      <c r="E1912" s="27">
        <v>1</v>
      </c>
    </row>
    <row r="1913" spans="1:5" x14ac:dyDescent="0.25">
      <c r="A1913" s="56">
        <v>19076</v>
      </c>
      <c r="B1913" t="s">
        <v>50</v>
      </c>
      <c r="C1913" t="s">
        <v>1720</v>
      </c>
      <c r="D1913" t="s">
        <v>1667</v>
      </c>
      <c r="E1913" s="27">
        <v>1</v>
      </c>
    </row>
    <row r="1914" spans="1:5" x14ac:dyDescent="0.25">
      <c r="A1914" s="56">
        <v>19078</v>
      </c>
      <c r="B1914" t="s">
        <v>50</v>
      </c>
      <c r="C1914" t="s">
        <v>1721</v>
      </c>
      <c r="D1914" t="s">
        <v>1667</v>
      </c>
      <c r="E1914" s="27">
        <v>1</v>
      </c>
    </row>
    <row r="1915" spans="1:5" x14ac:dyDescent="0.25">
      <c r="A1915" s="56">
        <v>19079</v>
      </c>
      <c r="B1915" t="s">
        <v>50</v>
      </c>
      <c r="C1915" t="s">
        <v>1722</v>
      </c>
      <c r="D1915" t="s">
        <v>1667</v>
      </c>
      <c r="E1915" s="27">
        <v>1</v>
      </c>
    </row>
    <row r="1916" spans="1:5" x14ac:dyDescent="0.25">
      <c r="A1916" s="56">
        <v>19080</v>
      </c>
      <c r="B1916" t="s">
        <v>113</v>
      </c>
      <c r="C1916" t="s">
        <v>1469</v>
      </c>
      <c r="D1916" t="s">
        <v>1667</v>
      </c>
      <c r="E1916" s="27">
        <v>1</v>
      </c>
    </row>
    <row r="1917" spans="1:5" x14ac:dyDescent="0.25">
      <c r="A1917" s="56">
        <v>19081</v>
      </c>
      <c r="B1917" t="s">
        <v>50</v>
      </c>
      <c r="C1917" t="s">
        <v>1723</v>
      </c>
      <c r="D1917" t="s">
        <v>1667</v>
      </c>
      <c r="E1917" s="27">
        <v>1</v>
      </c>
    </row>
    <row r="1918" spans="1:5" x14ac:dyDescent="0.25">
      <c r="A1918" s="56">
        <v>19082</v>
      </c>
      <c r="B1918" t="s">
        <v>50</v>
      </c>
      <c r="C1918" t="s">
        <v>1724</v>
      </c>
      <c r="D1918" t="s">
        <v>1667</v>
      </c>
      <c r="E1918" s="27">
        <v>1</v>
      </c>
    </row>
    <row r="1919" spans="1:5" x14ac:dyDescent="0.25">
      <c r="A1919" s="56">
        <v>19083</v>
      </c>
      <c r="B1919" t="s">
        <v>50</v>
      </c>
      <c r="C1919" t="s">
        <v>1725</v>
      </c>
      <c r="D1919" t="s">
        <v>1667</v>
      </c>
      <c r="E1919" s="27">
        <v>1</v>
      </c>
    </row>
    <row r="1920" spans="1:5" x14ac:dyDescent="0.25">
      <c r="A1920" s="56">
        <v>19085</v>
      </c>
      <c r="B1920" t="s">
        <v>50</v>
      </c>
      <c r="C1920" t="s">
        <v>1726</v>
      </c>
      <c r="D1920" t="s">
        <v>1667</v>
      </c>
      <c r="E1920" s="27">
        <v>1</v>
      </c>
    </row>
    <row r="1921" spans="1:5" x14ac:dyDescent="0.25">
      <c r="A1921" s="56">
        <v>19086</v>
      </c>
      <c r="B1921" t="s">
        <v>50</v>
      </c>
      <c r="C1921" t="s">
        <v>1727</v>
      </c>
      <c r="D1921" t="s">
        <v>1667</v>
      </c>
      <c r="E1921" s="27">
        <v>1</v>
      </c>
    </row>
    <row r="1922" spans="1:5" x14ac:dyDescent="0.25">
      <c r="A1922" s="56">
        <v>19087</v>
      </c>
      <c r="B1922" t="s">
        <v>50</v>
      </c>
      <c r="C1922" t="s">
        <v>1469</v>
      </c>
      <c r="D1922" t="s">
        <v>1675</v>
      </c>
      <c r="E1922" s="27">
        <v>1</v>
      </c>
    </row>
    <row r="1923" spans="1:5" x14ac:dyDescent="0.25">
      <c r="A1923" s="56">
        <v>19088</v>
      </c>
      <c r="B1923" t="s">
        <v>113</v>
      </c>
      <c r="C1923" t="s">
        <v>1469</v>
      </c>
      <c r="D1923" t="s">
        <v>1667</v>
      </c>
      <c r="E1923" s="27">
        <v>1</v>
      </c>
    </row>
    <row r="1924" spans="1:5" x14ac:dyDescent="0.25">
      <c r="A1924" s="56">
        <v>19089</v>
      </c>
      <c r="B1924" t="s">
        <v>113</v>
      </c>
      <c r="C1924" t="s">
        <v>1469</v>
      </c>
      <c r="D1924" t="s">
        <v>1667</v>
      </c>
      <c r="E1924" s="27">
        <v>1</v>
      </c>
    </row>
    <row r="1925" spans="1:5" x14ac:dyDescent="0.25">
      <c r="A1925" s="56">
        <v>19090</v>
      </c>
      <c r="B1925" t="s">
        <v>50</v>
      </c>
      <c r="C1925" t="s">
        <v>1728</v>
      </c>
      <c r="D1925" t="s">
        <v>1201</v>
      </c>
      <c r="E1925" s="27">
        <v>1</v>
      </c>
    </row>
    <row r="1926" spans="1:5" x14ac:dyDescent="0.25">
      <c r="A1926" s="56">
        <v>19091</v>
      </c>
      <c r="B1926" t="s">
        <v>113</v>
      </c>
      <c r="C1926" t="s">
        <v>1711</v>
      </c>
      <c r="D1926" t="s">
        <v>1667</v>
      </c>
      <c r="E1926" s="27">
        <v>1</v>
      </c>
    </row>
    <row r="1927" spans="1:5" x14ac:dyDescent="0.25">
      <c r="A1927" s="56">
        <v>19092</v>
      </c>
      <c r="B1927" t="s">
        <v>113</v>
      </c>
      <c r="C1927" t="s">
        <v>35</v>
      </c>
      <c r="D1927" t="s">
        <v>35</v>
      </c>
      <c r="E1927" s="27">
        <v>1</v>
      </c>
    </row>
    <row r="1928" spans="1:5" x14ac:dyDescent="0.25">
      <c r="A1928" s="56">
        <v>19093</v>
      </c>
      <c r="B1928" t="s">
        <v>113</v>
      </c>
      <c r="C1928" t="s">
        <v>35</v>
      </c>
      <c r="D1928" t="s">
        <v>35</v>
      </c>
      <c r="E1928" s="27">
        <v>1</v>
      </c>
    </row>
    <row r="1929" spans="1:5" x14ac:dyDescent="0.25">
      <c r="A1929" s="56">
        <v>19094</v>
      </c>
      <c r="B1929" t="s">
        <v>50</v>
      </c>
      <c r="C1929" t="s">
        <v>1729</v>
      </c>
      <c r="D1929" t="s">
        <v>1667</v>
      </c>
      <c r="E1929" s="27">
        <v>1</v>
      </c>
    </row>
    <row r="1930" spans="1:5" x14ac:dyDescent="0.25">
      <c r="A1930" s="56">
        <v>19095</v>
      </c>
      <c r="B1930" t="s">
        <v>50</v>
      </c>
      <c r="C1930" t="s">
        <v>1730</v>
      </c>
      <c r="D1930" t="s">
        <v>1201</v>
      </c>
      <c r="E1930" s="27">
        <v>1</v>
      </c>
    </row>
    <row r="1931" spans="1:5" x14ac:dyDescent="0.25">
      <c r="A1931" s="56">
        <v>19096</v>
      </c>
      <c r="B1931" t="s">
        <v>50</v>
      </c>
      <c r="C1931" t="s">
        <v>1731</v>
      </c>
      <c r="D1931" t="s">
        <v>1201</v>
      </c>
      <c r="E1931" s="27">
        <v>1</v>
      </c>
    </row>
    <row r="1932" spans="1:5" x14ac:dyDescent="0.25">
      <c r="A1932" s="56">
        <v>19098</v>
      </c>
      <c r="B1932" t="s">
        <v>113</v>
      </c>
      <c r="C1932" t="s">
        <v>1701</v>
      </c>
      <c r="D1932" t="s">
        <v>1667</v>
      </c>
      <c r="E1932" s="27">
        <v>1</v>
      </c>
    </row>
    <row r="1933" spans="1:5" x14ac:dyDescent="0.25">
      <c r="A1933" s="56">
        <v>19099</v>
      </c>
      <c r="B1933" t="s">
        <v>113</v>
      </c>
      <c r="C1933" t="s">
        <v>35</v>
      </c>
      <c r="D1933" t="s">
        <v>35</v>
      </c>
      <c r="E1933" s="27">
        <v>1</v>
      </c>
    </row>
    <row r="1934" spans="1:5" x14ac:dyDescent="0.25">
      <c r="A1934" s="56">
        <v>19101</v>
      </c>
      <c r="B1934" t="s">
        <v>54</v>
      </c>
      <c r="C1934" t="s">
        <v>35</v>
      </c>
      <c r="D1934" t="s">
        <v>35</v>
      </c>
      <c r="E1934" s="27">
        <v>1</v>
      </c>
    </row>
    <row r="1935" spans="1:5" x14ac:dyDescent="0.25">
      <c r="A1935" s="56">
        <v>19102</v>
      </c>
      <c r="B1935" t="s">
        <v>50</v>
      </c>
      <c r="C1935" t="s">
        <v>35</v>
      </c>
      <c r="D1935" t="s">
        <v>35</v>
      </c>
      <c r="E1935" s="27">
        <v>1</v>
      </c>
    </row>
    <row r="1936" spans="1:5" x14ac:dyDescent="0.25">
      <c r="A1936" s="56">
        <v>19103</v>
      </c>
      <c r="B1936" t="s">
        <v>50</v>
      </c>
      <c r="C1936" t="s">
        <v>35</v>
      </c>
      <c r="D1936" t="s">
        <v>35</v>
      </c>
      <c r="E1936" s="27">
        <v>1</v>
      </c>
    </row>
    <row r="1937" spans="1:5" x14ac:dyDescent="0.25">
      <c r="A1937" s="56">
        <v>19104</v>
      </c>
      <c r="B1937" t="s">
        <v>50</v>
      </c>
      <c r="C1937" t="s">
        <v>35</v>
      </c>
      <c r="D1937" t="s">
        <v>35</v>
      </c>
      <c r="E1937" s="27">
        <v>1</v>
      </c>
    </row>
    <row r="1938" spans="1:5" x14ac:dyDescent="0.25">
      <c r="A1938" s="56">
        <v>19105</v>
      </c>
      <c r="B1938" t="s">
        <v>54</v>
      </c>
      <c r="C1938" t="s">
        <v>35</v>
      </c>
      <c r="D1938" t="s">
        <v>35</v>
      </c>
      <c r="E1938" s="27">
        <v>1</v>
      </c>
    </row>
    <row r="1939" spans="1:5" x14ac:dyDescent="0.25">
      <c r="A1939" s="56">
        <v>19106</v>
      </c>
      <c r="B1939" t="s">
        <v>50</v>
      </c>
      <c r="C1939" t="s">
        <v>35</v>
      </c>
      <c r="D1939" t="s">
        <v>35</v>
      </c>
      <c r="E1939" s="27">
        <v>1</v>
      </c>
    </row>
    <row r="1940" spans="1:5" x14ac:dyDescent="0.25">
      <c r="A1940" s="56">
        <v>19107</v>
      </c>
      <c r="B1940" t="s">
        <v>50</v>
      </c>
      <c r="C1940" t="s">
        <v>35</v>
      </c>
      <c r="D1940" t="s">
        <v>35</v>
      </c>
      <c r="E1940" s="27">
        <v>1</v>
      </c>
    </row>
    <row r="1941" spans="1:5" x14ac:dyDescent="0.25">
      <c r="A1941" s="56">
        <v>19108</v>
      </c>
      <c r="B1941" t="s">
        <v>54</v>
      </c>
      <c r="C1941" t="s">
        <v>35</v>
      </c>
      <c r="D1941" t="s">
        <v>35</v>
      </c>
      <c r="E1941" s="27">
        <v>1</v>
      </c>
    </row>
    <row r="1942" spans="1:5" x14ac:dyDescent="0.25">
      <c r="A1942" s="56">
        <v>19109</v>
      </c>
      <c r="B1942" t="s">
        <v>50</v>
      </c>
      <c r="C1942" t="s">
        <v>35</v>
      </c>
      <c r="D1942" t="s">
        <v>35</v>
      </c>
      <c r="E1942" s="27">
        <v>1</v>
      </c>
    </row>
    <row r="1943" spans="1:5" x14ac:dyDescent="0.25">
      <c r="A1943" s="56">
        <v>19110</v>
      </c>
      <c r="B1943" t="s">
        <v>50</v>
      </c>
      <c r="C1943" t="s">
        <v>35</v>
      </c>
      <c r="D1943" t="s">
        <v>35</v>
      </c>
      <c r="E1943" s="27">
        <v>1</v>
      </c>
    </row>
    <row r="1944" spans="1:5" x14ac:dyDescent="0.25">
      <c r="A1944" s="56">
        <v>19111</v>
      </c>
      <c r="B1944" t="s">
        <v>50</v>
      </c>
      <c r="C1944" t="s">
        <v>35</v>
      </c>
      <c r="D1944" t="s">
        <v>35</v>
      </c>
      <c r="E1944" s="27">
        <v>1</v>
      </c>
    </row>
    <row r="1945" spans="1:5" x14ac:dyDescent="0.25">
      <c r="A1945" s="56">
        <v>19112</v>
      </c>
      <c r="B1945" t="s">
        <v>50</v>
      </c>
      <c r="C1945" t="s">
        <v>35</v>
      </c>
      <c r="D1945" t="s">
        <v>35</v>
      </c>
      <c r="E1945" s="27">
        <v>1</v>
      </c>
    </row>
    <row r="1946" spans="1:5" x14ac:dyDescent="0.25">
      <c r="A1946" s="56">
        <v>19113</v>
      </c>
      <c r="B1946" t="s">
        <v>50</v>
      </c>
      <c r="C1946" t="s">
        <v>35</v>
      </c>
      <c r="D1946" t="s">
        <v>1667</v>
      </c>
      <c r="E1946" s="27">
        <v>1</v>
      </c>
    </row>
    <row r="1947" spans="1:5" x14ac:dyDescent="0.25">
      <c r="A1947" s="56">
        <v>19114</v>
      </c>
      <c r="B1947" t="s">
        <v>50</v>
      </c>
      <c r="C1947" t="s">
        <v>35</v>
      </c>
      <c r="D1947" t="s">
        <v>35</v>
      </c>
      <c r="E1947" s="27">
        <v>1</v>
      </c>
    </row>
    <row r="1948" spans="1:5" x14ac:dyDescent="0.25">
      <c r="A1948" s="56">
        <v>19115</v>
      </c>
      <c r="B1948" t="s">
        <v>50</v>
      </c>
      <c r="C1948" t="s">
        <v>35</v>
      </c>
      <c r="D1948" t="s">
        <v>35</v>
      </c>
      <c r="E1948" s="27">
        <v>1</v>
      </c>
    </row>
    <row r="1949" spans="1:5" x14ac:dyDescent="0.25">
      <c r="A1949" s="56">
        <v>19116</v>
      </c>
      <c r="B1949" t="s">
        <v>50</v>
      </c>
      <c r="C1949" t="s">
        <v>35</v>
      </c>
      <c r="D1949" t="s">
        <v>35</v>
      </c>
      <c r="E1949" s="27">
        <v>1</v>
      </c>
    </row>
    <row r="1950" spans="1:5" x14ac:dyDescent="0.25">
      <c r="A1950" s="56">
        <v>19118</v>
      </c>
      <c r="B1950" t="s">
        <v>50</v>
      </c>
      <c r="C1950" t="s">
        <v>35</v>
      </c>
      <c r="D1950" t="s">
        <v>35</v>
      </c>
      <c r="E1950" s="27">
        <v>1</v>
      </c>
    </row>
    <row r="1951" spans="1:5" x14ac:dyDescent="0.25">
      <c r="A1951" s="56">
        <v>19119</v>
      </c>
      <c r="B1951" t="s">
        <v>50</v>
      </c>
      <c r="C1951" t="s">
        <v>35</v>
      </c>
      <c r="D1951" t="s">
        <v>35</v>
      </c>
      <c r="E1951" s="27">
        <v>1</v>
      </c>
    </row>
    <row r="1952" spans="1:5" x14ac:dyDescent="0.25">
      <c r="A1952" s="56">
        <v>19120</v>
      </c>
      <c r="B1952" t="s">
        <v>50</v>
      </c>
      <c r="C1952" t="s">
        <v>35</v>
      </c>
      <c r="D1952" t="s">
        <v>35</v>
      </c>
      <c r="E1952" s="27">
        <v>1</v>
      </c>
    </row>
    <row r="1953" spans="1:5" x14ac:dyDescent="0.25">
      <c r="A1953" s="56">
        <v>19121</v>
      </c>
      <c r="B1953" t="s">
        <v>50</v>
      </c>
      <c r="C1953" t="s">
        <v>35</v>
      </c>
      <c r="D1953" t="s">
        <v>35</v>
      </c>
      <c r="E1953" s="27">
        <v>1</v>
      </c>
    </row>
    <row r="1954" spans="1:5" x14ac:dyDescent="0.25">
      <c r="A1954" s="56">
        <v>19122</v>
      </c>
      <c r="B1954" t="s">
        <v>50</v>
      </c>
      <c r="C1954" t="s">
        <v>35</v>
      </c>
      <c r="D1954" t="s">
        <v>35</v>
      </c>
      <c r="E1954" s="27">
        <v>1</v>
      </c>
    </row>
    <row r="1955" spans="1:5" x14ac:dyDescent="0.25">
      <c r="A1955" s="56">
        <v>19123</v>
      </c>
      <c r="B1955" t="s">
        <v>50</v>
      </c>
      <c r="C1955" t="s">
        <v>35</v>
      </c>
      <c r="D1955" t="s">
        <v>35</v>
      </c>
      <c r="E1955" s="27">
        <v>1</v>
      </c>
    </row>
    <row r="1956" spans="1:5" x14ac:dyDescent="0.25">
      <c r="A1956" s="56">
        <v>19124</v>
      </c>
      <c r="B1956" t="s">
        <v>50</v>
      </c>
      <c r="C1956" t="s">
        <v>35</v>
      </c>
      <c r="D1956" t="s">
        <v>35</v>
      </c>
      <c r="E1956" s="27">
        <v>1</v>
      </c>
    </row>
    <row r="1957" spans="1:5" x14ac:dyDescent="0.25">
      <c r="A1957" s="56">
        <v>19125</v>
      </c>
      <c r="B1957" t="s">
        <v>50</v>
      </c>
      <c r="C1957" t="s">
        <v>35</v>
      </c>
      <c r="D1957" t="s">
        <v>35</v>
      </c>
      <c r="E1957" s="27">
        <v>1</v>
      </c>
    </row>
    <row r="1958" spans="1:5" x14ac:dyDescent="0.25">
      <c r="A1958" s="56">
        <v>19126</v>
      </c>
      <c r="B1958" t="s">
        <v>50</v>
      </c>
      <c r="C1958" t="s">
        <v>35</v>
      </c>
      <c r="D1958" t="s">
        <v>35</v>
      </c>
      <c r="E1958" s="27">
        <v>1</v>
      </c>
    </row>
    <row r="1959" spans="1:5" x14ac:dyDescent="0.25">
      <c r="A1959" s="56">
        <v>19127</v>
      </c>
      <c r="B1959" t="s">
        <v>50</v>
      </c>
      <c r="C1959" t="s">
        <v>35</v>
      </c>
      <c r="D1959" t="s">
        <v>35</v>
      </c>
      <c r="E1959" s="27">
        <v>1</v>
      </c>
    </row>
    <row r="1960" spans="1:5" x14ac:dyDescent="0.25">
      <c r="A1960" s="56">
        <v>19128</v>
      </c>
      <c r="B1960" t="s">
        <v>50</v>
      </c>
      <c r="C1960" t="s">
        <v>35</v>
      </c>
      <c r="D1960" t="s">
        <v>35</v>
      </c>
      <c r="E1960" s="27">
        <v>1</v>
      </c>
    </row>
    <row r="1961" spans="1:5" x14ac:dyDescent="0.25">
      <c r="A1961" s="56">
        <v>19129</v>
      </c>
      <c r="B1961" t="s">
        <v>50</v>
      </c>
      <c r="C1961" t="s">
        <v>35</v>
      </c>
      <c r="D1961" t="s">
        <v>35</v>
      </c>
      <c r="E1961" s="27">
        <v>1</v>
      </c>
    </row>
    <row r="1962" spans="1:5" x14ac:dyDescent="0.25">
      <c r="A1962" s="56">
        <v>19130</v>
      </c>
      <c r="B1962" t="s">
        <v>50</v>
      </c>
      <c r="C1962" t="s">
        <v>35</v>
      </c>
      <c r="D1962" t="s">
        <v>35</v>
      </c>
      <c r="E1962" s="27">
        <v>1</v>
      </c>
    </row>
    <row r="1963" spans="1:5" x14ac:dyDescent="0.25">
      <c r="A1963" s="56">
        <v>19131</v>
      </c>
      <c r="B1963" t="s">
        <v>50</v>
      </c>
      <c r="C1963" t="s">
        <v>35</v>
      </c>
      <c r="D1963" t="s">
        <v>35</v>
      </c>
      <c r="E1963" s="27">
        <v>1</v>
      </c>
    </row>
    <row r="1964" spans="1:5" x14ac:dyDescent="0.25">
      <c r="A1964" s="56">
        <v>19132</v>
      </c>
      <c r="B1964" t="s">
        <v>50</v>
      </c>
      <c r="C1964" t="s">
        <v>35</v>
      </c>
      <c r="D1964" t="s">
        <v>35</v>
      </c>
      <c r="E1964" s="27">
        <v>1</v>
      </c>
    </row>
    <row r="1965" spans="1:5" x14ac:dyDescent="0.25">
      <c r="A1965" s="56">
        <v>19133</v>
      </c>
      <c r="B1965" t="s">
        <v>50</v>
      </c>
      <c r="C1965" t="s">
        <v>35</v>
      </c>
      <c r="D1965" t="s">
        <v>35</v>
      </c>
      <c r="E1965" s="27">
        <v>1</v>
      </c>
    </row>
    <row r="1966" spans="1:5" x14ac:dyDescent="0.25">
      <c r="A1966" s="56">
        <v>19134</v>
      </c>
      <c r="B1966" t="s">
        <v>50</v>
      </c>
      <c r="C1966" t="s">
        <v>35</v>
      </c>
      <c r="D1966" t="s">
        <v>35</v>
      </c>
      <c r="E1966" s="27">
        <v>1</v>
      </c>
    </row>
    <row r="1967" spans="1:5" x14ac:dyDescent="0.25">
      <c r="A1967" s="56">
        <v>19135</v>
      </c>
      <c r="B1967" t="s">
        <v>50</v>
      </c>
      <c r="C1967" t="s">
        <v>35</v>
      </c>
      <c r="D1967" t="s">
        <v>35</v>
      </c>
      <c r="E1967" s="27">
        <v>1</v>
      </c>
    </row>
    <row r="1968" spans="1:5" x14ac:dyDescent="0.25">
      <c r="A1968" s="56">
        <v>19136</v>
      </c>
      <c r="B1968" t="s">
        <v>50</v>
      </c>
      <c r="C1968" t="s">
        <v>35</v>
      </c>
      <c r="D1968" t="s">
        <v>35</v>
      </c>
      <c r="E1968" s="27">
        <v>1</v>
      </c>
    </row>
    <row r="1969" spans="1:5" x14ac:dyDescent="0.25">
      <c r="A1969" s="56">
        <v>19137</v>
      </c>
      <c r="B1969" t="s">
        <v>50</v>
      </c>
      <c r="C1969" t="s">
        <v>35</v>
      </c>
      <c r="D1969" t="s">
        <v>35</v>
      </c>
      <c r="E1969" s="27">
        <v>1</v>
      </c>
    </row>
    <row r="1970" spans="1:5" x14ac:dyDescent="0.25">
      <c r="A1970" s="56">
        <v>19138</v>
      </c>
      <c r="B1970" t="s">
        <v>50</v>
      </c>
      <c r="C1970" t="s">
        <v>35</v>
      </c>
      <c r="D1970" t="s">
        <v>35</v>
      </c>
      <c r="E1970" s="27">
        <v>1</v>
      </c>
    </row>
    <row r="1971" spans="1:5" x14ac:dyDescent="0.25">
      <c r="A1971" s="56">
        <v>19139</v>
      </c>
      <c r="B1971" t="s">
        <v>50</v>
      </c>
      <c r="C1971" t="s">
        <v>35</v>
      </c>
      <c r="D1971" t="s">
        <v>35</v>
      </c>
      <c r="E1971" s="27">
        <v>1</v>
      </c>
    </row>
    <row r="1972" spans="1:5" x14ac:dyDescent="0.25">
      <c r="A1972" s="56">
        <v>19140</v>
      </c>
      <c r="B1972" t="s">
        <v>50</v>
      </c>
      <c r="C1972" t="s">
        <v>35</v>
      </c>
      <c r="D1972" t="s">
        <v>35</v>
      </c>
      <c r="E1972" s="27">
        <v>1</v>
      </c>
    </row>
    <row r="1973" spans="1:5" x14ac:dyDescent="0.25">
      <c r="A1973" s="56">
        <v>19141</v>
      </c>
      <c r="B1973" t="s">
        <v>50</v>
      </c>
      <c r="C1973" t="s">
        <v>35</v>
      </c>
      <c r="D1973" t="s">
        <v>35</v>
      </c>
      <c r="E1973" s="27">
        <v>1</v>
      </c>
    </row>
    <row r="1974" spans="1:5" x14ac:dyDescent="0.25">
      <c r="A1974" s="56">
        <v>19142</v>
      </c>
      <c r="B1974" t="s">
        <v>50</v>
      </c>
      <c r="C1974" t="s">
        <v>35</v>
      </c>
      <c r="D1974" t="s">
        <v>35</v>
      </c>
      <c r="E1974" s="27">
        <v>1</v>
      </c>
    </row>
    <row r="1975" spans="1:5" x14ac:dyDescent="0.25">
      <c r="A1975" s="56">
        <v>19143</v>
      </c>
      <c r="B1975" t="s">
        <v>50</v>
      </c>
      <c r="C1975" t="s">
        <v>35</v>
      </c>
      <c r="D1975" t="s">
        <v>35</v>
      </c>
      <c r="E1975" s="27">
        <v>1</v>
      </c>
    </row>
    <row r="1976" spans="1:5" x14ac:dyDescent="0.25">
      <c r="A1976" s="56">
        <v>19144</v>
      </c>
      <c r="B1976" t="s">
        <v>50</v>
      </c>
      <c r="C1976" t="s">
        <v>35</v>
      </c>
      <c r="D1976" t="s">
        <v>35</v>
      </c>
      <c r="E1976" s="27">
        <v>1</v>
      </c>
    </row>
    <row r="1977" spans="1:5" x14ac:dyDescent="0.25">
      <c r="A1977" s="56">
        <v>19145</v>
      </c>
      <c r="B1977" t="s">
        <v>50</v>
      </c>
      <c r="C1977" t="s">
        <v>35</v>
      </c>
      <c r="D1977" t="s">
        <v>35</v>
      </c>
      <c r="E1977" s="27">
        <v>1</v>
      </c>
    </row>
    <row r="1978" spans="1:5" x14ac:dyDescent="0.25">
      <c r="A1978" s="56">
        <v>19146</v>
      </c>
      <c r="B1978" t="s">
        <v>50</v>
      </c>
      <c r="C1978" t="s">
        <v>35</v>
      </c>
      <c r="D1978" t="s">
        <v>35</v>
      </c>
      <c r="E1978" s="27">
        <v>1</v>
      </c>
    </row>
    <row r="1979" spans="1:5" x14ac:dyDescent="0.25">
      <c r="A1979" s="56">
        <v>19147</v>
      </c>
      <c r="B1979" t="s">
        <v>50</v>
      </c>
      <c r="C1979" t="s">
        <v>35</v>
      </c>
      <c r="D1979" t="s">
        <v>35</v>
      </c>
      <c r="E1979" s="27">
        <v>1</v>
      </c>
    </row>
    <row r="1980" spans="1:5" x14ac:dyDescent="0.25">
      <c r="A1980" s="56">
        <v>19148</v>
      </c>
      <c r="B1980" t="s">
        <v>50</v>
      </c>
      <c r="C1980" t="s">
        <v>35</v>
      </c>
      <c r="D1980" t="s">
        <v>35</v>
      </c>
      <c r="E1980" s="27">
        <v>1</v>
      </c>
    </row>
    <row r="1981" spans="1:5" x14ac:dyDescent="0.25">
      <c r="A1981" s="56">
        <v>19149</v>
      </c>
      <c r="B1981" t="s">
        <v>50</v>
      </c>
      <c r="C1981" t="s">
        <v>35</v>
      </c>
      <c r="D1981" t="s">
        <v>35</v>
      </c>
      <c r="E1981" s="27">
        <v>1</v>
      </c>
    </row>
    <row r="1982" spans="1:5" x14ac:dyDescent="0.25">
      <c r="A1982" s="56">
        <v>19150</v>
      </c>
      <c r="B1982" t="s">
        <v>50</v>
      </c>
      <c r="C1982" t="s">
        <v>35</v>
      </c>
      <c r="D1982" t="s">
        <v>35</v>
      </c>
      <c r="E1982" s="27">
        <v>1</v>
      </c>
    </row>
    <row r="1983" spans="1:5" x14ac:dyDescent="0.25">
      <c r="A1983" s="56">
        <v>19151</v>
      </c>
      <c r="B1983" t="s">
        <v>50</v>
      </c>
      <c r="C1983" t="s">
        <v>35</v>
      </c>
      <c r="D1983" t="s">
        <v>35</v>
      </c>
      <c r="E1983" s="27">
        <v>1</v>
      </c>
    </row>
    <row r="1984" spans="1:5" x14ac:dyDescent="0.25">
      <c r="A1984" s="56">
        <v>19152</v>
      </c>
      <c r="B1984" t="s">
        <v>50</v>
      </c>
      <c r="C1984" t="s">
        <v>35</v>
      </c>
      <c r="D1984" t="s">
        <v>35</v>
      </c>
      <c r="E1984" s="27">
        <v>1</v>
      </c>
    </row>
    <row r="1985" spans="1:5" x14ac:dyDescent="0.25">
      <c r="A1985" s="56">
        <v>19153</v>
      </c>
      <c r="B1985" t="s">
        <v>50</v>
      </c>
      <c r="C1985" t="s">
        <v>35</v>
      </c>
      <c r="D1985" t="s">
        <v>35</v>
      </c>
      <c r="E1985" s="27">
        <v>1</v>
      </c>
    </row>
    <row r="1986" spans="1:5" x14ac:dyDescent="0.25">
      <c r="A1986" s="56">
        <v>19154</v>
      </c>
      <c r="B1986" t="s">
        <v>50</v>
      </c>
      <c r="C1986" t="s">
        <v>35</v>
      </c>
      <c r="D1986" t="s">
        <v>35</v>
      </c>
      <c r="E1986" s="27">
        <v>1</v>
      </c>
    </row>
    <row r="1987" spans="1:5" x14ac:dyDescent="0.25">
      <c r="A1987" s="56">
        <v>19155</v>
      </c>
      <c r="B1987" t="s">
        <v>54</v>
      </c>
      <c r="C1987" t="s">
        <v>35</v>
      </c>
      <c r="D1987" t="s">
        <v>35</v>
      </c>
      <c r="E1987" s="27">
        <v>1</v>
      </c>
    </row>
    <row r="1988" spans="1:5" x14ac:dyDescent="0.25">
      <c r="A1988" s="56">
        <v>19160</v>
      </c>
      <c r="B1988" t="s">
        <v>54</v>
      </c>
      <c r="C1988" t="s">
        <v>35</v>
      </c>
      <c r="D1988" t="s">
        <v>35</v>
      </c>
      <c r="E1988" s="27">
        <v>1</v>
      </c>
    </row>
    <row r="1989" spans="1:5" x14ac:dyDescent="0.25">
      <c r="A1989" s="56">
        <v>19161</v>
      </c>
      <c r="B1989" t="s">
        <v>113</v>
      </c>
      <c r="C1989" t="s">
        <v>35</v>
      </c>
      <c r="D1989" t="s">
        <v>35</v>
      </c>
      <c r="E1989" s="27">
        <v>1</v>
      </c>
    </row>
    <row r="1990" spans="1:5" x14ac:dyDescent="0.25">
      <c r="A1990" s="56">
        <v>19162</v>
      </c>
      <c r="B1990" t="s">
        <v>113</v>
      </c>
      <c r="C1990" t="s">
        <v>35</v>
      </c>
      <c r="D1990" t="s">
        <v>35</v>
      </c>
      <c r="E1990" s="27">
        <v>1</v>
      </c>
    </row>
    <row r="1991" spans="1:5" x14ac:dyDescent="0.25">
      <c r="A1991" s="56">
        <v>19170</v>
      </c>
      <c r="B1991" t="s">
        <v>113</v>
      </c>
      <c r="C1991" t="s">
        <v>35</v>
      </c>
      <c r="D1991" t="s">
        <v>35</v>
      </c>
      <c r="E1991" s="27">
        <v>1</v>
      </c>
    </row>
    <row r="1992" spans="1:5" x14ac:dyDescent="0.25">
      <c r="A1992" s="56">
        <v>19171</v>
      </c>
      <c r="B1992" t="s">
        <v>113</v>
      </c>
      <c r="C1992" t="s">
        <v>35</v>
      </c>
      <c r="D1992" t="s">
        <v>35</v>
      </c>
      <c r="E1992" s="27">
        <v>1</v>
      </c>
    </row>
    <row r="1993" spans="1:5" x14ac:dyDescent="0.25">
      <c r="A1993" s="56">
        <v>19172</v>
      </c>
      <c r="B1993" t="s">
        <v>113</v>
      </c>
      <c r="C1993" t="s">
        <v>35</v>
      </c>
      <c r="D1993" t="s">
        <v>35</v>
      </c>
      <c r="E1993" s="27">
        <v>1</v>
      </c>
    </row>
    <row r="1994" spans="1:5" x14ac:dyDescent="0.25">
      <c r="A1994" s="56">
        <v>19173</v>
      </c>
      <c r="B1994" t="s">
        <v>113</v>
      </c>
      <c r="C1994" t="s">
        <v>35</v>
      </c>
      <c r="D1994" t="s">
        <v>35</v>
      </c>
      <c r="E1994" s="27">
        <v>1</v>
      </c>
    </row>
    <row r="1995" spans="1:5" x14ac:dyDescent="0.25">
      <c r="A1995" s="56">
        <v>19175</v>
      </c>
      <c r="B1995" t="s">
        <v>113</v>
      </c>
      <c r="C1995" t="s">
        <v>35</v>
      </c>
      <c r="D1995" t="s">
        <v>35</v>
      </c>
      <c r="E1995" s="27">
        <v>1</v>
      </c>
    </row>
    <row r="1996" spans="1:5" x14ac:dyDescent="0.25">
      <c r="A1996" s="56">
        <v>19176</v>
      </c>
      <c r="B1996" t="s">
        <v>50</v>
      </c>
      <c r="C1996" t="s">
        <v>35</v>
      </c>
      <c r="D1996" t="s">
        <v>35</v>
      </c>
      <c r="E1996" s="27">
        <v>1</v>
      </c>
    </row>
    <row r="1997" spans="1:5" x14ac:dyDescent="0.25">
      <c r="A1997" s="56">
        <v>19177</v>
      </c>
      <c r="B1997" t="s">
        <v>113</v>
      </c>
      <c r="C1997" t="s">
        <v>35</v>
      </c>
      <c r="D1997" t="s">
        <v>35</v>
      </c>
      <c r="E1997" s="27">
        <v>1</v>
      </c>
    </row>
    <row r="1998" spans="1:5" x14ac:dyDescent="0.25">
      <c r="A1998" s="56">
        <v>19178</v>
      </c>
      <c r="B1998" t="s">
        <v>113</v>
      </c>
      <c r="C1998" t="s">
        <v>35</v>
      </c>
      <c r="D1998" t="s">
        <v>35</v>
      </c>
      <c r="E1998" s="27">
        <v>1</v>
      </c>
    </row>
    <row r="1999" spans="1:5" x14ac:dyDescent="0.25">
      <c r="A1999" s="56">
        <v>19179</v>
      </c>
      <c r="B1999" t="s">
        <v>113</v>
      </c>
      <c r="C1999" t="s">
        <v>35</v>
      </c>
      <c r="D1999" t="s">
        <v>35</v>
      </c>
      <c r="E1999" s="27">
        <v>1</v>
      </c>
    </row>
    <row r="2000" spans="1:5" x14ac:dyDescent="0.25">
      <c r="A2000" s="56">
        <v>19181</v>
      </c>
      <c r="B2000" t="s">
        <v>113</v>
      </c>
      <c r="C2000" t="s">
        <v>35</v>
      </c>
      <c r="D2000" t="s">
        <v>35</v>
      </c>
      <c r="E2000" s="27">
        <v>1</v>
      </c>
    </row>
    <row r="2001" spans="1:5" x14ac:dyDescent="0.25">
      <c r="A2001" s="56">
        <v>19182</v>
      </c>
      <c r="B2001" t="s">
        <v>113</v>
      </c>
      <c r="C2001" t="s">
        <v>35</v>
      </c>
      <c r="D2001" t="s">
        <v>35</v>
      </c>
      <c r="E2001" s="27">
        <v>1</v>
      </c>
    </row>
    <row r="2002" spans="1:5" x14ac:dyDescent="0.25">
      <c r="A2002" s="56">
        <v>19183</v>
      </c>
      <c r="B2002" t="s">
        <v>113</v>
      </c>
      <c r="C2002" t="s">
        <v>35</v>
      </c>
      <c r="D2002" t="s">
        <v>35</v>
      </c>
      <c r="E2002" s="27">
        <v>1</v>
      </c>
    </row>
    <row r="2003" spans="1:5" x14ac:dyDescent="0.25">
      <c r="A2003" s="56">
        <v>19184</v>
      </c>
      <c r="B2003" t="s">
        <v>113</v>
      </c>
      <c r="C2003" t="s">
        <v>35</v>
      </c>
      <c r="D2003" t="s">
        <v>35</v>
      </c>
      <c r="E2003" s="27">
        <v>1</v>
      </c>
    </row>
    <row r="2004" spans="1:5" x14ac:dyDescent="0.25">
      <c r="A2004" s="56">
        <v>19185</v>
      </c>
      <c r="B2004" t="s">
        <v>113</v>
      </c>
      <c r="C2004" t="s">
        <v>35</v>
      </c>
      <c r="D2004" t="s">
        <v>35</v>
      </c>
      <c r="E2004" s="27">
        <v>1</v>
      </c>
    </row>
    <row r="2005" spans="1:5" x14ac:dyDescent="0.25">
      <c r="A2005" s="56">
        <v>19187</v>
      </c>
      <c r="B2005" t="s">
        <v>113</v>
      </c>
      <c r="C2005" t="s">
        <v>35</v>
      </c>
      <c r="D2005" t="s">
        <v>35</v>
      </c>
      <c r="E2005" s="27">
        <v>1</v>
      </c>
    </row>
    <row r="2006" spans="1:5" x14ac:dyDescent="0.25">
      <c r="A2006" s="56">
        <v>19188</v>
      </c>
      <c r="B2006" t="s">
        <v>113</v>
      </c>
      <c r="C2006" t="s">
        <v>35</v>
      </c>
      <c r="D2006" t="s">
        <v>35</v>
      </c>
      <c r="E2006" s="27">
        <v>1</v>
      </c>
    </row>
    <row r="2007" spans="1:5" x14ac:dyDescent="0.25">
      <c r="A2007" s="56">
        <v>19190</v>
      </c>
      <c r="B2007" t="s">
        <v>50</v>
      </c>
      <c r="C2007" t="s">
        <v>35</v>
      </c>
      <c r="D2007" t="s">
        <v>35</v>
      </c>
      <c r="E2007" s="27">
        <v>1</v>
      </c>
    </row>
    <row r="2008" spans="1:5" x14ac:dyDescent="0.25">
      <c r="A2008" s="56">
        <v>19191</v>
      </c>
      <c r="B2008" t="s">
        <v>113</v>
      </c>
      <c r="C2008" t="s">
        <v>35</v>
      </c>
      <c r="D2008" t="s">
        <v>35</v>
      </c>
      <c r="E2008" s="27">
        <v>1</v>
      </c>
    </row>
    <row r="2009" spans="1:5" x14ac:dyDescent="0.25">
      <c r="A2009" s="56">
        <v>19192</v>
      </c>
      <c r="B2009" t="s">
        <v>113</v>
      </c>
      <c r="C2009" t="s">
        <v>35</v>
      </c>
      <c r="D2009" t="s">
        <v>35</v>
      </c>
      <c r="E2009" s="27">
        <v>1</v>
      </c>
    </row>
    <row r="2010" spans="1:5" x14ac:dyDescent="0.25">
      <c r="A2010" s="56">
        <v>19193</v>
      </c>
      <c r="B2010" t="s">
        <v>113</v>
      </c>
      <c r="C2010" t="s">
        <v>35</v>
      </c>
      <c r="D2010" t="s">
        <v>35</v>
      </c>
      <c r="E2010" s="27">
        <v>1</v>
      </c>
    </row>
    <row r="2011" spans="1:5" x14ac:dyDescent="0.25">
      <c r="A2011" s="56">
        <v>19194</v>
      </c>
      <c r="B2011" t="s">
        <v>113</v>
      </c>
      <c r="C2011" t="s">
        <v>35</v>
      </c>
      <c r="D2011" t="s">
        <v>35</v>
      </c>
      <c r="E2011" s="27">
        <v>1</v>
      </c>
    </row>
    <row r="2012" spans="1:5" x14ac:dyDescent="0.25">
      <c r="A2012" s="56">
        <v>19195</v>
      </c>
      <c r="B2012" t="s">
        <v>113</v>
      </c>
      <c r="C2012" t="s">
        <v>35</v>
      </c>
      <c r="D2012" t="s">
        <v>35</v>
      </c>
      <c r="E2012" s="27">
        <v>1</v>
      </c>
    </row>
    <row r="2013" spans="1:5" x14ac:dyDescent="0.25">
      <c r="A2013" s="56">
        <v>19196</v>
      </c>
      <c r="B2013" t="s">
        <v>113</v>
      </c>
      <c r="C2013" t="s">
        <v>35</v>
      </c>
      <c r="D2013" t="s">
        <v>35</v>
      </c>
      <c r="E2013" s="27">
        <v>1</v>
      </c>
    </row>
    <row r="2014" spans="1:5" x14ac:dyDescent="0.25">
      <c r="A2014" s="56">
        <v>19197</v>
      </c>
      <c r="B2014" t="s">
        <v>113</v>
      </c>
      <c r="C2014" t="s">
        <v>35</v>
      </c>
      <c r="D2014" t="s">
        <v>35</v>
      </c>
      <c r="E2014" s="27">
        <v>1</v>
      </c>
    </row>
    <row r="2015" spans="1:5" x14ac:dyDescent="0.25">
      <c r="A2015" s="56">
        <v>19244</v>
      </c>
      <c r="B2015" t="s">
        <v>113</v>
      </c>
      <c r="C2015" t="s">
        <v>35</v>
      </c>
      <c r="D2015" t="s">
        <v>35</v>
      </c>
      <c r="E2015" s="27">
        <v>1</v>
      </c>
    </row>
    <row r="2016" spans="1:5" x14ac:dyDescent="0.25">
      <c r="A2016" s="56">
        <v>19255</v>
      </c>
      <c r="B2016" t="s">
        <v>113</v>
      </c>
      <c r="C2016" t="s">
        <v>35</v>
      </c>
      <c r="D2016" t="s">
        <v>35</v>
      </c>
      <c r="E2016" s="27">
        <v>1</v>
      </c>
    </row>
    <row r="2017" spans="1:5" x14ac:dyDescent="0.25">
      <c r="A2017" s="56">
        <v>19301</v>
      </c>
      <c r="B2017" t="s">
        <v>50</v>
      </c>
      <c r="C2017" t="s">
        <v>1732</v>
      </c>
      <c r="D2017" t="s">
        <v>1675</v>
      </c>
      <c r="E2017" s="27">
        <v>1</v>
      </c>
    </row>
    <row r="2018" spans="1:5" x14ac:dyDescent="0.25">
      <c r="A2018" s="56">
        <v>19310</v>
      </c>
      <c r="B2018" t="s">
        <v>50</v>
      </c>
      <c r="C2018" t="s">
        <v>1733</v>
      </c>
      <c r="D2018" t="s">
        <v>1675</v>
      </c>
      <c r="E2018" s="27">
        <v>1</v>
      </c>
    </row>
    <row r="2019" spans="1:5" x14ac:dyDescent="0.25">
      <c r="A2019" s="56">
        <v>19311</v>
      </c>
      <c r="B2019" t="s">
        <v>50</v>
      </c>
      <c r="C2019" t="s">
        <v>1734</v>
      </c>
      <c r="D2019" t="s">
        <v>1675</v>
      </c>
      <c r="E2019" s="27">
        <v>1</v>
      </c>
    </row>
    <row r="2020" spans="1:5" x14ac:dyDescent="0.25">
      <c r="A2020" s="56">
        <v>19312</v>
      </c>
      <c r="B2020" t="s">
        <v>50</v>
      </c>
      <c r="C2020" t="s">
        <v>1735</v>
      </c>
      <c r="D2020" t="s">
        <v>1675</v>
      </c>
      <c r="E2020" s="27">
        <v>1</v>
      </c>
    </row>
    <row r="2021" spans="1:5" x14ac:dyDescent="0.25">
      <c r="A2021" s="56">
        <v>19316</v>
      </c>
      <c r="B2021" t="s">
        <v>54</v>
      </c>
      <c r="C2021" t="s">
        <v>1736</v>
      </c>
      <c r="D2021" t="s">
        <v>1675</v>
      </c>
      <c r="E2021" s="27">
        <v>1</v>
      </c>
    </row>
    <row r="2022" spans="1:5" x14ac:dyDescent="0.25">
      <c r="A2022" s="56">
        <v>19317</v>
      </c>
      <c r="B2022" t="s">
        <v>50</v>
      </c>
      <c r="C2022" t="s">
        <v>1737</v>
      </c>
      <c r="D2022" t="s">
        <v>1675</v>
      </c>
      <c r="E2022" s="27">
        <v>1</v>
      </c>
    </row>
    <row r="2023" spans="1:5" x14ac:dyDescent="0.25">
      <c r="A2023" s="56">
        <v>19318</v>
      </c>
      <c r="B2023" t="s">
        <v>54</v>
      </c>
      <c r="C2023" t="s">
        <v>1738</v>
      </c>
      <c r="D2023" t="s">
        <v>1675</v>
      </c>
      <c r="E2023" s="27">
        <v>1</v>
      </c>
    </row>
    <row r="2024" spans="1:5" x14ac:dyDescent="0.25">
      <c r="A2024" s="56">
        <v>19319</v>
      </c>
      <c r="B2024" t="s">
        <v>50</v>
      </c>
      <c r="C2024" t="s">
        <v>1739</v>
      </c>
      <c r="D2024" t="s">
        <v>1667</v>
      </c>
      <c r="E2024" s="27">
        <v>1</v>
      </c>
    </row>
    <row r="2025" spans="1:5" x14ac:dyDescent="0.25">
      <c r="A2025" s="56">
        <v>19320</v>
      </c>
      <c r="B2025" t="s">
        <v>50</v>
      </c>
      <c r="C2025" t="s">
        <v>1740</v>
      </c>
      <c r="D2025" t="s">
        <v>1675</v>
      </c>
      <c r="E2025" s="27">
        <v>1</v>
      </c>
    </row>
    <row r="2026" spans="1:5" x14ac:dyDescent="0.25">
      <c r="A2026" s="56">
        <v>19330</v>
      </c>
      <c r="B2026" t="s">
        <v>50</v>
      </c>
      <c r="C2026" t="s">
        <v>1741</v>
      </c>
      <c r="D2026" t="s">
        <v>1675</v>
      </c>
      <c r="E2026" s="27">
        <v>1</v>
      </c>
    </row>
    <row r="2027" spans="1:5" x14ac:dyDescent="0.25">
      <c r="A2027" s="56">
        <v>19331</v>
      </c>
      <c r="B2027" t="s">
        <v>54</v>
      </c>
      <c r="C2027" t="s">
        <v>1742</v>
      </c>
      <c r="D2027" t="s">
        <v>1667</v>
      </c>
      <c r="E2027" s="27">
        <v>1</v>
      </c>
    </row>
    <row r="2028" spans="1:5" x14ac:dyDescent="0.25">
      <c r="A2028" s="56">
        <v>19333</v>
      </c>
      <c r="B2028" t="s">
        <v>50</v>
      </c>
      <c r="C2028" t="s">
        <v>1743</v>
      </c>
      <c r="D2028" t="s">
        <v>1675</v>
      </c>
      <c r="E2028" s="27">
        <v>1</v>
      </c>
    </row>
    <row r="2029" spans="1:5" x14ac:dyDescent="0.25">
      <c r="A2029" s="56">
        <v>19335</v>
      </c>
      <c r="B2029" t="s">
        <v>50</v>
      </c>
      <c r="C2029" t="s">
        <v>1744</v>
      </c>
      <c r="D2029" t="s">
        <v>1675</v>
      </c>
      <c r="E2029" s="27">
        <v>1</v>
      </c>
    </row>
    <row r="2030" spans="1:5" x14ac:dyDescent="0.25">
      <c r="A2030" s="56">
        <v>19339</v>
      </c>
      <c r="B2030" t="s">
        <v>113</v>
      </c>
      <c r="C2030" t="s">
        <v>1742</v>
      </c>
      <c r="D2030" t="s">
        <v>1667</v>
      </c>
      <c r="E2030" s="27">
        <v>1</v>
      </c>
    </row>
    <row r="2031" spans="1:5" x14ac:dyDescent="0.25">
      <c r="A2031" s="56">
        <v>19340</v>
      </c>
      <c r="B2031" t="s">
        <v>113</v>
      </c>
      <c r="C2031" t="s">
        <v>1742</v>
      </c>
      <c r="D2031" t="s">
        <v>1667</v>
      </c>
      <c r="E2031" s="27">
        <v>1</v>
      </c>
    </row>
    <row r="2032" spans="1:5" x14ac:dyDescent="0.25">
      <c r="A2032" s="56">
        <v>19341</v>
      </c>
      <c r="B2032" t="s">
        <v>50</v>
      </c>
      <c r="C2032" t="s">
        <v>41</v>
      </c>
      <c r="D2032" t="s">
        <v>1675</v>
      </c>
      <c r="E2032" s="27">
        <v>1</v>
      </c>
    </row>
    <row r="2033" spans="1:5" x14ac:dyDescent="0.25">
      <c r="A2033" s="56">
        <v>19342</v>
      </c>
      <c r="B2033" t="s">
        <v>50</v>
      </c>
      <c r="C2033" t="s">
        <v>1745</v>
      </c>
      <c r="D2033" t="s">
        <v>1667</v>
      </c>
      <c r="E2033" s="27">
        <v>1</v>
      </c>
    </row>
    <row r="2034" spans="1:5" x14ac:dyDescent="0.25">
      <c r="A2034" s="56">
        <v>19343</v>
      </c>
      <c r="B2034" t="s">
        <v>50</v>
      </c>
      <c r="C2034" t="s">
        <v>1746</v>
      </c>
      <c r="D2034" t="s">
        <v>1675</v>
      </c>
      <c r="E2034" s="27">
        <v>1</v>
      </c>
    </row>
    <row r="2035" spans="1:5" x14ac:dyDescent="0.25">
      <c r="A2035" s="56">
        <v>19344</v>
      </c>
      <c r="B2035" t="s">
        <v>50</v>
      </c>
      <c r="C2035" t="s">
        <v>1747</v>
      </c>
      <c r="D2035" t="s">
        <v>1675</v>
      </c>
      <c r="E2035" s="27">
        <v>1</v>
      </c>
    </row>
    <row r="2036" spans="1:5" x14ac:dyDescent="0.25">
      <c r="A2036" s="56">
        <v>19345</v>
      </c>
      <c r="B2036" t="s">
        <v>54</v>
      </c>
      <c r="C2036" t="s">
        <v>1748</v>
      </c>
      <c r="D2036" t="s">
        <v>1675</v>
      </c>
      <c r="E2036" s="27">
        <v>1</v>
      </c>
    </row>
    <row r="2037" spans="1:5" x14ac:dyDescent="0.25">
      <c r="A2037" s="56">
        <v>19346</v>
      </c>
      <c r="B2037" t="s">
        <v>54</v>
      </c>
      <c r="C2037" t="s">
        <v>1749</v>
      </c>
      <c r="D2037" t="s">
        <v>1675</v>
      </c>
      <c r="E2037" s="27">
        <v>1</v>
      </c>
    </row>
    <row r="2038" spans="1:5" x14ac:dyDescent="0.25">
      <c r="A2038" s="56">
        <v>19347</v>
      </c>
      <c r="B2038" t="s">
        <v>54</v>
      </c>
      <c r="C2038" t="s">
        <v>1750</v>
      </c>
      <c r="D2038" t="s">
        <v>1675</v>
      </c>
      <c r="E2038" s="27">
        <v>1</v>
      </c>
    </row>
    <row r="2039" spans="1:5" x14ac:dyDescent="0.25">
      <c r="A2039" s="56">
        <v>19348</v>
      </c>
      <c r="B2039" t="s">
        <v>50</v>
      </c>
      <c r="C2039" t="s">
        <v>1751</v>
      </c>
      <c r="D2039" t="s">
        <v>1675</v>
      </c>
      <c r="E2039" s="27">
        <v>1</v>
      </c>
    </row>
    <row r="2040" spans="1:5" x14ac:dyDescent="0.25">
      <c r="A2040" s="56">
        <v>19350</v>
      </c>
      <c r="B2040" t="s">
        <v>50</v>
      </c>
      <c r="C2040" t="s">
        <v>1752</v>
      </c>
      <c r="D2040" t="s">
        <v>1675</v>
      </c>
      <c r="E2040" s="27">
        <v>1</v>
      </c>
    </row>
    <row r="2041" spans="1:5" x14ac:dyDescent="0.25">
      <c r="A2041" s="56">
        <v>19351</v>
      </c>
      <c r="B2041" t="s">
        <v>54</v>
      </c>
      <c r="C2041" t="s">
        <v>1753</v>
      </c>
      <c r="D2041" t="s">
        <v>1675</v>
      </c>
      <c r="E2041" s="27">
        <v>1</v>
      </c>
    </row>
    <row r="2042" spans="1:5" x14ac:dyDescent="0.25">
      <c r="A2042" s="56">
        <v>19352</v>
      </c>
      <c r="B2042" t="s">
        <v>50</v>
      </c>
      <c r="C2042" t="s">
        <v>1754</v>
      </c>
      <c r="D2042" t="s">
        <v>1675</v>
      </c>
      <c r="E2042" s="27">
        <v>1</v>
      </c>
    </row>
    <row r="2043" spans="1:5" x14ac:dyDescent="0.25">
      <c r="A2043" s="56">
        <v>19353</v>
      </c>
      <c r="B2043" t="s">
        <v>54</v>
      </c>
      <c r="C2043" t="s">
        <v>1755</v>
      </c>
      <c r="D2043" t="s">
        <v>1675</v>
      </c>
      <c r="E2043" s="27">
        <v>1</v>
      </c>
    </row>
    <row r="2044" spans="1:5" x14ac:dyDescent="0.25">
      <c r="A2044" s="56">
        <v>19354</v>
      </c>
      <c r="B2044" t="s">
        <v>54</v>
      </c>
      <c r="C2044" t="s">
        <v>1756</v>
      </c>
      <c r="D2044" t="s">
        <v>1675</v>
      </c>
      <c r="E2044" s="27">
        <v>1</v>
      </c>
    </row>
    <row r="2045" spans="1:5" x14ac:dyDescent="0.25">
      <c r="A2045" s="56">
        <v>19355</v>
      </c>
      <c r="B2045" t="s">
        <v>50</v>
      </c>
      <c r="C2045" t="s">
        <v>1757</v>
      </c>
      <c r="D2045" t="s">
        <v>1675</v>
      </c>
      <c r="E2045" s="27">
        <v>1</v>
      </c>
    </row>
    <row r="2046" spans="1:5" x14ac:dyDescent="0.25">
      <c r="A2046" s="56">
        <v>19357</v>
      </c>
      <c r="B2046" t="s">
        <v>54</v>
      </c>
      <c r="C2046" t="s">
        <v>1758</v>
      </c>
      <c r="D2046" t="s">
        <v>1675</v>
      </c>
      <c r="E2046" s="27">
        <v>1</v>
      </c>
    </row>
    <row r="2047" spans="1:5" x14ac:dyDescent="0.25">
      <c r="A2047" s="56">
        <v>19358</v>
      </c>
      <c r="B2047" t="s">
        <v>54</v>
      </c>
      <c r="C2047" t="s">
        <v>1759</v>
      </c>
      <c r="D2047" t="s">
        <v>1675</v>
      </c>
      <c r="E2047" s="27">
        <v>1</v>
      </c>
    </row>
    <row r="2048" spans="1:5" x14ac:dyDescent="0.25">
      <c r="A2048" s="56">
        <v>19360</v>
      </c>
      <c r="B2048" t="s">
        <v>54</v>
      </c>
      <c r="C2048" t="s">
        <v>1760</v>
      </c>
      <c r="D2048" t="s">
        <v>1675</v>
      </c>
      <c r="E2048" s="27">
        <v>1</v>
      </c>
    </row>
    <row r="2049" spans="1:5" x14ac:dyDescent="0.25">
      <c r="A2049" s="56">
        <v>19362</v>
      </c>
      <c r="B2049" t="s">
        <v>50</v>
      </c>
      <c r="C2049" t="s">
        <v>1761</v>
      </c>
      <c r="D2049" t="s">
        <v>1675</v>
      </c>
      <c r="E2049" s="27">
        <v>1</v>
      </c>
    </row>
    <row r="2050" spans="1:5" x14ac:dyDescent="0.25">
      <c r="A2050" s="56">
        <v>19363</v>
      </c>
      <c r="B2050" t="s">
        <v>50</v>
      </c>
      <c r="C2050" t="s">
        <v>1762</v>
      </c>
      <c r="D2050" t="s">
        <v>1675</v>
      </c>
      <c r="E2050" s="27">
        <v>1</v>
      </c>
    </row>
    <row r="2051" spans="1:5" x14ac:dyDescent="0.25">
      <c r="A2051" s="56">
        <v>19365</v>
      </c>
      <c r="B2051" t="s">
        <v>50</v>
      </c>
      <c r="C2051" t="s">
        <v>1763</v>
      </c>
      <c r="D2051" t="s">
        <v>1675</v>
      </c>
      <c r="E2051" s="27">
        <v>1</v>
      </c>
    </row>
    <row r="2052" spans="1:5" x14ac:dyDescent="0.25">
      <c r="A2052" s="56">
        <v>19366</v>
      </c>
      <c r="B2052" t="s">
        <v>54</v>
      </c>
      <c r="C2052" t="s">
        <v>1764</v>
      </c>
      <c r="D2052" t="s">
        <v>1675</v>
      </c>
      <c r="E2052" s="27">
        <v>1</v>
      </c>
    </row>
    <row r="2053" spans="1:5" x14ac:dyDescent="0.25">
      <c r="A2053" s="56">
        <v>19367</v>
      </c>
      <c r="B2053" t="s">
        <v>54</v>
      </c>
      <c r="C2053" t="s">
        <v>1765</v>
      </c>
      <c r="D2053" t="s">
        <v>1675</v>
      </c>
      <c r="E2053" s="27">
        <v>1</v>
      </c>
    </row>
    <row r="2054" spans="1:5" x14ac:dyDescent="0.25">
      <c r="A2054" s="56">
        <v>19369</v>
      </c>
      <c r="B2054" t="s">
        <v>54</v>
      </c>
      <c r="C2054" t="s">
        <v>1766</v>
      </c>
      <c r="D2054" t="s">
        <v>1675</v>
      </c>
      <c r="E2054" s="27">
        <v>1</v>
      </c>
    </row>
    <row r="2055" spans="1:5" x14ac:dyDescent="0.25">
      <c r="A2055" s="56">
        <v>19371</v>
      </c>
      <c r="B2055" t="s">
        <v>54</v>
      </c>
      <c r="C2055" t="s">
        <v>1767</v>
      </c>
      <c r="D2055" t="s">
        <v>1675</v>
      </c>
      <c r="E2055" s="27">
        <v>1</v>
      </c>
    </row>
    <row r="2056" spans="1:5" x14ac:dyDescent="0.25">
      <c r="A2056" s="56">
        <v>19372</v>
      </c>
      <c r="B2056" t="s">
        <v>50</v>
      </c>
      <c r="C2056" t="s">
        <v>1768</v>
      </c>
      <c r="D2056" t="s">
        <v>1675</v>
      </c>
      <c r="E2056" s="27">
        <v>1</v>
      </c>
    </row>
    <row r="2057" spans="1:5" x14ac:dyDescent="0.25">
      <c r="A2057" s="56">
        <v>19373</v>
      </c>
      <c r="B2057" t="s">
        <v>50</v>
      </c>
      <c r="C2057" t="s">
        <v>1769</v>
      </c>
      <c r="D2057" t="s">
        <v>1667</v>
      </c>
      <c r="E2057" s="27">
        <v>1</v>
      </c>
    </row>
    <row r="2058" spans="1:5" x14ac:dyDescent="0.25">
      <c r="A2058" s="56">
        <v>19374</v>
      </c>
      <c r="B2058" t="s">
        <v>50</v>
      </c>
      <c r="C2058" t="s">
        <v>1770</v>
      </c>
      <c r="D2058" t="s">
        <v>1675</v>
      </c>
      <c r="E2058" s="27">
        <v>1</v>
      </c>
    </row>
    <row r="2059" spans="1:5" x14ac:dyDescent="0.25">
      <c r="A2059" s="56">
        <v>19375</v>
      </c>
      <c r="B2059" t="s">
        <v>54</v>
      </c>
      <c r="C2059" t="s">
        <v>1771</v>
      </c>
      <c r="D2059" t="s">
        <v>1675</v>
      </c>
      <c r="E2059" s="27">
        <v>1</v>
      </c>
    </row>
    <row r="2060" spans="1:5" x14ac:dyDescent="0.25">
      <c r="A2060" s="56">
        <v>19376</v>
      </c>
      <c r="B2060" t="s">
        <v>54</v>
      </c>
      <c r="C2060" t="s">
        <v>1772</v>
      </c>
      <c r="D2060" t="s">
        <v>1675</v>
      </c>
      <c r="E2060" s="27">
        <v>1</v>
      </c>
    </row>
    <row r="2061" spans="1:5" x14ac:dyDescent="0.25">
      <c r="A2061" s="56">
        <v>19380</v>
      </c>
      <c r="B2061" t="s">
        <v>50</v>
      </c>
      <c r="C2061" t="s">
        <v>1773</v>
      </c>
      <c r="D2061" t="s">
        <v>1675</v>
      </c>
      <c r="E2061" s="27">
        <v>1</v>
      </c>
    </row>
    <row r="2062" spans="1:5" x14ac:dyDescent="0.25">
      <c r="A2062" s="56">
        <v>19381</v>
      </c>
      <c r="B2062" t="s">
        <v>54</v>
      </c>
      <c r="C2062" t="s">
        <v>1773</v>
      </c>
      <c r="D2062" t="s">
        <v>1675</v>
      </c>
      <c r="E2062" s="27">
        <v>1</v>
      </c>
    </row>
    <row r="2063" spans="1:5" x14ac:dyDescent="0.25">
      <c r="A2063" s="56">
        <v>19382</v>
      </c>
      <c r="B2063" t="s">
        <v>50</v>
      </c>
      <c r="C2063" t="s">
        <v>1773</v>
      </c>
      <c r="D2063" t="s">
        <v>1675</v>
      </c>
      <c r="E2063" s="27">
        <v>1</v>
      </c>
    </row>
    <row r="2064" spans="1:5" x14ac:dyDescent="0.25">
      <c r="A2064" s="56">
        <v>19383</v>
      </c>
      <c r="B2064" t="s">
        <v>50</v>
      </c>
      <c r="C2064" t="s">
        <v>1773</v>
      </c>
      <c r="D2064" t="s">
        <v>1675</v>
      </c>
      <c r="E2064" s="27">
        <v>1</v>
      </c>
    </row>
    <row r="2065" spans="1:5" x14ac:dyDescent="0.25">
      <c r="A2065" s="56">
        <v>19390</v>
      </c>
      <c r="B2065" t="s">
        <v>50</v>
      </c>
      <c r="C2065" t="s">
        <v>1774</v>
      </c>
      <c r="D2065" t="s">
        <v>1675</v>
      </c>
      <c r="E2065" s="27">
        <v>1</v>
      </c>
    </row>
    <row r="2066" spans="1:5" x14ac:dyDescent="0.25">
      <c r="A2066" s="56">
        <v>19395</v>
      </c>
      <c r="B2066" t="s">
        <v>54</v>
      </c>
      <c r="C2066" t="s">
        <v>1775</v>
      </c>
      <c r="D2066" t="s">
        <v>1675</v>
      </c>
      <c r="E2066" s="27">
        <v>1</v>
      </c>
    </row>
    <row r="2067" spans="1:5" x14ac:dyDescent="0.25">
      <c r="A2067" s="56">
        <v>19397</v>
      </c>
      <c r="B2067" t="s">
        <v>54</v>
      </c>
      <c r="C2067" t="s">
        <v>1776</v>
      </c>
      <c r="D2067" t="s">
        <v>1675</v>
      </c>
      <c r="E2067" s="27">
        <v>1</v>
      </c>
    </row>
    <row r="2068" spans="1:5" x14ac:dyDescent="0.25">
      <c r="A2068" s="56">
        <v>19398</v>
      </c>
      <c r="B2068" t="s">
        <v>54</v>
      </c>
      <c r="C2068" t="s">
        <v>1776</v>
      </c>
      <c r="D2068" t="s">
        <v>1675</v>
      </c>
      <c r="E2068" s="27">
        <v>1</v>
      </c>
    </row>
    <row r="2069" spans="1:5" x14ac:dyDescent="0.25">
      <c r="A2069" s="56">
        <v>19399</v>
      </c>
      <c r="B2069" t="s">
        <v>54</v>
      </c>
      <c r="C2069" t="s">
        <v>1776</v>
      </c>
      <c r="D2069" t="s">
        <v>1675</v>
      </c>
      <c r="E2069" s="27">
        <v>1</v>
      </c>
    </row>
    <row r="2070" spans="1:5" x14ac:dyDescent="0.25">
      <c r="A2070" s="56">
        <v>19401</v>
      </c>
      <c r="B2070" t="s">
        <v>50</v>
      </c>
      <c r="C2070" t="s">
        <v>1777</v>
      </c>
      <c r="D2070" t="s">
        <v>1201</v>
      </c>
      <c r="E2070" s="27">
        <v>1</v>
      </c>
    </row>
    <row r="2071" spans="1:5" x14ac:dyDescent="0.25">
      <c r="A2071" s="56">
        <v>19403</v>
      </c>
      <c r="B2071" t="s">
        <v>50</v>
      </c>
      <c r="C2071" t="s">
        <v>1777</v>
      </c>
      <c r="D2071" t="s">
        <v>1201</v>
      </c>
      <c r="E2071" s="27">
        <v>1</v>
      </c>
    </row>
    <row r="2072" spans="1:5" x14ac:dyDescent="0.25">
      <c r="A2072" s="56">
        <v>19404</v>
      </c>
      <c r="B2072" t="s">
        <v>54</v>
      </c>
      <c r="C2072" t="s">
        <v>1777</v>
      </c>
      <c r="D2072" t="s">
        <v>1201</v>
      </c>
      <c r="E2072" s="27">
        <v>1</v>
      </c>
    </row>
    <row r="2073" spans="1:5" x14ac:dyDescent="0.25">
      <c r="A2073" s="56">
        <v>19405</v>
      </c>
      <c r="B2073" t="s">
        <v>50</v>
      </c>
      <c r="C2073" t="s">
        <v>1778</v>
      </c>
      <c r="D2073" t="s">
        <v>1201</v>
      </c>
      <c r="E2073" s="27">
        <v>1</v>
      </c>
    </row>
    <row r="2074" spans="1:5" x14ac:dyDescent="0.25">
      <c r="A2074" s="56">
        <v>19406</v>
      </c>
      <c r="B2074" t="s">
        <v>50</v>
      </c>
      <c r="C2074" t="s">
        <v>1779</v>
      </c>
      <c r="D2074" t="s">
        <v>1201</v>
      </c>
      <c r="E2074" s="27">
        <v>1</v>
      </c>
    </row>
    <row r="2075" spans="1:5" x14ac:dyDescent="0.25">
      <c r="A2075" s="56">
        <v>19407</v>
      </c>
      <c r="B2075" t="s">
        <v>54</v>
      </c>
      <c r="C2075" t="s">
        <v>1780</v>
      </c>
      <c r="D2075" t="s">
        <v>1201</v>
      </c>
      <c r="E2075" s="27">
        <v>1</v>
      </c>
    </row>
    <row r="2076" spans="1:5" x14ac:dyDescent="0.25">
      <c r="A2076" s="56">
        <v>19408</v>
      </c>
      <c r="B2076" t="s">
        <v>54</v>
      </c>
      <c r="C2076" t="s">
        <v>1781</v>
      </c>
      <c r="D2076" t="s">
        <v>1201</v>
      </c>
      <c r="E2076" s="27">
        <v>1</v>
      </c>
    </row>
    <row r="2077" spans="1:5" x14ac:dyDescent="0.25">
      <c r="A2077" s="56">
        <v>19409</v>
      </c>
      <c r="B2077" t="s">
        <v>54</v>
      </c>
      <c r="C2077" t="s">
        <v>1782</v>
      </c>
      <c r="D2077" t="s">
        <v>1201</v>
      </c>
      <c r="E2077" s="27">
        <v>1</v>
      </c>
    </row>
    <row r="2078" spans="1:5" x14ac:dyDescent="0.25">
      <c r="A2078" s="56">
        <v>19415</v>
      </c>
      <c r="B2078" t="s">
        <v>113</v>
      </c>
      <c r="C2078" t="s">
        <v>1781</v>
      </c>
      <c r="D2078" t="s">
        <v>1201</v>
      </c>
      <c r="E2078" s="27">
        <v>1</v>
      </c>
    </row>
    <row r="2079" spans="1:5" x14ac:dyDescent="0.25">
      <c r="A2079" s="56">
        <v>19420</v>
      </c>
      <c r="B2079" t="s">
        <v>54</v>
      </c>
      <c r="C2079" t="s">
        <v>1783</v>
      </c>
      <c r="D2079" t="s">
        <v>1201</v>
      </c>
      <c r="E2079" s="27">
        <v>1</v>
      </c>
    </row>
    <row r="2080" spans="1:5" x14ac:dyDescent="0.25">
      <c r="A2080" s="56">
        <v>19421</v>
      </c>
      <c r="B2080" t="s">
        <v>54</v>
      </c>
      <c r="C2080" t="s">
        <v>1784</v>
      </c>
      <c r="D2080" t="s">
        <v>1675</v>
      </c>
      <c r="E2080" s="27">
        <v>1</v>
      </c>
    </row>
    <row r="2081" spans="1:5" x14ac:dyDescent="0.25">
      <c r="A2081" s="56">
        <v>19422</v>
      </c>
      <c r="B2081" t="s">
        <v>50</v>
      </c>
      <c r="C2081" t="s">
        <v>1785</v>
      </c>
      <c r="D2081" t="s">
        <v>1201</v>
      </c>
      <c r="E2081" s="27">
        <v>1</v>
      </c>
    </row>
    <row r="2082" spans="1:5" x14ac:dyDescent="0.25">
      <c r="A2082" s="56">
        <v>19423</v>
      </c>
      <c r="B2082" t="s">
        <v>54</v>
      </c>
      <c r="C2082" t="s">
        <v>1786</v>
      </c>
      <c r="D2082" t="s">
        <v>1201</v>
      </c>
      <c r="E2082" s="27">
        <v>1</v>
      </c>
    </row>
    <row r="2083" spans="1:5" x14ac:dyDescent="0.25">
      <c r="A2083" s="56">
        <v>19424</v>
      </c>
      <c r="B2083" t="s">
        <v>113</v>
      </c>
      <c r="C2083" t="s">
        <v>1785</v>
      </c>
      <c r="D2083" t="s">
        <v>1201</v>
      </c>
      <c r="E2083" s="27">
        <v>1</v>
      </c>
    </row>
    <row r="2084" spans="1:5" x14ac:dyDescent="0.25">
      <c r="A2084" s="56">
        <v>19425</v>
      </c>
      <c r="B2084" t="s">
        <v>50</v>
      </c>
      <c r="C2084" t="s">
        <v>1787</v>
      </c>
      <c r="D2084" t="s">
        <v>1675</v>
      </c>
      <c r="E2084" s="27">
        <v>1</v>
      </c>
    </row>
    <row r="2085" spans="1:5" x14ac:dyDescent="0.25">
      <c r="A2085" s="56">
        <v>19426</v>
      </c>
      <c r="B2085" t="s">
        <v>50</v>
      </c>
      <c r="C2085" t="s">
        <v>1788</v>
      </c>
      <c r="D2085" t="s">
        <v>1201</v>
      </c>
      <c r="E2085" s="27">
        <v>1</v>
      </c>
    </row>
    <row r="2086" spans="1:5" x14ac:dyDescent="0.25">
      <c r="A2086" s="56">
        <v>19428</v>
      </c>
      <c r="B2086" t="s">
        <v>50</v>
      </c>
      <c r="C2086" t="s">
        <v>1789</v>
      </c>
      <c r="D2086" t="s">
        <v>1201</v>
      </c>
      <c r="E2086" s="27">
        <v>1</v>
      </c>
    </row>
    <row r="2087" spans="1:5" x14ac:dyDescent="0.25">
      <c r="A2087" s="56">
        <v>19429</v>
      </c>
      <c r="B2087" t="s">
        <v>113</v>
      </c>
      <c r="C2087" t="s">
        <v>1789</v>
      </c>
      <c r="D2087" t="s">
        <v>1201</v>
      </c>
      <c r="E2087" s="27">
        <v>1</v>
      </c>
    </row>
    <row r="2088" spans="1:5" x14ac:dyDescent="0.25">
      <c r="A2088" s="56">
        <v>19430</v>
      </c>
      <c r="B2088" t="s">
        <v>54</v>
      </c>
      <c r="C2088" t="s">
        <v>1790</v>
      </c>
      <c r="D2088" t="s">
        <v>1201</v>
      </c>
      <c r="E2088" s="27">
        <v>1</v>
      </c>
    </row>
    <row r="2089" spans="1:5" x14ac:dyDescent="0.25">
      <c r="A2089" s="56">
        <v>19432</v>
      </c>
      <c r="B2089" t="s">
        <v>54</v>
      </c>
      <c r="C2089" t="s">
        <v>1791</v>
      </c>
      <c r="D2089" t="s">
        <v>1675</v>
      </c>
      <c r="E2089" s="27">
        <v>1</v>
      </c>
    </row>
    <row r="2090" spans="1:5" x14ac:dyDescent="0.25">
      <c r="A2090" s="56">
        <v>19435</v>
      </c>
      <c r="B2090" t="s">
        <v>50</v>
      </c>
      <c r="C2090" t="s">
        <v>1792</v>
      </c>
      <c r="D2090" t="s">
        <v>1201</v>
      </c>
      <c r="E2090" s="27">
        <v>1</v>
      </c>
    </row>
    <row r="2091" spans="1:5" x14ac:dyDescent="0.25">
      <c r="A2091" s="56">
        <v>19436</v>
      </c>
      <c r="B2091" t="s">
        <v>50</v>
      </c>
      <c r="C2091" t="s">
        <v>1793</v>
      </c>
      <c r="D2091" t="s">
        <v>1201</v>
      </c>
      <c r="E2091" s="27">
        <v>1</v>
      </c>
    </row>
    <row r="2092" spans="1:5" x14ac:dyDescent="0.25">
      <c r="A2092" s="56">
        <v>19437</v>
      </c>
      <c r="B2092" t="s">
        <v>54</v>
      </c>
      <c r="C2092" t="s">
        <v>1794</v>
      </c>
      <c r="D2092" t="s">
        <v>1201</v>
      </c>
      <c r="E2092" s="27">
        <v>1</v>
      </c>
    </row>
    <row r="2093" spans="1:5" x14ac:dyDescent="0.25">
      <c r="A2093" s="56">
        <v>19438</v>
      </c>
      <c r="B2093" t="s">
        <v>50</v>
      </c>
      <c r="C2093" t="s">
        <v>1795</v>
      </c>
      <c r="D2093" t="s">
        <v>1201</v>
      </c>
      <c r="E2093" s="27">
        <v>1</v>
      </c>
    </row>
    <row r="2094" spans="1:5" x14ac:dyDescent="0.25">
      <c r="A2094" s="56">
        <v>19440</v>
      </c>
      <c r="B2094" t="s">
        <v>50</v>
      </c>
      <c r="C2094" t="s">
        <v>1796</v>
      </c>
      <c r="D2094" t="s">
        <v>1201</v>
      </c>
      <c r="E2094" s="27">
        <v>1</v>
      </c>
    </row>
    <row r="2095" spans="1:5" x14ac:dyDescent="0.25">
      <c r="A2095" s="56">
        <v>19441</v>
      </c>
      <c r="B2095" t="s">
        <v>113</v>
      </c>
      <c r="C2095" t="s">
        <v>1795</v>
      </c>
      <c r="D2095" t="s">
        <v>1201</v>
      </c>
      <c r="E2095" s="27">
        <v>1</v>
      </c>
    </row>
    <row r="2096" spans="1:5" x14ac:dyDescent="0.25">
      <c r="A2096" s="56">
        <v>19442</v>
      </c>
      <c r="B2096" t="s">
        <v>54</v>
      </c>
      <c r="C2096" t="s">
        <v>1797</v>
      </c>
      <c r="D2096" t="s">
        <v>1675</v>
      </c>
      <c r="E2096" s="27">
        <v>1</v>
      </c>
    </row>
    <row r="2097" spans="1:5" x14ac:dyDescent="0.25">
      <c r="A2097" s="56">
        <v>19443</v>
      </c>
      <c r="B2097" t="s">
        <v>54</v>
      </c>
      <c r="C2097" t="s">
        <v>1798</v>
      </c>
      <c r="D2097" t="s">
        <v>1201</v>
      </c>
      <c r="E2097" s="27">
        <v>1</v>
      </c>
    </row>
    <row r="2098" spans="1:5" x14ac:dyDescent="0.25">
      <c r="A2098" s="56">
        <v>19444</v>
      </c>
      <c r="B2098" t="s">
        <v>50</v>
      </c>
      <c r="C2098" t="s">
        <v>1799</v>
      </c>
      <c r="D2098" t="s">
        <v>1201</v>
      </c>
      <c r="E2098" s="27">
        <v>1</v>
      </c>
    </row>
    <row r="2099" spans="1:5" x14ac:dyDescent="0.25">
      <c r="A2099" s="56">
        <v>19446</v>
      </c>
      <c r="B2099" t="s">
        <v>50</v>
      </c>
      <c r="C2099" t="s">
        <v>1800</v>
      </c>
      <c r="D2099" t="s">
        <v>1201</v>
      </c>
      <c r="E2099" s="27">
        <v>1</v>
      </c>
    </row>
    <row r="2100" spans="1:5" x14ac:dyDescent="0.25">
      <c r="A2100" s="56">
        <v>19450</v>
      </c>
      <c r="B2100" t="s">
        <v>54</v>
      </c>
      <c r="C2100" t="s">
        <v>1801</v>
      </c>
      <c r="D2100" t="s">
        <v>1201</v>
      </c>
      <c r="E2100" s="27">
        <v>1</v>
      </c>
    </row>
    <row r="2101" spans="1:5" x14ac:dyDescent="0.25">
      <c r="A2101" s="56">
        <v>19451</v>
      </c>
      <c r="B2101" t="s">
        <v>54</v>
      </c>
      <c r="C2101" t="s">
        <v>1802</v>
      </c>
      <c r="D2101" t="s">
        <v>1201</v>
      </c>
      <c r="E2101" s="27">
        <v>1</v>
      </c>
    </row>
    <row r="2102" spans="1:5" x14ac:dyDescent="0.25">
      <c r="A2102" s="56">
        <v>19453</v>
      </c>
      <c r="B2102" t="s">
        <v>50</v>
      </c>
      <c r="C2102" t="s">
        <v>1803</v>
      </c>
      <c r="D2102" t="s">
        <v>1201</v>
      </c>
      <c r="E2102" s="27">
        <v>1</v>
      </c>
    </row>
    <row r="2103" spans="1:5" x14ac:dyDescent="0.25">
      <c r="A2103" s="56">
        <v>19454</v>
      </c>
      <c r="B2103" t="s">
        <v>50</v>
      </c>
      <c r="C2103" t="s">
        <v>1804</v>
      </c>
      <c r="D2103" t="s">
        <v>1201</v>
      </c>
      <c r="E2103" s="27">
        <v>1</v>
      </c>
    </row>
    <row r="2104" spans="1:5" x14ac:dyDescent="0.25">
      <c r="A2104" s="56">
        <v>19455</v>
      </c>
      <c r="B2104" t="s">
        <v>113</v>
      </c>
      <c r="C2104" t="s">
        <v>1804</v>
      </c>
      <c r="D2104" t="s">
        <v>1201</v>
      </c>
      <c r="E2104" s="27">
        <v>1</v>
      </c>
    </row>
    <row r="2105" spans="1:5" x14ac:dyDescent="0.25">
      <c r="A2105" s="56">
        <v>19456</v>
      </c>
      <c r="B2105" t="s">
        <v>54</v>
      </c>
      <c r="C2105" t="s">
        <v>1805</v>
      </c>
      <c r="D2105" t="s">
        <v>1201</v>
      </c>
      <c r="E2105" s="27">
        <v>1</v>
      </c>
    </row>
    <row r="2106" spans="1:5" x14ac:dyDescent="0.25">
      <c r="A2106" s="56">
        <v>19457</v>
      </c>
      <c r="B2106" t="s">
        <v>54</v>
      </c>
      <c r="C2106" t="s">
        <v>1806</v>
      </c>
      <c r="D2106" t="s">
        <v>1675</v>
      </c>
      <c r="E2106" s="27">
        <v>1</v>
      </c>
    </row>
    <row r="2107" spans="1:5" x14ac:dyDescent="0.25">
      <c r="A2107" s="56">
        <v>19460</v>
      </c>
      <c r="B2107" t="s">
        <v>50</v>
      </c>
      <c r="C2107" t="s">
        <v>1807</v>
      </c>
      <c r="D2107" t="s">
        <v>1675</v>
      </c>
      <c r="E2107" s="27">
        <v>1</v>
      </c>
    </row>
    <row r="2108" spans="1:5" x14ac:dyDescent="0.25">
      <c r="A2108" s="56">
        <v>19462</v>
      </c>
      <c r="B2108" t="s">
        <v>50</v>
      </c>
      <c r="C2108" t="s">
        <v>1808</v>
      </c>
      <c r="D2108" t="s">
        <v>1201</v>
      </c>
      <c r="E2108" s="27">
        <v>1</v>
      </c>
    </row>
    <row r="2109" spans="1:5" x14ac:dyDescent="0.25">
      <c r="A2109" s="56">
        <v>19464</v>
      </c>
      <c r="B2109" t="s">
        <v>50</v>
      </c>
      <c r="C2109" t="s">
        <v>1809</v>
      </c>
      <c r="D2109" t="s">
        <v>1201</v>
      </c>
      <c r="E2109" s="27">
        <v>1</v>
      </c>
    </row>
    <row r="2110" spans="1:5" x14ac:dyDescent="0.25">
      <c r="A2110" s="56">
        <v>19465</v>
      </c>
      <c r="B2110" t="s">
        <v>50</v>
      </c>
      <c r="C2110" t="s">
        <v>1809</v>
      </c>
      <c r="D2110" t="s">
        <v>1675</v>
      </c>
      <c r="E2110" s="27">
        <v>1</v>
      </c>
    </row>
    <row r="2111" spans="1:5" x14ac:dyDescent="0.25">
      <c r="A2111" s="56">
        <v>19468</v>
      </c>
      <c r="B2111" t="s">
        <v>50</v>
      </c>
      <c r="C2111" t="s">
        <v>1810</v>
      </c>
      <c r="D2111" t="s">
        <v>1201</v>
      </c>
      <c r="E2111" s="27">
        <v>1</v>
      </c>
    </row>
    <row r="2112" spans="1:5" x14ac:dyDescent="0.25">
      <c r="A2112" s="56">
        <v>19470</v>
      </c>
      <c r="B2112" t="s">
        <v>54</v>
      </c>
      <c r="C2112" t="s">
        <v>1811</v>
      </c>
      <c r="D2112" t="s">
        <v>1675</v>
      </c>
      <c r="E2112" s="27">
        <v>1</v>
      </c>
    </row>
    <row r="2113" spans="1:5" x14ac:dyDescent="0.25">
      <c r="A2113" s="56">
        <v>19472</v>
      </c>
      <c r="B2113" t="s">
        <v>54</v>
      </c>
      <c r="C2113" t="s">
        <v>1812</v>
      </c>
      <c r="D2113" t="s">
        <v>1201</v>
      </c>
      <c r="E2113" s="27">
        <v>1</v>
      </c>
    </row>
    <row r="2114" spans="1:5" x14ac:dyDescent="0.25">
      <c r="A2114" s="56">
        <v>19473</v>
      </c>
      <c r="B2114" t="s">
        <v>50</v>
      </c>
      <c r="C2114" t="s">
        <v>1813</v>
      </c>
      <c r="D2114" t="s">
        <v>1201</v>
      </c>
      <c r="E2114" s="27">
        <v>1</v>
      </c>
    </row>
    <row r="2115" spans="1:5" x14ac:dyDescent="0.25">
      <c r="A2115" s="56">
        <v>19474</v>
      </c>
      <c r="B2115" t="s">
        <v>54</v>
      </c>
      <c r="C2115" t="s">
        <v>1814</v>
      </c>
      <c r="D2115" t="s">
        <v>1201</v>
      </c>
      <c r="E2115" s="27">
        <v>1</v>
      </c>
    </row>
    <row r="2116" spans="1:5" x14ac:dyDescent="0.25">
      <c r="A2116" s="56">
        <v>19475</v>
      </c>
      <c r="B2116" t="s">
        <v>50</v>
      </c>
      <c r="C2116" t="s">
        <v>1815</v>
      </c>
      <c r="D2116" t="s">
        <v>1675</v>
      </c>
      <c r="E2116" s="27">
        <v>1</v>
      </c>
    </row>
    <row r="2117" spans="1:5" x14ac:dyDescent="0.25">
      <c r="A2117" s="56">
        <v>19477</v>
      </c>
      <c r="B2117" t="s">
        <v>50</v>
      </c>
      <c r="C2117" t="s">
        <v>1816</v>
      </c>
      <c r="D2117" t="s">
        <v>1201</v>
      </c>
      <c r="E2117" s="27">
        <v>1</v>
      </c>
    </row>
    <row r="2118" spans="1:5" x14ac:dyDescent="0.25">
      <c r="A2118" s="56">
        <v>19478</v>
      </c>
      <c r="B2118" t="s">
        <v>54</v>
      </c>
      <c r="C2118" t="s">
        <v>1817</v>
      </c>
      <c r="D2118" t="s">
        <v>1201</v>
      </c>
      <c r="E2118" s="27">
        <v>1</v>
      </c>
    </row>
    <row r="2119" spans="1:5" x14ac:dyDescent="0.25">
      <c r="A2119" s="56">
        <v>19480</v>
      </c>
      <c r="B2119" t="s">
        <v>54</v>
      </c>
      <c r="C2119" t="s">
        <v>1818</v>
      </c>
      <c r="D2119" t="s">
        <v>1675</v>
      </c>
      <c r="E2119" s="27">
        <v>1</v>
      </c>
    </row>
    <row r="2120" spans="1:5" x14ac:dyDescent="0.25">
      <c r="A2120" s="56">
        <v>19481</v>
      </c>
      <c r="B2120" t="s">
        <v>54</v>
      </c>
      <c r="C2120" t="s">
        <v>1819</v>
      </c>
      <c r="D2120" t="s">
        <v>1675</v>
      </c>
      <c r="E2120" s="27">
        <v>1</v>
      </c>
    </row>
    <row r="2121" spans="1:5" x14ac:dyDescent="0.25">
      <c r="A2121" s="56">
        <v>19482</v>
      </c>
      <c r="B2121" t="s">
        <v>54</v>
      </c>
      <c r="C2121" t="s">
        <v>1819</v>
      </c>
      <c r="D2121" t="s">
        <v>1675</v>
      </c>
      <c r="E2121" s="27">
        <v>1</v>
      </c>
    </row>
    <row r="2122" spans="1:5" x14ac:dyDescent="0.25">
      <c r="A2122" s="56">
        <v>19484</v>
      </c>
      <c r="B2122" t="s">
        <v>54</v>
      </c>
      <c r="C2122" t="s">
        <v>1819</v>
      </c>
      <c r="D2122" t="s">
        <v>1201</v>
      </c>
      <c r="E2122" s="27">
        <v>1</v>
      </c>
    </row>
    <row r="2123" spans="1:5" x14ac:dyDescent="0.25">
      <c r="A2123" s="56">
        <v>19485</v>
      </c>
      <c r="B2123" t="s">
        <v>54</v>
      </c>
      <c r="C2123" t="s">
        <v>1819</v>
      </c>
      <c r="D2123" t="s">
        <v>1201</v>
      </c>
      <c r="E2123" s="27">
        <v>1</v>
      </c>
    </row>
    <row r="2124" spans="1:5" x14ac:dyDescent="0.25">
      <c r="A2124" s="56">
        <v>19486</v>
      </c>
      <c r="B2124" t="s">
        <v>54</v>
      </c>
      <c r="C2124" t="s">
        <v>1820</v>
      </c>
      <c r="D2124" t="s">
        <v>1201</v>
      </c>
      <c r="E2124" s="27">
        <v>1</v>
      </c>
    </row>
    <row r="2125" spans="1:5" x14ac:dyDescent="0.25">
      <c r="A2125" s="56">
        <v>19490</v>
      </c>
      <c r="B2125" t="s">
        <v>54</v>
      </c>
      <c r="C2125" t="s">
        <v>1821</v>
      </c>
      <c r="D2125" t="s">
        <v>1201</v>
      </c>
      <c r="E2125" s="27">
        <v>1</v>
      </c>
    </row>
    <row r="2126" spans="1:5" x14ac:dyDescent="0.25">
      <c r="A2126" s="56">
        <v>19492</v>
      </c>
      <c r="B2126" t="s">
        <v>50</v>
      </c>
      <c r="C2126" t="s">
        <v>1822</v>
      </c>
      <c r="D2126" t="s">
        <v>1201</v>
      </c>
      <c r="E2126" s="27">
        <v>1</v>
      </c>
    </row>
    <row r="2127" spans="1:5" x14ac:dyDescent="0.25">
      <c r="A2127" s="56">
        <v>19493</v>
      </c>
      <c r="B2127" t="s">
        <v>113</v>
      </c>
      <c r="C2127" t="s">
        <v>1819</v>
      </c>
      <c r="D2127" t="s">
        <v>1675</v>
      </c>
      <c r="E2127" s="27">
        <v>1</v>
      </c>
    </row>
    <row r="2128" spans="1:5" x14ac:dyDescent="0.25">
      <c r="A2128" s="56">
        <v>19494</v>
      </c>
      <c r="B2128" t="s">
        <v>113</v>
      </c>
      <c r="C2128" t="s">
        <v>1819</v>
      </c>
      <c r="D2128" t="s">
        <v>1675</v>
      </c>
      <c r="E2128" s="27">
        <v>1</v>
      </c>
    </row>
    <row r="2129" spans="1:5" x14ac:dyDescent="0.25">
      <c r="A2129" s="56">
        <v>19495</v>
      </c>
      <c r="B2129" t="s">
        <v>113</v>
      </c>
      <c r="C2129" t="s">
        <v>1819</v>
      </c>
      <c r="D2129" t="s">
        <v>1675</v>
      </c>
      <c r="E2129" s="27">
        <v>1</v>
      </c>
    </row>
    <row r="2130" spans="1:5" x14ac:dyDescent="0.25">
      <c r="A2130" s="56">
        <v>19496</v>
      </c>
      <c r="B2130" t="s">
        <v>113</v>
      </c>
      <c r="C2130" t="s">
        <v>1819</v>
      </c>
      <c r="D2130" t="s">
        <v>1675</v>
      </c>
      <c r="E2130" s="27">
        <v>1</v>
      </c>
    </row>
    <row r="2131" spans="1:5" x14ac:dyDescent="0.25">
      <c r="A2131" s="56">
        <v>19501</v>
      </c>
      <c r="B2131" t="s">
        <v>50</v>
      </c>
      <c r="C2131" t="s">
        <v>1823</v>
      </c>
      <c r="D2131" t="s">
        <v>942</v>
      </c>
      <c r="E2131" s="27">
        <v>4</v>
      </c>
    </row>
    <row r="2132" spans="1:5" x14ac:dyDescent="0.25">
      <c r="A2132" s="56">
        <v>19503</v>
      </c>
      <c r="B2132" t="s">
        <v>50</v>
      </c>
      <c r="C2132" t="s">
        <v>1824</v>
      </c>
      <c r="D2132" t="s">
        <v>1003</v>
      </c>
      <c r="E2132" s="27">
        <v>2</v>
      </c>
    </row>
    <row r="2133" spans="1:5" x14ac:dyDescent="0.25">
      <c r="A2133" s="56">
        <v>19504</v>
      </c>
      <c r="B2133" t="s">
        <v>50</v>
      </c>
      <c r="C2133" t="s">
        <v>1825</v>
      </c>
      <c r="D2133" t="s">
        <v>1003</v>
      </c>
      <c r="E2133" s="27">
        <v>2</v>
      </c>
    </row>
    <row r="2134" spans="1:5" x14ac:dyDescent="0.25">
      <c r="A2134" s="56">
        <v>19505</v>
      </c>
      <c r="B2134" t="s">
        <v>50</v>
      </c>
      <c r="C2134" t="s">
        <v>1826</v>
      </c>
      <c r="D2134" t="s">
        <v>1003</v>
      </c>
      <c r="E2134" s="27">
        <v>2</v>
      </c>
    </row>
    <row r="2135" spans="1:5" x14ac:dyDescent="0.25">
      <c r="A2135" s="56">
        <v>19506</v>
      </c>
      <c r="B2135" t="s">
        <v>50</v>
      </c>
      <c r="C2135" t="s">
        <v>1827</v>
      </c>
      <c r="D2135" t="s">
        <v>1003</v>
      </c>
      <c r="E2135" s="27">
        <v>2</v>
      </c>
    </row>
    <row r="2136" spans="1:5" x14ac:dyDescent="0.25">
      <c r="A2136" s="56">
        <v>19507</v>
      </c>
      <c r="B2136" t="s">
        <v>50</v>
      </c>
      <c r="C2136" t="s">
        <v>1828</v>
      </c>
      <c r="D2136" t="s">
        <v>1003</v>
      </c>
      <c r="E2136" s="27">
        <v>2</v>
      </c>
    </row>
    <row r="2137" spans="1:5" x14ac:dyDescent="0.25">
      <c r="A2137" s="56">
        <v>19508</v>
      </c>
      <c r="B2137" t="s">
        <v>50</v>
      </c>
      <c r="C2137" t="s">
        <v>1829</v>
      </c>
      <c r="D2137" t="s">
        <v>1003</v>
      </c>
      <c r="E2137" s="27">
        <v>2</v>
      </c>
    </row>
    <row r="2138" spans="1:5" x14ac:dyDescent="0.25">
      <c r="A2138" s="56">
        <v>19510</v>
      </c>
      <c r="B2138" t="s">
        <v>50</v>
      </c>
      <c r="C2138" t="s">
        <v>1830</v>
      </c>
      <c r="D2138" t="s">
        <v>1003</v>
      </c>
      <c r="E2138" s="27">
        <v>2</v>
      </c>
    </row>
    <row r="2139" spans="1:5" x14ac:dyDescent="0.25">
      <c r="A2139" s="56">
        <v>19511</v>
      </c>
      <c r="B2139" t="s">
        <v>54</v>
      </c>
      <c r="C2139" t="s">
        <v>1831</v>
      </c>
      <c r="D2139" t="s">
        <v>1003</v>
      </c>
      <c r="E2139" s="27">
        <v>2</v>
      </c>
    </row>
    <row r="2140" spans="1:5" x14ac:dyDescent="0.25">
      <c r="A2140" s="56">
        <v>19512</v>
      </c>
      <c r="B2140" t="s">
        <v>50</v>
      </c>
      <c r="C2140" t="s">
        <v>1832</v>
      </c>
      <c r="D2140" t="s">
        <v>1003</v>
      </c>
      <c r="E2140" s="27">
        <v>2</v>
      </c>
    </row>
    <row r="2141" spans="1:5" x14ac:dyDescent="0.25">
      <c r="A2141" s="56">
        <v>19516</v>
      </c>
      <c r="B2141" t="s">
        <v>54</v>
      </c>
      <c r="C2141" t="s">
        <v>1833</v>
      </c>
      <c r="D2141" t="s">
        <v>1003</v>
      </c>
      <c r="E2141" s="27">
        <v>2</v>
      </c>
    </row>
    <row r="2142" spans="1:5" x14ac:dyDescent="0.25">
      <c r="A2142" s="56">
        <v>19518</v>
      </c>
      <c r="B2142" t="s">
        <v>50</v>
      </c>
      <c r="C2142" t="s">
        <v>1834</v>
      </c>
      <c r="D2142" t="s">
        <v>1003</v>
      </c>
      <c r="E2142" s="27">
        <v>2</v>
      </c>
    </row>
    <row r="2143" spans="1:5" x14ac:dyDescent="0.25">
      <c r="A2143" s="56">
        <v>19519</v>
      </c>
      <c r="B2143" t="s">
        <v>54</v>
      </c>
      <c r="C2143" t="s">
        <v>1835</v>
      </c>
      <c r="D2143" t="s">
        <v>1003</v>
      </c>
      <c r="E2143" s="27">
        <v>2</v>
      </c>
    </row>
    <row r="2144" spans="1:5" x14ac:dyDescent="0.25">
      <c r="A2144" s="56">
        <v>19520</v>
      </c>
      <c r="B2144" t="s">
        <v>50</v>
      </c>
      <c r="C2144" t="s">
        <v>1836</v>
      </c>
      <c r="D2144" t="s">
        <v>1675</v>
      </c>
      <c r="E2144" s="27">
        <v>1</v>
      </c>
    </row>
    <row r="2145" spans="1:5" x14ac:dyDescent="0.25">
      <c r="A2145" s="56">
        <v>19522</v>
      </c>
      <c r="B2145" t="s">
        <v>50</v>
      </c>
      <c r="C2145" t="s">
        <v>1837</v>
      </c>
      <c r="D2145" t="s">
        <v>1003</v>
      </c>
      <c r="E2145" s="27">
        <v>2</v>
      </c>
    </row>
    <row r="2146" spans="1:5" x14ac:dyDescent="0.25">
      <c r="A2146" s="56">
        <v>19523</v>
      </c>
      <c r="B2146" t="s">
        <v>54</v>
      </c>
      <c r="C2146" t="s">
        <v>1838</v>
      </c>
      <c r="D2146" t="s">
        <v>1003</v>
      </c>
      <c r="E2146" s="27">
        <v>2</v>
      </c>
    </row>
    <row r="2147" spans="1:5" x14ac:dyDescent="0.25">
      <c r="A2147" s="56">
        <v>19525</v>
      </c>
      <c r="B2147" t="s">
        <v>50</v>
      </c>
      <c r="C2147" t="s">
        <v>1839</v>
      </c>
      <c r="D2147" t="s">
        <v>1201</v>
      </c>
      <c r="E2147" s="27">
        <v>1</v>
      </c>
    </row>
    <row r="2148" spans="1:5" x14ac:dyDescent="0.25">
      <c r="A2148" s="56">
        <v>19526</v>
      </c>
      <c r="B2148" t="s">
        <v>50</v>
      </c>
      <c r="C2148" t="s">
        <v>1840</v>
      </c>
      <c r="D2148" t="s">
        <v>1003</v>
      </c>
      <c r="E2148" s="27">
        <v>2</v>
      </c>
    </row>
    <row r="2149" spans="1:5" x14ac:dyDescent="0.25">
      <c r="A2149" s="56">
        <v>19529</v>
      </c>
      <c r="B2149" t="s">
        <v>50</v>
      </c>
      <c r="C2149" t="s">
        <v>1841</v>
      </c>
      <c r="D2149" t="s">
        <v>1003</v>
      </c>
      <c r="E2149" s="27">
        <v>2</v>
      </c>
    </row>
    <row r="2150" spans="1:5" x14ac:dyDescent="0.25">
      <c r="A2150" s="56">
        <v>19530</v>
      </c>
      <c r="B2150" t="s">
        <v>50</v>
      </c>
      <c r="C2150" t="s">
        <v>1842</v>
      </c>
      <c r="D2150" t="s">
        <v>1003</v>
      </c>
      <c r="E2150" s="27">
        <v>2</v>
      </c>
    </row>
    <row r="2151" spans="1:5" x14ac:dyDescent="0.25">
      <c r="A2151" s="56">
        <v>19533</v>
      </c>
      <c r="B2151" t="s">
        <v>50</v>
      </c>
      <c r="C2151" t="s">
        <v>1843</v>
      </c>
      <c r="D2151" t="s">
        <v>1003</v>
      </c>
      <c r="E2151" s="27">
        <v>2</v>
      </c>
    </row>
    <row r="2152" spans="1:5" x14ac:dyDescent="0.25">
      <c r="A2152" s="56">
        <v>19534</v>
      </c>
      <c r="B2152" t="s">
        <v>50</v>
      </c>
      <c r="C2152" t="s">
        <v>1844</v>
      </c>
      <c r="D2152" t="s">
        <v>1003</v>
      </c>
      <c r="E2152" s="27">
        <v>2</v>
      </c>
    </row>
    <row r="2153" spans="1:5" x14ac:dyDescent="0.25">
      <c r="A2153" s="56">
        <v>19535</v>
      </c>
      <c r="B2153" t="s">
        <v>54</v>
      </c>
      <c r="C2153" t="s">
        <v>1845</v>
      </c>
      <c r="D2153" t="s">
        <v>1003</v>
      </c>
      <c r="E2153" s="27">
        <v>2</v>
      </c>
    </row>
    <row r="2154" spans="1:5" x14ac:dyDescent="0.25">
      <c r="A2154" s="56">
        <v>19536</v>
      </c>
      <c r="B2154" t="s">
        <v>54</v>
      </c>
      <c r="C2154" t="s">
        <v>1846</v>
      </c>
      <c r="D2154" t="s">
        <v>1003</v>
      </c>
      <c r="E2154" s="27">
        <v>2</v>
      </c>
    </row>
    <row r="2155" spans="1:5" x14ac:dyDescent="0.25">
      <c r="A2155" s="56">
        <v>19538</v>
      </c>
      <c r="B2155" t="s">
        <v>54</v>
      </c>
      <c r="C2155" t="s">
        <v>1847</v>
      </c>
      <c r="D2155" t="s">
        <v>1003</v>
      </c>
      <c r="E2155" s="27">
        <v>2</v>
      </c>
    </row>
    <row r="2156" spans="1:5" x14ac:dyDescent="0.25">
      <c r="A2156" s="56">
        <v>19539</v>
      </c>
      <c r="B2156" t="s">
        <v>50</v>
      </c>
      <c r="C2156" t="s">
        <v>1848</v>
      </c>
      <c r="D2156" t="s">
        <v>1003</v>
      </c>
      <c r="E2156" s="27">
        <v>2</v>
      </c>
    </row>
    <row r="2157" spans="1:5" x14ac:dyDescent="0.25">
      <c r="A2157" s="56">
        <v>19540</v>
      </c>
      <c r="B2157" t="s">
        <v>50</v>
      </c>
      <c r="C2157" t="s">
        <v>1849</v>
      </c>
      <c r="D2157" t="s">
        <v>1003</v>
      </c>
      <c r="E2157" s="27">
        <v>2</v>
      </c>
    </row>
    <row r="2158" spans="1:5" x14ac:dyDescent="0.25">
      <c r="A2158" s="56">
        <v>19541</v>
      </c>
      <c r="B2158" t="s">
        <v>50</v>
      </c>
      <c r="C2158" t="s">
        <v>1850</v>
      </c>
      <c r="D2158" t="s">
        <v>1003</v>
      </c>
      <c r="E2158" s="27">
        <v>2</v>
      </c>
    </row>
    <row r="2159" spans="1:5" x14ac:dyDescent="0.25">
      <c r="A2159" s="56">
        <v>19542</v>
      </c>
      <c r="B2159" t="s">
        <v>54</v>
      </c>
      <c r="C2159" t="s">
        <v>1851</v>
      </c>
      <c r="D2159" t="s">
        <v>1003</v>
      </c>
      <c r="E2159" s="27">
        <v>2</v>
      </c>
    </row>
    <row r="2160" spans="1:5" x14ac:dyDescent="0.25">
      <c r="A2160" s="56">
        <v>19543</v>
      </c>
      <c r="B2160" t="s">
        <v>50</v>
      </c>
      <c r="C2160" t="s">
        <v>1852</v>
      </c>
      <c r="D2160" t="s">
        <v>1003</v>
      </c>
      <c r="E2160" s="27">
        <v>2</v>
      </c>
    </row>
    <row r="2161" spans="1:5" x14ac:dyDescent="0.25">
      <c r="A2161" s="56">
        <v>19544</v>
      </c>
      <c r="B2161" t="s">
        <v>54</v>
      </c>
      <c r="C2161" t="s">
        <v>1853</v>
      </c>
      <c r="D2161" t="s">
        <v>1003</v>
      </c>
      <c r="E2161" s="27">
        <v>2</v>
      </c>
    </row>
    <row r="2162" spans="1:5" x14ac:dyDescent="0.25">
      <c r="A2162" s="56">
        <v>19545</v>
      </c>
      <c r="B2162" t="s">
        <v>54</v>
      </c>
      <c r="C2162" t="s">
        <v>1854</v>
      </c>
      <c r="D2162" t="s">
        <v>1003</v>
      </c>
      <c r="E2162" s="27">
        <v>2</v>
      </c>
    </row>
    <row r="2163" spans="1:5" x14ac:dyDescent="0.25">
      <c r="A2163" s="56">
        <v>19547</v>
      </c>
      <c r="B2163" t="s">
        <v>50</v>
      </c>
      <c r="C2163" t="s">
        <v>1855</v>
      </c>
      <c r="D2163" t="s">
        <v>1003</v>
      </c>
      <c r="E2163" s="27">
        <v>2</v>
      </c>
    </row>
    <row r="2164" spans="1:5" x14ac:dyDescent="0.25">
      <c r="A2164" s="56">
        <v>19548</v>
      </c>
      <c r="B2164" t="s">
        <v>54</v>
      </c>
      <c r="C2164" t="s">
        <v>1856</v>
      </c>
      <c r="D2164" t="s">
        <v>1003</v>
      </c>
      <c r="E2164" s="27">
        <v>2</v>
      </c>
    </row>
    <row r="2165" spans="1:5" x14ac:dyDescent="0.25">
      <c r="A2165" s="56">
        <v>19549</v>
      </c>
      <c r="B2165" t="s">
        <v>50</v>
      </c>
      <c r="C2165" t="s">
        <v>1857</v>
      </c>
      <c r="D2165" t="s">
        <v>1281</v>
      </c>
      <c r="E2165" s="27">
        <v>3</v>
      </c>
    </row>
    <row r="2166" spans="1:5" x14ac:dyDescent="0.25">
      <c r="A2166" s="56">
        <v>19550</v>
      </c>
      <c r="B2166" t="s">
        <v>54</v>
      </c>
      <c r="C2166" t="s">
        <v>1858</v>
      </c>
      <c r="D2166" t="s">
        <v>1003</v>
      </c>
      <c r="E2166" s="27">
        <v>2</v>
      </c>
    </row>
    <row r="2167" spans="1:5" x14ac:dyDescent="0.25">
      <c r="A2167" s="56">
        <v>19551</v>
      </c>
      <c r="B2167" t="s">
        <v>50</v>
      </c>
      <c r="C2167" t="s">
        <v>1859</v>
      </c>
      <c r="D2167" t="s">
        <v>1003</v>
      </c>
      <c r="E2167" s="27">
        <v>2</v>
      </c>
    </row>
    <row r="2168" spans="1:5" x14ac:dyDescent="0.25">
      <c r="A2168" s="56">
        <v>19554</v>
      </c>
      <c r="B2168" t="s">
        <v>54</v>
      </c>
      <c r="C2168" t="s">
        <v>1860</v>
      </c>
      <c r="D2168" t="s">
        <v>1003</v>
      </c>
      <c r="E2168" s="27">
        <v>2</v>
      </c>
    </row>
    <row r="2169" spans="1:5" x14ac:dyDescent="0.25">
      <c r="A2169" s="56">
        <v>19555</v>
      </c>
      <c r="B2169" t="s">
        <v>50</v>
      </c>
      <c r="C2169" t="s">
        <v>1861</v>
      </c>
      <c r="D2169" t="s">
        <v>1003</v>
      </c>
      <c r="E2169" s="27">
        <v>2</v>
      </c>
    </row>
    <row r="2170" spans="1:5" x14ac:dyDescent="0.25">
      <c r="A2170" s="56">
        <v>19559</v>
      </c>
      <c r="B2170" t="s">
        <v>54</v>
      </c>
      <c r="C2170" t="s">
        <v>1862</v>
      </c>
      <c r="D2170" t="s">
        <v>1003</v>
      </c>
      <c r="E2170" s="27">
        <v>2</v>
      </c>
    </row>
    <row r="2171" spans="1:5" x14ac:dyDescent="0.25">
      <c r="A2171" s="56">
        <v>19560</v>
      </c>
      <c r="B2171" t="s">
        <v>50</v>
      </c>
      <c r="C2171" t="s">
        <v>1863</v>
      </c>
      <c r="D2171" t="s">
        <v>1003</v>
      </c>
      <c r="E2171" s="27">
        <v>2</v>
      </c>
    </row>
    <row r="2172" spans="1:5" x14ac:dyDescent="0.25">
      <c r="A2172" s="56">
        <v>19562</v>
      </c>
      <c r="B2172" t="s">
        <v>50</v>
      </c>
      <c r="C2172" t="s">
        <v>1864</v>
      </c>
      <c r="D2172" t="s">
        <v>1003</v>
      </c>
      <c r="E2172" s="27">
        <v>2</v>
      </c>
    </row>
    <row r="2173" spans="1:5" x14ac:dyDescent="0.25">
      <c r="A2173" s="56">
        <v>19564</v>
      </c>
      <c r="B2173" t="s">
        <v>54</v>
      </c>
      <c r="C2173" t="s">
        <v>1865</v>
      </c>
      <c r="D2173" t="s">
        <v>1003</v>
      </c>
      <c r="E2173" s="27">
        <v>2</v>
      </c>
    </row>
    <row r="2174" spans="1:5" x14ac:dyDescent="0.25">
      <c r="A2174" s="56">
        <v>19565</v>
      </c>
      <c r="B2174" t="s">
        <v>50</v>
      </c>
      <c r="C2174" t="s">
        <v>1866</v>
      </c>
      <c r="D2174" t="s">
        <v>1003</v>
      </c>
      <c r="E2174" s="27">
        <v>2</v>
      </c>
    </row>
    <row r="2175" spans="1:5" x14ac:dyDescent="0.25">
      <c r="A2175" s="56">
        <v>19567</v>
      </c>
      <c r="B2175" t="s">
        <v>50</v>
      </c>
      <c r="C2175" t="s">
        <v>1867</v>
      </c>
      <c r="D2175" t="s">
        <v>1003</v>
      </c>
      <c r="E2175" s="27">
        <v>2</v>
      </c>
    </row>
    <row r="2176" spans="1:5" x14ac:dyDescent="0.25">
      <c r="A2176" s="56">
        <v>19601</v>
      </c>
      <c r="B2176" t="s">
        <v>50</v>
      </c>
      <c r="C2176" t="s">
        <v>16</v>
      </c>
      <c r="D2176" t="s">
        <v>1003</v>
      </c>
      <c r="E2176" s="27">
        <v>2</v>
      </c>
    </row>
    <row r="2177" spans="1:5" x14ac:dyDescent="0.25">
      <c r="A2177" s="56">
        <v>19602</v>
      </c>
      <c r="B2177" t="s">
        <v>50</v>
      </c>
      <c r="C2177" t="s">
        <v>16</v>
      </c>
      <c r="D2177" t="s">
        <v>1003</v>
      </c>
      <c r="E2177" s="27">
        <v>2</v>
      </c>
    </row>
    <row r="2178" spans="1:5" x14ac:dyDescent="0.25">
      <c r="A2178" s="56">
        <v>19603</v>
      </c>
      <c r="B2178" t="s">
        <v>54</v>
      </c>
      <c r="C2178" t="s">
        <v>16</v>
      </c>
      <c r="D2178" t="s">
        <v>1003</v>
      </c>
      <c r="E2178" s="27">
        <v>2</v>
      </c>
    </row>
    <row r="2179" spans="1:5" x14ac:dyDescent="0.25">
      <c r="A2179" s="56">
        <v>19604</v>
      </c>
      <c r="B2179" t="s">
        <v>50</v>
      </c>
      <c r="C2179" t="s">
        <v>16</v>
      </c>
      <c r="D2179" t="s">
        <v>1003</v>
      </c>
      <c r="E2179" s="27">
        <v>2</v>
      </c>
    </row>
    <row r="2180" spans="1:5" x14ac:dyDescent="0.25">
      <c r="A2180" s="56">
        <v>19605</v>
      </c>
      <c r="B2180" t="s">
        <v>50</v>
      </c>
      <c r="C2180" t="s">
        <v>16</v>
      </c>
      <c r="D2180" t="s">
        <v>1003</v>
      </c>
      <c r="E2180" s="27">
        <v>2</v>
      </c>
    </row>
    <row r="2181" spans="1:5" x14ac:dyDescent="0.25">
      <c r="A2181" s="56">
        <v>19606</v>
      </c>
      <c r="B2181" t="s">
        <v>50</v>
      </c>
      <c r="C2181" t="s">
        <v>16</v>
      </c>
      <c r="D2181" t="s">
        <v>1003</v>
      </c>
      <c r="E2181" s="27">
        <v>2</v>
      </c>
    </row>
    <row r="2182" spans="1:5" x14ac:dyDescent="0.25">
      <c r="A2182" s="56">
        <v>19607</v>
      </c>
      <c r="B2182" t="s">
        <v>50</v>
      </c>
      <c r="C2182" t="s">
        <v>16</v>
      </c>
      <c r="D2182" t="s">
        <v>1003</v>
      </c>
      <c r="E2182" s="27">
        <v>2</v>
      </c>
    </row>
    <row r="2183" spans="1:5" x14ac:dyDescent="0.25">
      <c r="A2183" s="56">
        <v>19608</v>
      </c>
      <c r="B2183" t="s">
        <v>50</v>
      </c>
      <c r="C2183" t="s">
        <v>16</v>
      </c>
      <c r="D2183" t="s">
        <v>1003</v>
      </c>
      <c r="E2183" s="27">
        <v>2</v>
      </c>
    </row>
    <row r="2184" spans="1:5" x14ac:dyDescent="0.25">
      <c r="A2184" s="56">
        <v>19609</v>
      </c>
      <c r="B2184" t="s">
        <v>50</v>
      </c>
      <c r="C2184" t="s">
        <v>16</v>
      </c>
      <c r="D2184" t="s">
        <v>1003</v>
      </c>
      <c r="E2184" s="27">
        <v>2</v>
      </c>
    </row>
    <row r="2185" spans="1:5" x14ac:dyDescent="0.25">
      <c r="A2185" s="56">
        <v>19610</v>
      </c>
      <c r="B2185" t="s">
        <v>50</v>
      </c>
      <c r="C2185" t="s">
        <v>16</v>
      </c>
      <c r="D2185" t="s">
        <v>1003</v>
      </c>
      <c r="E2185" s="27">
        <v>2</v>
      </c>
    </row>
    <row r="2186" spans="1:5" x14ac:dyDescent="0.25">
      <c r="A2186" s="56">
        <v>19611</v>
      </c>
      <c r="B2186" t="s">
        <v>50</v>
      </c>
      <c r="C2186" t="s">
        <v>16</v>
      </c>
      <c r="D2186" t="s">
        <v>1003</v>
      </c>
      <c r="E2186" s="27">
        <v>2</v>
      </c>
    </row>
    <row r="2187" spans="1:5" x14ac:dyDescent="0.25">
      <c r="A2187" s="56">
        <v>19612</v>
      </c>
      <c r="B2187" t="s">
        <v>54</v>
      </c>
      <c r="C2187" t="s">
        <v>16</v>
      </c>
      <c r="D2187" t="s">
        <v>1003</v>
      </c>
      <c r="E2187" s="27">
        <v>2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cf01735-3a39-4760-a24f-226610171cbc">
      <UserInfo>
        <DisplayName>Eberly, Douglas</DisplayName>
        <AccountId>21</AccountId>
        <AccountType/>
      </UserInfo>
    </SharedWithUsers>
    <_activity xmlns="9e5ee9bb-c9c9-41fc-b091-36a98193aa7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0035EE804CA74497FBDDDC8D1783C1" ma:contentTypeVersion="15" ma:contentTypeDescription="Create a new document." ma:contentTypeScope="" ma:versionID="321b00371393bb9c88cdc4c75d1355d5">
  <xsd:schema xmlns:xsd="http://www.w3.org/2001/XMLSchema" xmlns:xs="http://www.w3.org/2001/XMLSchema" xmlns:p="http://schemas.microsoft.com/office/2006/metadata/properties" xmlns:ns3="9e5ee9bb-c9c9-41fc-b091-36a98193aa71" xmlns:ns4="8cf01735-3a39-4760-a24f-226610171cbc" targetNamespace="http://schemas.microsoft.com/office/2006/metadata/properties" ma:root="true" ma:fieldsID="7413730e86d36b91e74db34070d576ad" ns3:_="" ns4:_="">
    <xsd:import namespace="9e5ee9bb-c9c9-41fc-b091-36a98193aa71"/>
    <xsd:import namespace="8cf01735-3a39-4760-a24f-226610171cb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ee9bb-c9c9-41fc-b091-36a98193a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f01735-3a39-4760-a24f-226610171cb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1C24546-9E56-47CE-BB73-F70ED84B96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C241E13-5621-4527-A6C9-F2EFB1E767EC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8cf01735-3a39-4760-a24f-226610171cbc"/>
    <ds:schemaRef ds:uri="http://purl.org/dc/terms/"/>
    <ds:schemaRef ds:uri="9e5ee9bb-c9c9-41fc-b091-36a98193aa71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9773BAF-C907-41B9-82A0-F123A99F86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5ee9bb-c9c9-41fc-b091-36a98193aa71"/>
    <ds:schemaRef ds:uri="8cf01735-3a39-4760-a24f-226610171c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UHT Milk</vt:lpstr>
      <vt:lpstr>zip code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Hardbarger, Carol</dc:creator>
  <cp:keywords/>
  <dc:description/>
  <cp:lastModifiedBy>Eberly, Douglas</cp:lastModifiedBy>
  <cp:revision/>
  <dcterms:created xsi:type="dcterms:W3CDTF">2022-01-29T14:36:03Z</dcterms:created>
  <dcterms:modified xsi:type="dcterms:W3CDTF">2024-08-09T11:23:28Z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0x0101003F0035EE804CA74497FBDDDC8D1783C1</vt:lpwstr>
  </property>
  <property fmtid="{D5CDD505-2E9C-101B-9397-08002B2CF9AE}" pid="3" name="MediaServiceImageTags">
    <vt:lpwstr/>
  </property>
</Properties>
</file>